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9" l="1"/>
  <c r="AA23" i="9" s="1"/>
  <c r="AA8" i="9"/>
  <c r="AA9" i="9"/>
  <c r="AA10" i="9"/>
  <c r="Q23" i="9"/>
  <c r="V23" i="9"/>
  <c r="AA28" i="9"/>
  <c r="AA29" i="9"/>
  <c r="AA30" i="9"/>
  <c r="E34" i="7"/>
  <c r="C34" i="7" s="1"/>
  <c r="W34" i="7"/>
  <c r="AO34" i="7"/>
  <c r="BE34" i="7"/>
  <c r="BY34" i="7"/>
  <c r="CQ34" i="7"/>
  <c r="DG34" i="7"/>
  <c r="E35" i="7"/>
  <c r="C35" i="7" s="1"/>
  <c r="W35" i="7"/>
  <c r="AM35" i="7"/>
  <c r="BE35" i="7"/>
  <c r="BY35" i="7"/>
  <c r="CQ35" i="7"/>
  <c r="CO35" i="7" s="1"/>
  <c r="DG35" i="7"/>
  <c r="E36" i="7"/>
  <c r="C36" i="7" s="1"/>
  <c r="C37" i="7" s="1"/>
  <c r="U36" i="7"/>
  <c r="AM36" i="7"/>
  <c r="BE36" i="7"/>
  <c r="BY36" i="7"/>
  <c r="CQ36" i="7"/>
  <c r="CO36" i="7" s="1"/>
  <c r="DG36" i="7"/>
  <c r="E37" i="7"/>
  <c r="U37" i="7"/>
  <c r="AM37" i="7"/>
  <c r="BE37" i="7"/>
  <c r="BY37" i="7"/>
  <c r="CQ37" i="7"/>
  <c r="CO37" i="7" s="1"/>
  <c r="DG37" i="7"/>
  <c r="C38" i="7"/>
  <c r="E38" i="7"/>
  <c r="U38" i="7"/>
  <c r="AM38" i="7"/>
  <c r="BE38" i="7"/>
  <c r="BY38" i="7"/>
  <c r="CQ38" i="7"/>
  <c r="CO38" i="7" s="1"/>
  <c r="DG38" i="7"/>
  <c r="C39" i="7"/>
  <c r="E39" i="7"/>
  <c r="U39" i="7"/>
  <c r="AM39" i="7"/>
  <c r="BE39" i="7"/>
  <c r="BY39" i="7"/>
  <c r="CQ39" i="7"/>
  <c r="CO39" i="7" s="1"/>
  <c r="DG39" i="7"/>
  <c r="E40" i="7"/>
  <c r="C40" i="7" s="1"/>
  <c r="U40" i="7"/>
  <c r="AM40" i="7"/>
  <c r="BE40" i="7"/>
  <c r="BY40" i="7"/>
  <c r="CQ40" i="7"/>
  <c r="CO40" i="7" s="1"/>
  <c r="DG40" i="7"/>
  <c r="C41" i="7"/>
  <c r="E41" i="7"/>
  <c r="U41" i="7"/>
  <c r="AM41" i="7"/>
  <c r="BE41" i="7"/>
  <c r="BY41" i="7"/>
  <c r="CQ41" i="7"/>
  <c r="CO41" i="7" s="1"/>
  <c r="DG41" i="7"/>
  <c r="C42" i="7"/>
  <c r="E42" i="7"/>
  <c r="U42" i="7"/>
  <c r="AM42" i="7"/>
  <c r="BE42" i="7"/>
  <c r="BY42" i="7"/>
  <c r="CQ42" i="7"/>
  <c r="CO42" i="7" s="1"/>
  <c r="DG42" i="7"/>
  <c r="C43" i="7"/>
  <c r="E43" i="7"/>
  <c r="U43" i="7"/>
  <c r="AM43" i="7"/>
  <c r="BE43" i="7"/>
  <c r="BY43" i="7"/>
  <c r="CQ43" i="7"/>
  <c r="CO43" i="7" s="1"/>
  <c r="DG43" i="7"/>
  <c r="U34" i="7" l="1"/>
  <c r="U35" i="7"/>
  <c r="AM34" i="7" l="1"/>
  <c r="BW34" i="7" s="1"/>
  <c r="BW35" i="7" s="1"/>
  <c r="BW36" i="7" s="1"/>
  <c r="BW37" i="7" s="1"/>
  <c r="BW38" i="7" s="1"/>
  <c r="BW39" i="7" s="1"/>
  <c r="BW40" i="7" s="1"/>
  <c r="BW41" i="7" s="1"/>
  <c r="BW42" i="7" s="1"/>
  <c r="BW43" i="7" s="1"/>
  <c r="CO34" i="7" l="1"/>
</calcChain>
</file>

<file path=xl/sharedStrings.xml><?xml version="1.0" encoding="utf-8"?>
<sst xmlns="http://schemas.openxmlformats.org/spreadsheetml/2006/main" count="1047" uniqueCount="557">
  <si>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</si>
  <si>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</si>
  <si>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</si>
  <si>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</si>
  <si>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</si>
  <si>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</si>
  <si>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</si>
  <si>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</si>
  <si>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</si>
  <si>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</si>
  <si>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</si>
  <si>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</si>
  <si>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</si>
  <si>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</si>
  <si>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</si>
  <si>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</si>
  <si>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実質公債費比率については類似団体平均を下回っている。今後も引き続き新規借入の抑制に努め、地方債に頼らない財政運営に努めていく必要がある。</t>
    <rPh sb="0" eb="2">
      <t>ジッシツ</t>
    </rPh>
    <rPh sb="2" eb="5">
      <t>コウサイヒ</t>
    </rPh>
    <rPh sb="5" eb="7">
      <t>ヒリツ</t>
    </rPh>
    <rPh sb="12" eb="14">
      <t>ルイジ</t>
    </rPh>
    <rPh sb="14" eb="16">
      <t>ダンタイ</t>
    </rPh>
    <rPh sb="16" eb="18">
      <t>ヘイキン</t>
    </rPh>
    <rPh sb="19" eb="21">
      <t>シタマワ</t>
    </rPh>
    <rPh sb="26" eb="28">
      <t>コンゴ</t>
    </rPh>
    <rPh sb="29" eb="30">
      <t>ヒ</t>
    </rPh>
    <rPh sb="31" eb="32">
      <t>ツヅ</t>
    </rPh>
    <rPh sb="33" eb="35">
      <t>シンキ</t>
    </rPh>
    <rPh sb="35" eb="37">
      <t>カリイレ</t>
    </rPh>
    <rPh sb="38" eb="40">
      <t>ヨクセイ</t>
    </rPh>
    <rPh sb="41" eb="42">
      <t>ツト</t>
    </rPh>
    <rPh sb="44" eb="47">
      <t>チホウサイ</t>
    </rPh>
    <rPh sb="48" eb="49">
      <t>タヨ</t>
    </rPh>
    <rPh sb="52" eb="54">
      <t>ザイセイ</t>
    </rPh>
    <rPh sb="54" eb="56">
      <t>ウンエイ</t>
    </rPh>
    <rPh sb="57" eb="58">
      <t>ツト</t>
    </rPh>
    <rPh sb="62" eb="64">
      <t>ヒツヨウ</t>
    </rPh>
    <phoneticPr fontId="5"/>
  </si>
  <si>
    <t>有形固定資産減価償却率は類似団体平均を上回っている。施設の老朽化が進んでいることが伺えるため、公共施設総合管理計画に基づき、計画的な改修や廃止・統合等に取り組んでいく必要がある。</t>
    <rPh sb="12" eb="18">
      <t>ルイジダンタイヘイキン</t>
    </rPh>
    <rPh sb="19" eb="21">
      <t>ウワマワ</t>
    </rPh>
    <phoneticPr fontId="5"/>
  </si>
  <si>
    <t xml:space="preserve">※8：職員の状況については、令和3年地方公務員給与実態調査に基づいている。 </t>
  </si>
  <si>
    <t>※7：人口については、調査対象年度の1月1日現在の住民基本台帳に登載されている人口に基づいている。</t>
    <rPh sb="13" eb="15">
      <t>タイショウ</t>
    </rPh>
    <rPh sb="27" eb="29">
      <t>キホン</t>
    </rPh>
    <rPh sb="42" eb="43">
      <t>モト</t>
    </rPh>
    <phoneticPr fontId="10"/>
  </si>
  <si>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</si>
  <si>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</si>
  <si>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</si>
  <si>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</si>
  <si>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</si>
  <si>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</si>
  <si>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</si>
  <si>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</si>
  <si>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</si>
  <si>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</si>
  <si>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</si>
  <si>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</si>
  <si>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</si>
  <si>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</si>
  <si>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</si>
  <si>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</si>
  <si>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</si>
  <si>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</si>
  <si>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</si>
  <si>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</si>
  <si>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</si>
  <si>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</si>
  <si>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</si>
  <si>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</si>
  <si>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</si>
  <si>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</si>
  <si>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4"/>
  </si>
  <si>
    <t>-</t>
    <phoneticPr fontId="5"/>
  </si>
  <si>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</si>
  <si>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</si>
  <si>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4"/>
  </si>
  <si>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</si>
  <si>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</si>
  <si>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</si>
  <si>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</si>
  <si>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</si>
  <si>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</si>
  <si>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</si>
  <si>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</si>
  <si>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地方債現在高（臨時財政対策債除き）</t>
    <phoneticPr fontId="5"/>
  </si>
  <si>
    <t>一般職員</t>
    <rPh sb="0" eb="2">
      <t>イッパン</t>
    </rPh>
    <rPh sb="2" eb="4">
      <t>ショクイン</t>
    </rPh>
    <phoneticPr fontId="5"/>
  </si>
  <si>
    <t>市区町村長</t>
    <rPh sb="0" eb="2">
      <t>シク</t>
    </rPh>
    <rPh sb="2" eb="4">
      <t>チョウソン</t>
    </rPh>
    <rPh sb="4" eb="5">
      <t>チョウ</t>
    </rPh>
    <phoneticPr fontId="5"/>
  </si>
  <si>
    <t>　うち公的資金</t>
    <rPh sb="3" eb="5">
      <t>コウテキ</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</si>
  <si>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</si>
  <si>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</si>
  <si>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</si>
  <si>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</si>
  <si>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</si>
  <si>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</si>
  <si>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</si>
  <si>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</si>
  <si>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</si>
  <si>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</si>
  <si>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4"/>
  </si>
  <si>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</si>
  <si>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</si>
  <si>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5"/>
  </si>
  <si>
    <t>標準税収入額等</t>
    <phoneticPr fontId="14"/>
  </si>
  <si>
    <t>第3次</t>
    <rPh sb="0" eb="1">
      <t>ダイ</t>
    </rPh>
    <rPh sb="2" eb="3">
      <t>ジ</t>
    </rPh>
    <phoneticPr fontId="5"/>
  </si>
  <si>
    <t>0.2</t>
    <phoneticPr fontId="5"/>
  </si>
  <si>
    <t>うち日本人(％)</t>
    <phoneticPr fontId="5"/>
  </si>
  <si>
    <t>基準財政需要額</t>
    <phoneticPr fontId="14"/>
  </si>
  <si>
    <t>0.1</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</si>
  <si>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</si>
  <si>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</si>
  <si>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4"/>
  </si>
  <si>
    <t>第2次</t>
    <rPh sb="0" eb="1">
      <t>ダイ</t>
    </rPh>
    <rPh sb="2" eb="3">
      <t>ジ</t>
    </rPh>
    <phoneticPr fontId="5"/>
  </si>
  <si>
    <t>うち日本人(人)</t>
    <phoneticPr fontId="5"/>
  </si>
  <si>
    <t>　将来負担比率</t>
    <rPh sb="1" eb="3">
      <t>ショウライ</t>
    </rPh>
    <rPh sb="3" eb="5">
      <t>フタン</t>
    </rPh>
    <rPh sb="5" eb="7">
      <t>ヒリツ</t>
    </rPh>
    <phoneticPr fontId="5"/>
  </si>
  <si>
    <t>令03.01.01(人)</t>
    <phoneticPr fontId="5"/>
  </si>
  <si>
    <t>　実質公債費比率</t>
    <rPh sb="1" eb="3">
      <t>ジッシツ</t>
    </rPh>
    <rPh sb="3" eb="6">
      <t>コウサイヒ</t>
    </rPh>
    <rPh sb="6" eb="8">
      <t>ヒリツ</t>
    </rPh>
    <phoneticPr fontId="5"/>
  </si>
  <si>
    <t>実質単年度収支</t>
    <phoneticPr fontId="14"/>
  </si>
  <si>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</si>
  <si>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</si>
  <si>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</si>
  <si>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</si>
  <si>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4"/>
  </si>
  <si>
    <t>×</t>
    <phoneticPr fontId="5"/>
  </si>
  <si>
    <t>低開発</t>
    <rPh sb="0" eb="1">
      <t>テイ</t>
    </rPh>
    <rPh sb="1" eb="3">
      <t>カイハツ</t>
    </rPh>
    <phoneticPr fontId="5"/>
  </si>
  <si>
    <t>平成27年国調</t>
    <rPh sb="4" eb="5">
      <t>ネン</t>
    </rPh>
    <rPh sb="5" eb="6">
      <t>コク</t>
    </rPh>
    <rPh sb="6" eb="7">
      <t>チョウ</t>
    </rPh>
    <phoneticPr fontId="5"/>
  </si>
  <si>
    <t>令和2年国調</t>
    <rPh sb="0" eb="2">
      <t>レイワ</t>
    </rPh>
    <rPh sb="3" eb="4">
      <t>ネン</t>
    </rPh>
    <rPh sb="4" eb="5">
      <t>コク</t>
    </rPh>
    <rPh sb="5" eb="6">
      <t>チョウ</t>
    </rPh>
    <phoneticPr fontId="5"/>
  </si>
  <si>
    <t>令04.01.01(人)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</si>
  <si>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</si>
  <si>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</si>
  <si>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4"/>
  </si>
  <si>
    <t>山振</t>
    <rPh sb="0" eb="1">
      <t>ヤマ</t>
    </rPh>
    <rPh sb="1" eb="2">
      <t>フ</t>
    </rPh>
    <phoneticPr fontId="5"/>
  </si>
  <si>
    <t>-0.8</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</si>
  <si>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</si>
  <si>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</si>
  <si>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4"/>
  </si>
  <si>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</si>
  <si>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</si>
  <si>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</si>
  <si>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4"/>
  </si>
  <si>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</si>
  <si>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</si>
  <si>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</si>
  <si>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</si>
  <si>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</si>
  <si>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4"/>
  </si>
  <si>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</si>
  <si>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</si>
  <si>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</si>
  <si>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</si>
  <si>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</si>
  <si>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4"/>
  </si>
  <si>
    <t>財源超過</t>
    <rPh sb="0" eb="2">
      <t>ザイゲン</t>
    </rPh>
    <rPh sb="2" eb="4">
      <t>チョウカ</t>
    </rPh>
    <phoneticPr fontId="5"/>
  </si>
  <si>
    <t>2-4</t>
    <phoneticPr fontId="5"/>
  </si>
  <si>
    <t>地方交付税種地</t>
    <rPh sb="0" eb="2">
      <t>チホウ</t>
    </rPh>
    <rPh sb="2" eb="5">
      <t>コウフゼイ</t>
    </rPh>
    <rPh sb="5" eb="6">
      <t>シュ</t>
    </rPh>
    <rPh sb="6" eb="7">
      <t>チ</t>
    </rPh>
    <phoneticPr fontId="5"/>
  </si>
  <si>
    <t>遠賀町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</si>
  <si>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</si>
  <si>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</si>
  <si>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4"/>
  </si>
  <si>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</si>
  <si>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</si>
  <si>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4"/>
  </si>
  <si>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</si>
  <si>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</si>
  <si>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</si>
  <si>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</si>
  <si>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指定団体等の指定状況</t>
    <phoneticPr fontId="5"/>
  </si>
  <si>
    <t>Ⅳ－２</t>
    <phoneticPr fontId="5"/>
  </si>
  <si>
    <t>市町村類型</t>
    <phoneticPr fontId="5"/>
  </si>
  <si>
    <t>福岡県</t>
    <phoneticPr fontId="5"/>
  </si>
  <si>
    <t>都道府県名</t>
    <phoneticPr fontId="5"/>
  </si>
  <si>
    <t>総括表（市町村）</t>
    <rPh sb="0" eb="2">
      <t>ソウカツ</t>
    </rPh>
    <rPh sb="2" eb="3">
      <t>ヒョウ</t>
    </rPh>
    <rPh sb="4" eb="7">
      <t>シチョウソン</t>
    </rPh>
    <phoneticPr fontId="5"/>
  </si>
  <si>
    <t>令和3年度　財政状況資料集</t>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</si>
  <si>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</si>
  <si>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</si>
  <si>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</si>
  <si>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</si>
  <si>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</si>
  <si>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</si>
  <si>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</si>
  <si>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</si>
  <si>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</si>
  <si>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</si>
  <si>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歳入合計</t>
    <phoneticPr fontId="5"/>
  </si>
  <si>
    <t>　　うち人件費</t>
    <phoneticPr fontId="5"/>
  </si>
  <si>
    <t>　うち臨時財政対策債</t>
    <phoneticPr fontId="5"/>
  </si>
  <si>
    <t>投資的経費計</t>
    <rPh sb="5" eb="6">
      <t>ケイ</t>
    </rPh>
    <phoneticPr fontId="5"/>
  </si>
  <si>
    <t>保険給付費</t>
    <phoneticPr fontId="5"/>
  </si>
  <si>
    <t>その他</t>
    <phoneticPr fontId="5"/>
  </si>
  <si>
    <t>　うち猶予特例債</t>
    <phoneticPr fontId="1"/>
  </si>
  <si>
    <t>　前年度繰上充用金</t>
    <phoneticPr fontId="5"/>
  </si>
  <si>
    <t>国庫支出金</t>
    <phoneticPr fontId="5"/>
  </si>
  <si>
    <t>国民健康保険</t>
    <phoneticPr fontId="5"/>
  </si>
  <si>
    <t>　うち減収補塡債(特例分)</t>
    <rPh sb="4" eb="5">
      <t>シュウ</t>
    </rPh>
    <rPh sb="9" eb="10">
      <t>トク</t>
    </rPh>
    <rPh sb="10" eb="11">
      <t>レイ</t>
    </rPh>
    <rPh sb="11" eb="12">
      <t>ブン</t>
    </rPh>
    <phoneticPr fontId="1"/>
  </si>
  <si>
    <t>　投資・出資金・貸付金</t>
    <phoneticPr fontId="5"/>
  </si>
  <si>
    <t>保険税(料)収入額</t>
    <phoneticPr fontId="5"/>
  </si>
  <si>
    <t>被保険者
1人当り</t>
    <phoneticPr fontId="5"/>
  </si>
  <si>
    <t>交通</t>
    <phoneticPr fontId="5"/>
  </si>
  <si>
    <t>地方債</t>
  </si>
  <si>
    <t>　積立金</t>
    <phoneticPr fontId="5"/>
  </si>
  <si>
    <t>被保険者数(人)</t>
  </si>
  <si>
    <t>工業用水道</t>
    <phoneticPr fontId="5"/>
  </si>
  <si>
    <t>諸収入</t>
  </si>
  <si>
    <t>　繰出金</t>
    <phoneticPr fontId="5"/>
  </si>
  <si>
    <t>加入世帯数(世帯)</t>
  </si>
  <si>
    <t>上水道</t>
    <phoneticPr fontId="5"/>
  </si>
  <si>
    <t>繰越金</t>
  </si>
  <si>
    <t>　　うち一部事務組合負担金</t>
    <phoneticPr fontId="5"/>
  </si>
  <si>
    <t>再差引収支</t>
    <rPh sb="0" eb="1">
      <t>サイ</t>
    </rPh>
    <rPh sb="1" eb="3">
      <t>サシヒキ</t>
    </rPh>
    <rPh sb="3" eb="5">
      <t>シュウシ</t>
    </rPh>
    <phoneticPr fontId="5"/>
  </si>
  <si>
    <t>下水道</t>
    <phoneticPr fontId="5"/>
  </si>
  <si>
    <t>繰入金</t>
  </si>
  <si>
    <t>　補助費等</t>
    <rPh sb="1" eb="3">
      <t>ホジョ</t>
    </rPh>
    <rPh sb="3" eb="4">
      <t>ヒ</t>
    </rPh>
    <rPh sb="4" eb="5">
      <t>トウ</t>
    </rPh>
    <phoneticPr fontId="5"/>
  </si>
  <si>
    <t>実質収支</t>
    <rPh sb="0" eb="2">
      <t>ジッシツ</t>
    </rPh>
    <rPh sb="2" eb="4">
      <t>シュウシ</t>
    </rPh>
    <phoneticPr fontId="5"/>
  </si>
  <si>
    <t>合計</t>
    <phoneticPr fontId="5"/>
  </si>
  <si>
    <t>寄附金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</si>
  <si>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</si>
  <si>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</si>
  <si>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</si>
  <si>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財産収入</t>
  </si>
  <si>
    <t>　物件費</t>
    <phoneticPr fontId="5"/>
  </si>
  <si>
    <t>都道府県支出金</t>
  </si>
  <si>
    <t>その他の経費</t>
    <rPh sb="2" eb="3">
      <t>タ</t>
    </rPh>
    <rPh sb="4" eb="6">
      <t>ケイヒ</t>
    </rPh>
    <phoneticPr fontId="5"/>
  </si>
  <si>
    <t>純固定資産税</t>
    <rPh sb="0" eb="1">
      <t>ジュン</t>
    </rPh>
    <rPh sb="1" eb="3">
      <t>コテイ</t>
    </rPh>
    <rPh sb="3" eb="6">
      <t>シサンゼイ</t>
    </rPh>
    <phoneticPr fontId="5"/>
  </si>
  <si>
    <t>国有提供交付金(特別区財調交付金)</t>
  </si>
  <si>
    <t>一時借入金利子</t>
    <phoneticPr fontId="5"/>
  </si>
  <si>
    <t>市町村民税</t>
    <rPh sb="0" eb="3">
      <t>シチョウソン</t>
    </rPh>
    <rPh sb="3" eb="4">
      <t>ミン</t>
    </rPh>
    <rPh sb="4" eb="5">
      <t>ゼイ</t>
    </rPh>
    <phoneticPr fontId="5"/>
  </si>
  <si>
    <t>・計</t>
    <phoneticPr fontId="5"/>
  </si>
  <si>
    <t>国庫支出金</t>
  </si>
  <si>
    <t>　うち利子</t>
    <phoneticPr fontId="14"/>
  </si>
  <si>
    <t>現年</t>
    <rPh sb="0" eb="1">
      <t>ゲン</t>
    </rPh>
    <rPh sb="1" eb="2">
      <t>ネン</t>
    </rPh>
    <phoneticPr fontId="5"/>
  </si>
  <si>
    <t>徴収率
(％)</t>
    <rPh sb="0" eb="2">
      <t>チョウシュウ</t>
    </rPh>
    <rPh sb="2" eb="3">
      <t>リツ</t>
    </rPh>
    <phoneticPr fontId="5"/>
  </si>
  <si>
    <t>手数料</t>
  </si>
  <si>
    <t>　うち元金</t>
    <phoneticPr fontId="14"/>
  </si>
  <si>
    <t>令和2年度</t>
    <rPh sb="0" eb="2">
      <t>レイワ</t>
    </rPh>
    <rPh sb="3" eb="5">
      <t>ネンド</t>
    </rPh>
    <rPh sb="4" eb="5">
      <t>ド</t>
    </rPh>
    <phoneticPr fontId="5"/>
  </si>
  <si>
    <t>令和3年度</t>
    <rPh sb="0" eb="2">
      <t>レイワ</t>
    </rPh>
    <rPh sb="3" eb="5">
      <t>ネンド</t>
    </rPh>
    <phoneticPr fontId="5"/>
  </si>
  <si>
    <t>区分</t>
  </si>
  <si>
    <t>使用料</t>
  </si>
  <si>
    <t>元利償還金</t>
    <phoneticPr fontId="5"/>
  </si>
  <si>
    <t>分担金・負担金</t>
  </si>
  <si>
    <t>　公債費</t>
    <phoneticPr fontId="5"/>
  </si>
  <si>
    <t>交通安全対策特別交付金</t>
    <phoneticPr fontId="5"/>
  </si>
  <si>
    <t>　扶助費</t>
    <phoneticPr fontId="5"/>
  </si>
  <si>
    <t>合計</t>
  </si>
  <si>
    <t>(一般財源計)</t>
    <phoneticPr fontId="5"/>
  </si>
  <si>
    <t>　　うち職員給</t>
    <rPh sb="4" eb="6">
      <t>ショクイン</t>
    </rPh>
    <rPh sb="6" eb="7">
      <t>キュウ</t>
    </rPh>
    <phoneticPr fontId="5"/>
  </si>
  <si>
    <t>旧法による税</t>
  </si>
  <si>
    <t>　震災復興特別交付税</t>
    <phoneticPr fontId="14"/>
  </si>
  <si>
    <t>　人件費</t>
    <phoneticPr fontId="5"/>
  </si>
  <si>
    <t>　法定外目的税</t>
    <phoneticPr fontId="5"/>
  </si>
  <si>
    <t>　特別交付税</t>
    <phoneticPr fontId="5"/>
  </si>
  <si>
    <t>義務的経費計</t>
    <rPh sb="0" eb="3">
      <t>ギムテキ</t>
    </rPh>
    <rPh sb="3" eb="5">
      <t>ケイヒ</t>
    </rPh>
    <rPh sb="5" eb="6">
      <t>ケイ</t>
    </rPh>
    <phoneticPr fontId="5"/>
  </si>
  <si>
    <t>　　水利地益税等</t>
    <phoneticPr fontId="5"/>
  </si>
  <si>
    <t>　普通交付税</t>
    <phoneticPr fontId="5"/>
  </si>
  <si>
    <t>経常収支比率</t>
    <rPh sb="0" eb="2">
      <t>ケイジョウ</t>
    </rPh>
    <rPh sb="2" eb="4">
      <t>シュウシ</t>
    </rPh>
    <rPh sb="4" eb="6">
      <t>ヒリツ</t>
    </rPh>
    <phoneticPr fontId="9"/>
  </si>
  <si>
    <t>経常経費充当一般財源等</t>
  </si>
  <si>
    <t>充当一般財源等</t>
    <phoneticPr fontId="5"/>
  </si>
  <si>
    <t>構成比</t>
    <phoneticPr fontId="5"/>
  </si>
  <si>
    <t>決算額</t>
  </si>
  <si>
    <t>　　都市計画税</t>
    <phoneticPr fontId="5"/>
  </si>
  <si>
    <t>地方交付税</t>
  </si>
  <si>
    <t>性質別歳出の状況（単位 千円・％）</t>
    <rPh sb="0" eb="2">
      <t>セイシツ</t>
    </rPh>
    <phoneticPr fontId="5"/>
  </si>
  <si>
    <t>　　事業所税</t>
    <phoneticPr fontId="5"/>
  </si>
  <si>
    <t>　新型コロナウイルス感染症対策地方税減収補塡特別交付金</t>
    <phoneticPr fontId="5"/>
  </si>
  <si>
    <t>　　入湯税</t>
    <phoneticPr fontId="5"/>
  </si>
  <si>
    <t>　軽自動車税減収補塡特例交付金</t>
    <rPh sb="8" eb="10">
      <t>ホテン</t>
    </rPh>
    <phoneticPr fontId="10"/>
  </si>
  <si>
    <t>歳出合計</t>
  </si>
  <si>
    <t>　法定目的税</t>
    <phoneticPr fontId="5"/>
  </si>
  <si>
    <t>　自動車税減収補塡特例交付金</t>
    <rPh sb="7" eb="9">
      <t>ホテン</t>
    </rPh>
    <rPh sb="13" eb="14">
      <t>キン</t>
    </rPh>
    <phoneticPr fontId="10"/>
  </si>
  <si>
    <t>前年度繰上充用金</t>
    <phoneticPr fontId="5"/>
  </si>
  <si>
    <t>目的税</t>
  </si>
  <si>
    <t>　個人住民税減収補塡特例交付金</t>
    <phoneticPr fontId="5"/>
  </si>
  <si>
    <t>諸支出金</t>
    <rPh sb="3" eb="4">
      <t>キン</t>
    </rPh>
    <phoneticPr fontId="14"/>
  </si>
  <si>
    <t>　法定外普通税</t>
    <phoneticPr fontId="5"/>
  </si>
  <si>
    <t>地方特例交付金等</t>
    <rPh sb="7" eb="8">
      <t>トウ</t>
    </rPh>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</si>
  <si>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</si>
  <si>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</si>
  <si>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</si>
  <si>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</si>
  <si>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</si>
  <si>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</si>
  <si>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</si>
  <si>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</si>
  <si>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</si>
  <si>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</si>
  <si>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</si>
  <si>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</si>
  <si>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</si>
  <si>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</si>
  <si>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</si>
  <si>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</si>
  <si>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</si>
  <si>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</si>
  <si>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</si>
  <si>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</si>
  <si>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</si>
  <si>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</si>
  <si>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</si>
  <si>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4"/>
  </si>
  <si>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</si>
  <si>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</si>
  <si>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</si>
  <si>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</si>
  <si>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5"/>
  </si>
  <si>
    <t>配当割交付金</t>
    <rPh sb="0" eb="2">
      <t>ハイトウ</t>
    </rPh>
    <rPh sb="2" eb="3">
      <t>ワリ</t>
    </rPh>
    <rPh sb="3" eb="6">
      <t>コウフキン</t>
    </rPh>
    <phoneticPr fontId="13"/>
  </si>
  <si>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</si>
  <si>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</si>
  <si>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</si>
  <si>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</si>
  <si>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</si>
  <si>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</si>
  <si>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</si>
  <si>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</si>
  <si>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</si>
  <si>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</si>
  <si>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13"/>
  </si>
  <si>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</si>
  <si>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</si>
  <si>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</si>
  <si>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</si>
  <si>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</si>
  <si>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</si>
  <si>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</si>
  <si>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</si>
  <si>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</si>
  <si>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</si>
  <si>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福岡県遠賀町</t>
    <phoneticPr fontId="14"/>
  </si>
  <si>
    <t>令和3年度</t>
    <phoneticPr fontId="14"/>
  </si>
  <si>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</si>
  <si>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</si>
  <si>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</si>
  <si>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9"/>
  </si>
  <si>
    <t>(Ｃ)－(Ｄ)</t>
    <phoneticPr fontId="5"/>
  </si>
  <si>
    <t>実質公債費比率</t>
    <rPh sb="0" eb="2">
      <t>ジッシツ</t>
    </rPh>
    <rPh sb="2" eb="5">
      <t>コウサイヒ</t>
    </rPh>
    <rPh sb="5" eb="7">
      <t>ヒリツ</t>
    </rPh>
    <phoneticPr fontId="9"/>
  </si>
  <si>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</si>
  <si>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</si>
  <si>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9"/>
  </si>
  <si>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</si>
  <si>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</si>
  <si>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9"/>
  </si>
  <si>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</si>
  <si>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</si>
  <si>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</si>
  <si>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</si>
  <si>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</si>
  <si>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令和3年度</t>
    <rPh sb="0" eb="2">
      <t>レイワ</t>
    </rPh>
    <rPh sb="3" eb="5">
      <t>ネンド</t>
    </rPh>
    <phoneticPr fontId="9"/>
  </si>
  <si>
    <t>健全化判断比率</t>
    <rPh sb="0" eb="3">
      <t>ケンゼンカ</t>
    </rPh>
    <rPh sb="3" eb="5">
      <t>ハンダン</t>
    </rPh>
    <rPh sb="5" eb="7">
      <t>ヒリツ</t>
    </rPh>
    <phoneticPr fontId="9"/>
  </si>
  <si>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</si>
  <si>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</si>
  <si>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</si>
  <si>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</si>
  <si>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</si>
  <si>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</si>
  <si>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</si>
  <si>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</si>
  <si>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</si>
  <si>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</si>
  <si>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</si>
  <si>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</si>
  <si>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</si>
  <si>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</si>
  <si>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</si>
  <si>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</si>
  <si>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</si>
  <si>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</si>
  <si>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</si>
  <si>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0"/>
  </si>
  <si>
    <t>(Ｅ)</t>
    <phoneticPr fontId="5"/>
  </si>
  <si>
    <t>PFI事業に係るもの</t>
    <rPh sb="3" eb="5">
      <t>ジギョウ</t>
    </rPh>
    <rPh sb="6" eb="7">
      <t>カカ</t>
    </rPh>
    <phoneticPr fontId="20"/>
  </si>
  <si>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</si>
  <si>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</si>
  <si>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5"/>
  </si>
  <si>
    <t>令和2年度</t>
    <rPh sb="0" eb="2">
      <t>レイワ</t>
    </rPh>
    <rPh sb="3" eb="5">
      <t>ネンド</t>
    </rPh>
    <phoneticPr fontId="5"/>
  </si>
  <si>
    <t>令和元年度</t>
    <rPh sb="0" eb="2">
      <t>レイワ</t>
    </rPh>
    <rPh sb="2" eb="4">
      <t>ガンネン</t>
    </rPh>
    <rPh sb="3" eb="5">
      <t>ネンド</t>
    </rPh>
    <phoneticPr fontId="5"/>
  </si>
  <si>
    <t>内訳</t>
    <rPh sb="0" eb="2">
      <t>ウチワケ</t>
    </rPh>
    <phoneticPr fontId="20"/>
  </si>
  <si>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</si>
  <si>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</si>
  <si>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</si>
  <si>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</si>
  <si>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</si>
  <si>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</si>
  <si>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</si>
  <si>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</si>
  <si>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</si>
  <si>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</si>
  <si>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</si>
  <si>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</si>
  <si>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</si>
  <si>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</si>
  <si>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</si>
  <si>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</si>
  <si>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</si>
  <si>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</si>
  <si>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</si>
  <si>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5"/>
  </si>
  <si>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</si>
  <si>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</si>
  <si>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</si>
  <si>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</si>
  <si>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</si>
  <si>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</si>
  <si>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</si>
  <si>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</si>
  <si>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</si>
  <si>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</si>
  <si>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</si>
  <si>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</si>
  <si>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</si>
  <si>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</si>
  <si>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福岡県介護保険広域連合（介護保険事業特別会計）</t>
    <rPh sb="0" eb="11">
      <t>フクオカ</t>
    </rPh>
    <rPh sb="12" eb="14">
      <t>カイゴ</t>
    </rPh>
    <rPh sb="14" eb="16">
      <t>ホケン</t>
    </rPh>
    <rPh sb="16" eb="18">
      <t>ジギョウ</t>
    </rPh>
    <rPh sb="18" eb="20">
      <t>トクベツ</t>
    </rPh>
    <phoneticPr fontId="2"/>
  </si>
  <si>
    <t>福岡県介護保険広域連合（一般会計）</t>
    <rPh sb="0" eb="3">
      <t>フクオカケン</t>
    </rPh>
    <rPh sb="3" eb="7">
      <t>カイゴホケン</t>
    </rPh>
    <rPh sb="7" eb="9">
      <t>コウイキ</t>
    </rPh>
    <rPh sb="9" eb="11">
      <t>レンゴウ</t>
    </rPh>
    <rPh sb="12" eb="14">
      <t>イッパン</t>
    </rPh>
    <rPh sb="14" eb="16">
      <t>カイケイ</t>
    </rPh>
    <phoneticPr fontId="2"/>
  </si>
  <si>
    <t>福岡県自治振興組合(公文書館事業特別会計)</t>
    <rPh sb="0" eb="10">
      <t>フクオ</t>
    </rPh>
    <rPh sb="10" eb="14">
      <t>コウブンショカン</t>
    </rPh>
    <rPh sb="14" eb="16">
      <t>ジギョウ</t>
    </rPh>
    <rPh sb="16" eb="18">
      <t>トクベツ</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</si>
  <si>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</si>
  <si>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</si>
  <si>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福岡県自治会館管理組合(一般会計)</t>
    <rPh sb="0" eb="3">
      <t>フクオカケン</t>
    </rPh>
    <rPh sb="3" eb="7">
      <t>ジチカイカン</t>
    </rPh>
    <rPh sb="7" eb="9">
      <t>カンリ</t>
    </rPh>
    <rPh sb="9" eb="11">
      <t>クミアイ</t>
    </rPh>
    <rPh sb="12" eb="14">
      <t>イッパン</t>
    </rPh>
    <rPh sb="14" eb="16">
      <t>カイケイ</t>
    </rPh>
    <phoneticPr fontId="2"/>
  </si>
  <si>
    <t>福岡県市町村消防団員等公務災害補償組合(一般会計)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rPh sb="20" eb="22">
      <t>イッパン</t>
    </rPh>
    <rPh sb="22" eb="24">
      <t>カイケイ</t>
    </rPh>
    <phoneticPr fontId="2"/>
  </si>
  <si>
    <t>-</t>
    <phoneticPr fontId="2"/>
  </si>
  <si>
    <t>福岡県中間市外二ヶ町山田川水利組合(一般会計)</t>
    <rPh sb="0" eb="3">
      <t>フクオカケン</t>
    </rPh>
    <rPh sb="3" eb="5">
      <t>ナカマ</t>
    </rPh>
    <rPh sb="5" eb="6">
      <t>シ</t>
    </rPh>
    <rPh sb="6" eb="7">
      <t>ホカ</t>
    </rPh>
    <rPh sb="7" eb="8">
      <t>2</t>
    </rPh>
    <rPh sb="9" eb="10">
      <t>チョウ</t>
    </rPh>
    <rPh sb="10" eb="11">
      <t>ヤマ</t>
    </rPh>
    <rPh sb="11" eb="12">
      <t>タ</t>
    </rPh>
    <rPh sb="12" eb="13">
      <t>カワ</t>
    </rPh>
    <rPh sb="13" eb="15">
      <t>スイリ</t>
    </rPh>
    <rPh sb="15" eb="17">
      <t>クミアイ</t>
    </rPh>
    <rPh sb="18" eb="20">
      <t>イッパン</t>
    </rPh>
    <rPh sb="20" eb="22">
      <t>カイケイ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</si>
  <si>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</si>
  <si>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</si>
  <si>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</si>
  <si>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</si>
  <si>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</si>
  <si>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</si>
  <si>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</si>
  <si>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</si>
  <si>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</si>
  <si>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</si>
  <si>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</si>
  <si>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</si>
  <si>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</si>
  <si>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後期高齢者医療特別会計</t>
    <phoneticPr fontId="5"/>
  </si>
  <si>
    <t>国民健康保険事業特別会計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</si>
  <si>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</si>
  <si>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</si>
  <si>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</si>
  <si>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</si>
  <si>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</si>
  <si>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</si>
  <si>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</si>
  <si>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遠賀町土地取得会計</t>
    <phoneticPr fontId="5"/>
  </si>
  <si>
    <t>遠賀霊園事業特別会計</t>
    <phoneticPr fontId="5"/>
  </si>
  <si>
    <t>遠賀町住宅新築資金等貸付事業会計</t>
    <phoneticPr fontId="5"/>
  </si>
  <si>
    <t>遠賀町土地開発公社</t>
    <rPh sb="0" eb="3">
      <t>オンガマチ</t>
    </rPh>
    <rPh sb="3" eb="7">
      <t>トチカイハツ</t>
    </rPh>
    <rPh sb="7" eb="9">
      <t>コウシャ</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</si>
  <si>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</si>
  <si>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</si>
  <si>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</si>
  <si>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</si>
  <si>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</si>
  <si>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</si>
  <si>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</si>
  <si>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</si>
  <si>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</si>
  <si>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</si>
  <si>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</si>
  <si>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</si>
  <si>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</si>
  <si>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</si>
  <si>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</si>
  <si>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</si>
  <si>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</si>
  <si>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</si>
  <si>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福岡県遠賀町</t>
  </si>
  <si>
    <t>令和3年度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</si>
  <si>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</si>
  <si>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</si>
  <si>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</si>
  <si>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R03</t>
  </si>
  <si>
    <t xml:space="preserve"> R02</t>
  </si>
  <si>
    <t xml:space="preserve"> R01</t>
  </si>
  <si>
    <t xml:space="preserve"> H30</t>
  </si>
  <si>
    <t xml:space="preserve"> H29</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</si>
  <si>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</si>
  <si>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</si>
  <si>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</si>
  <si>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</si>
  <si>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</si>
  <si>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</si>
  <si>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</si>
  <si>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</si>
  <si>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</si>
  <si>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※令和4年度中に市町村合併した団体で、合併前の団体ごとの決算に基づく実質公債費比率を算出していない団体については、グラフを表記しない。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</si>
  <si>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</si>
  <si>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</si>
  <si>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</si>
  <si>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</si>
  <si>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</si>
  <si>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</si>
  <si>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</si>
  <si>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</si>
  <si>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</si>
  <si>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</si>
  <si>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</si>
  <si>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</si>
  <si>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</si>
  <si>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</si>
  <si>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</si>
  <si>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</si>
  <si>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</si>
  <si>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</si>
  <si>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</si>
  <si>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</si>
  <si>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</si>
  <si>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</si>
  <si>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</si>
  <si>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</si>
  <si>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</si>
  <si>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</si>
  <si>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</si>
  <si>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</si>
  <si>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</si>
  <si>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</si>
  <si>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</si>
  <si>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1.36</t>
  </si>
  <si>
    <t>▲ 1.62</t>
  </si>
  <si>
    <t>▲ 6.00</t>
  </si>
  <si>
    <t>▲ 1.05</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</si>
  <si>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</si>
  <si>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</si>
  <si>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</si>
  <si>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</si>
  <si>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</si>
  <si>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※令和4年度中に市町村合併した団体で、合併前の団体ごとの決算に基づく連結実質赤字比率を算出していない団体については、グラフを表記しない。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</si>
  <si>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</si>
  <si>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</si>
  <si>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遠賀町土地取得会計</t>
  </si>
  <si>
    <t>遠賀町住宅新築資金等貸付事業会計</t>
  </si>
  <si>
    <t>後期高齢者医療特別会計</t>
  </si>
  <si>
    <t>遠賀霊園事業特別会計</t>
  </si>
  <si>
    <t>下水道事業会計</t>
  </si>
  <si>
    <t>国民健康保険事業特別会計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</si>
  <si>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</si>
  <si>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</si>
  <si>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</si>
  <si>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</si>
  <si>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</si>
  <si>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</si>
  <si>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</si>
  <si>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R02末</t>
    <phoneticPr fontId="5"/>
  </si>
  <si>
    <t>R01末</t>
    <phoneticPr fontId="5"/>
  </si>
  <si>
    <t>H30末</t>
    <phoneticPr fontId="5"/>
  </si>
  <si>
    <t>H29末</t>
    <phoneticPr fontId="5"/>
  </si>
  <si>
    <t>H28末</t>
    <phoneticPr fontId="5"/>
  </si>
  <si>
    <t>（百万円）</t>
    <phoneticPr fontId="5"/>
  </si>
  <si>
    <t>（参考）</t>
    <rPh sb="1" eb="3">
      <t>サンコウ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</si>
  <si>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</si>
  <si>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</si>
  <si>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</si>
  <si>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</si>
  <si>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</si>
  <si>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</si>
  <si>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</si>
  <si>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</si>
  <si>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</si>
  <si>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</si>
  <si>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</si>
  <si>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</si>
  <si>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</si>
  <si>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</si>
  <si>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</si>
  <si>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※令和4年度中に市町村合併した団体で、合併前の団体ごとの決算に基づく将来負担比率を算出していない団体については、グラフを表記しない。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</si>
  <si>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</si>
  <si>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</si>
  <si>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</si>
  <si>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</si>
  <si>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</si>
  <si>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</si>
  <si>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</si>
  <si>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</si>
  <si>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</si>
  <si>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</si>
  <si>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</si>
  <si>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</si>
  <si>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</si>
  <si>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</si>
  <si>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</si>
  <si>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</si>
  <si>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(教育関係施設基金)</t>
    <rPh sb="1" eb="3">
      <t>キョウイク</t>
    </rPh>
    <rPh sb="3" eb="5">
      <t>カンケイ</t>
    </rPh>
    <rPh sb="5" eb="7">
      <t>シセツ</t>
    </rPh>
    <rPh sb="7" eb="9">
      <t>キキン</t>
    </rPh>
    <phoneticPr fontId="31"/>
  </si>
  <si>
    <t>(職員退職準備基金)</t>
    <rPh sb="1" eb="3">
      <t>ショクイン</t>
    </rPh>
    <rPh sb="3" eb="5">
      <t>タイショク</t>
    </rPh>
    <rPh sb="5" eb="7">
      <t>ジュンビ</t>
    </rPh>
    <rPh sb="7" eb="9">
      <t>キキン</t>
    </rPh>
    <phoneticPr fontId="31"/>
  </si>
  <si>
    <t>(まちづくり基金)</t>
    <rPh sb="6" eb="8">
      <t>キキン</t>
    </rPh>
    <phoneticPr fontId="31"/>
  </si>
  <si>
    <t>(霊園管理運営基金)</t>
    <rPh sb="1" eb="3">
      <t>レイエン</t>
    </rPh>
    <rPh sb="3" eb="5">
      <t>カンリ</t>
    </rPh>
    <rPh sb="5" eb="7">
      <t>ウンエイ</t>
    </rPh>
    <rPh sb="7" eb="9">
      <t>キキン</t>
    </rPh>
    <phoneticPr fontId="31"/>
  </si>
  <si>
    <t>(灌漑排水施設維持管理運営基金)</t>
    <rPh sb="1" eb="3">
      <t>カンガイ</t>
    </rPh>
    <rPh sb="3" eb="5">
      <t>ハイスイ</t>
    </rPh>
    <rPh sb="5" eb="7">
      <t>シセツ</t>
    </rPh>
    <rPh sb="7" eb="9">
      <t>イジ</t>
    </rPh>
    <rPh sb="9" eb="11">
      <t>カンリ</t>
    </rPh>
    <rPh sb="11" eb="13">
      <t>ウンエイ</t>
    </rPh>
    <rPh sb="13" eb="15">
      <t>キキン</t>
    </rPh>
    <phoneticPr fontId="31"/>
  </si>
  <si>
    <t>減債基金</t>
    <rPh sb="0" eb="2">
      <t>ゲンサイ</t>
    </rPh>
    <rPh sb="2" eb="4">
      <t>キキン</t>
    </rPh>
    <phoneticPr fontId="5"/>
  </si>
  <si>
    <t>（百万円）</t>
    <rPh sb="1" eb="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</si>
</sst>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_ "/>
    <numFmt numFmtId="177" formatCode="#,##0_ "/>
    <numFmt numFmtId="178" formatCode="#,##0;&quot;△ &quot;#,##0"/>
    <numFmt numFmtId="179" formatCode="#,##0.0;&quot;▲ &quot;#,##0.0"/>
    <numFmt numFmtId="180" formatCode="#,##0.0_);[Red]\(#,##0.0\)"/>
    <numFmt numFmtId="181" formatCode="#,##0;&quot;▲ &quot;#,##0"/>
    <numFmt numFmtId="182" formatCode="&quot;(&quot;0&quot;)&quot;"/>
    <numFmt numFmtId="183" formatCode="0.0_ "/>
    <numFmt numFmtId="184" formatCode="0.00_ "/>
    <numFmt numFmtId="185" formatCode="@&quot; &quot;"/>
    <numFmt numFmtId="186" formatCode="0_ "/>
    <numFmt numFmtId="187" formatCode="&quot;( &quot;0.0&quot; )&quot;;&quot;( &quot;\-0.0&quot; )&quot;"/>
    <numFmt numFmtId="188" formatCode="0.0;&quot;▲ &quot;0.0"/>
    <numFmt numFmtId="189" formatCode="0.00;&quot;▲ &quot;0.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9"/>
      <color indexed="9"/>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9"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0" fontId="9" fillId="0" borderId="13" xfId="7" applyFont="1" applyBorder="1">
      <alignment vertical="center"/>
    </xf>
    <xf numFmtId="0" fontId="9" fillId="0" borderId="14" xfId="7" applyFont="1" applyBorder="1">
      <alignment vertical="center"/>
    </xf>
    <xf numFmtId="0" fontId="9" fillId="0" borderId="15" xfId="7" applyFont="1" applyBorder="1">
      <alignment vertical="center"/>
    </xf>
    <xf numFmtId="0" fontId="9" fillId="0" borderId="16" xfId="7" applyFont="1" applyBorder="1" applyAlignment="1">
      <alignment horizontal="center" vertical="center"/>
    </xf>
    <xf numFmtId="49" fontId="9" fillId="0" borderId="0" xfId="7" applyNumberFormat="1" applyFont="1">
      <alignment vertical="center"/>
    </xf>
    <xf numFmtId="49" fontId="9" fillId="0" borderId="1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16" xfId="7" applyFont="1" applyBorder="1">
      <alignment vertical="center"/>
    </xf>
    <xf numFmtId="0" fontId="9" fillId="0" borderId="17" xfId="7" applyFont="1" applyBorder="1">
      <alignment vertical="center"/>
    </xf>
    <xf numFmtId="183" fontId="9" fillId="0" borderId="13" xfId="7" applyNumberFormat="1" applyFont="1" applyBorder="1">
      <alignment vertical="center"/>
    </xf>
    <xf numFmtId="183" fontId="9" fillId="0" borderId="14" xfId="7" applyNumberFormat="1" applyFont="1" applyBorder="1">
      <alignment vertical="center"/>
    </xf>
    <xf numFmtId="183" fontId="9" fillId="0" borderId="15" xfId="7" applyNumberFormat="1" applyFont="1" applyBorder="1">
      <alignment vertical="center"/>
    </xf>
    <xf numFmtId="0" fontId="12" fillId="0" borderId="13" xfId="7" applyFont="1" applyBorder="1" applyAlignment="1">
      <alignment vertical="center" wrapText="1"/>
    </xf>
    <xf numFmtId="0" fontId="12" fillId="0" borderId="14" xfId="7" applyFont="1" applyBorder="1" applyAlignment="1">
      <alignment vertical="center" wrapText="1"/>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9" fillId="0" borderId="17" xfId="7" applyFont="1" applyBorder="1" applyAlignment="1">
      <alignment horizontal="left" vertical="center"/>
    </xf>
    <xf numFmtId="0" fontId="13" fillId="0" borderId="43" xfId="10" applyFont="1" applyBorder="1" applyAlignment="1">
      <alignment horizontal="center" vertical="center"/>
    </xf>
    <xf numFmtId="186" fontId="9" fillId="0" borderId="25" xfId="7" applyNumberFormat="1" applyFont="1" applyBorder="1" applyAlignment="1">
      <alignment vertical="center" shrinkToFit="1"/>
    </xf>
    <xf numFmtId="186" fontId="9" fillId="0" borderId="26" xfId="7" applyNumberFormat="1" applyFont="1" applyBorder="1" applyAlignment="1">
      <alignment vertical="center" shrinkToFit="1"/>
    </xf>
    <xf numFmtId="186" fontId="9" fillId="0" borderId="27" xfId="7" applyNumberFormat="1" applyFont="1" applyBorder="1" applyAlignment="1">
      <alignment vertical="center" shrinkToFit="1"/>
    </xf>
    <xf numFmtId="0" fontId="13" fillId="0" borderId="45" xfId="10" applyFont="1" applyBorder="1">
      <alignment vertical="center"/>
    </xf>
    <xf numFmtId="186" fontId="9" fillId="0" borderId="25" xfId="7" applyNumberFormat="1" applyFont="1" applyBorder="1" applyAlignment="1">
      <alignment horizontal="right" vertical="center" shrinkToFit="1"/>
    </xf>
    <xf numFmtId="186" fontId="9" fillId="0" borderId="26" xfId="7" applyNumberFormat="1" applyFont="1" applyBorder="1" applyAlignment="1">
      <alignment horizontal="right" vertical="center" shrinkToFit="1"/>
    </xf>
    <xf numFmtId="186" fontId="9" fillId="0" borderId="27" xfId="7" applyNumberFormat="1" applyFont="1" applyBorder="1" applyAlignment="1">
      <alignment horizontal="right" vertical="center" shrinkToFit="1"/>
    </xf>
    <xf numFmtId="0" fontId="9" fillId="0" borderId="25" xfId="7" applyFont="1" applyBorder="1" applyAlignment="1">
      <alignment horizontal="left" vertical="center"/>
    </xf>
    <xf numFmtId="0" fontId="9" fillId="0" borderId="26" xfId="7" applyFont="1" applyBorder="1" applyAlignment="1">
      <alignment horizontal="left" vertical="center"/>
    </xf>
    <xf numFmtId="0" fontId="9" fillId="0" borderId="27" xfId="7" applyFont="1" applyBorder="1" applyAlignment="1">
      <alignment horizontal="left" vertical="center"/>
    </xf>
    <xf numFmtId="0" fontId="16" fillId="0" borderId="0" xfId="7" applyFont="1">
      <alignment vertical="center"/>
    </xf>
    <xf numFmtId="0" fontId="17" fillId="0" borderId="0" xfId="7" applyFont="1">
      <alignment vertical="center"/>
    </xf>
    <xf numFmtId="0" fontId="9" fillId="0" borderId="0" xfId="11" applyFont="1">
      <alignment vertical="center"/>
    </xf>
    <xf numFmtId="0" fontId="9" fillId="0" borderId="0" xfId="11" applyFont="1" applyAlignment="1">
      <alignment vertical="center" shrinkToFit="1"/>
    </xf>
    <xf numFmtId="0" fontId="9" fillId="0" borderId="0" xfId="11" applyFont="1" applyAlignment="1">
      <alignment vertical="center"/>
    </xf>
    <xf numFmtId="0" fontId="13"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9" fillId="0" borderId="0" xfId="11" applyFont="1" applyFill="1">
      <alignment vertical="center"/>
    </xf>
    <xf numFmtId="0" fontId="9" fillId="0" borderId="7"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4" xfId="11" applyFont="1" applyBorder="1" applyAlignment="1">
      <alignment horizontal="center" vertical="center"/>
    </xf>
    <xf numFmtId="0" fontId="9" fillId="0" borderId="2" xfId="11" applyFont="1" applyBorder="1" applyAlignment="1">
      <alignment horizontal="center" vertical="center"/>
    </xf>
    <xf numFmtId="0" fontId="9" fillId="0" borderId="2" xfId="11" applyFont="1" applyBorder="1">
      <alignment vertical="center"/>
    </xf>
    <xf numFmtId="0" fontId="9" fillId="0" borderId="0" xfId="11" applyFont="1" applyBorder="1">
      <alignment vertical="center"/>
    </xf>
    <xf numFmtId="0" fontId="9" fillId="0" borderId="1" xfId="11" applyFont="1" applyBorder="1" applyAlignment="1">
      <alignment horizontal="center" vertical="center"/>
    </xf>
    <xf numFmtId="0" fontId="9" fillId="0" borderId="7" xfId="11" applyFont="1" applyBorder="1">
      <alignment vertical="center"/>
    </xf>
    <xf numFmtId="49" fontId="9"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9"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lignment vertical="center"/>
    </xf>
    <xf numFmtId="0" fontId="3" fillId="2" borderId="0" xfId="12" applyFill="1">
      <alignment vertical="center"/>
    </xf>
    <xf numFmtId="0" fontId="23" fillId="2" borderId="0" xfId="13" applyFont="1" applyFill="1">
      <alignment vertical="center"/>
    </xf>
    <xf numFmtId="0" fontId="23" fillId="2" borderId="0" xfId="13" applyFont="1" applyFill="1" applyAlignment="1">
      <alignment horizontal="center" vertical="center"/>
    </xf>
    <xf numFmtId="0" fontId="23" fillId="2" borderId="0" xfId="12" applyFont="1" applyFill="1">
      <alignment vertical="center"/>
    </xf>
    <xf numFmtId="0" fontId="23" fillId="2" borderId="17" xfId="13" applyFont="1" applyFill="1" applyBorder="1">
      <alignment vertical="center"/>
    </xf>
    <xf numFmtId="0" fontId="4" fillId="2" borderId="16"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30" xfId="13" applyFont="1" applyFill="1" applyBorder="1">
      <alignment vertical="center"/>
    </xf>
    <xf numFmtId="0" fontId="4" fillId="2" borderId="9" xfId="13" applyFont="1" applyFill="1" applyBorder="1">
      <alignment vertical="center"/>
    </xf>
    <xf numFmtId="0" fontId="4" fillId="2" borderId="14" xfId="13" applyFont="1" applyFill="1" applyBorder="1" applyAlignment="1">
      <alignment horizontal="center" vertical="center"/>
    </xf>
    <xf numFmtId="0" fontId="4" fillId="2" borderId="14" xfId="13" applyFont="1" applyFill="1" applyBorder="1">
      <alignment vertical="center"/>
    </xf>
    <xf numFmtId="0" fontId="15"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4" borderId="117" xfId="13" applyFont="1" applyFill="1" applyBorder="1" applyAlignment="1" applyProtection="1">
      <alignment horizontal="center" vertical="center" shrinkToFit="1"/>
      <protection locked="0"/>
    </xf>
    <xf numFmtId="0" fontId="4" fillId="2" borderId="122" xfId="13" applyFont="1" applyFill="1" applyBorder="1" applyAlignment="1" applyProtection="1">
      <alignment horizontal="center" vertical="center" shrinkToFit="1"/>
      <protection locked="0"/>
    </xf>
    <xf numFmtId="0" fontId="4" fillId="0" borderId="123" xfId="13" applyFont="1" applyBorder="1" applyAlignment="1" applyProtection="1">
      <alignment horizontal="center" vertical="center" shrinkToFit="1"/>
      <protection locked="0"/>
    </xf>
    <xf numFmtId="0" fontId="4" fillId="0" borderId="133" xfId="13" applyFont="1" applyBorder="1" applyAlignment="1" applyProtection="1">
      <alignment horizontal="center" vertical="center" shrinkToFit="1"/>
      <protection locked="0"/>
    </xf>
    <xf numFmtId="0" fontId="4" fillId="0" borderId="145" xfId="13" applyFont="1" applyBorder="1" applyAlignment="1" applyProtection="1">
      <alignment horizontal="center" vertical="center" shrinkToFit="1"/>
      <protection locked="0"/>
    </xf>
    <xf numFmtId="0" fontId="4" fillId="0" borderId="122" xfId="15" applyFont="1" applyBorder="1" applyAlignment="1" applyProtection="1">
      <alignment horizontal="center" vertical="center" shrinkToFit="1"/>
      <protection locked="0"/>
    </xf>
    <xf numFmtId="0" fontId="4" fillId="0" borderId="155" xfId="13" applyFont="1" applyBorder="1" applyAlignment="1" applyProtection="1">
      <alignment horizontal="center" vertical="center" shrinkToFit="1"/>
      <protection locked="0"/>
    </xf>
    <xf numFmtId="0" fontId="23" fillId="0" borderId="0" xfId="12" applyFont="1">
      <alignment vertical="center"/>
    </xf>
    <xf numFmtId="0" fontId="4" fillId="0" borderId="165" xfId="15" applyFont="1" applyBorder="1" applyAlignment="1" applyProtection="1">
      <alignment horizontal="center" vertical="center" shrinkToFit="1"/>
      <protection locked="0"/>
    </xf>
    <xf numFmtId="0" fontId="9" fillId="2" borderId="0" xfId="13" applyFont="1" applyFill="1">
      <alignment vertical="center"/>
    </xf>
    <xf numFmtId="0" fontId="9" fillId="2" borderId="14" xfId="13" applyFont="1" applyFill="1" applyBorder="1">
      <alignment vertical="center"/>
    </xf>
    <xf numFmtId="49" fontId="9" fillId="2" borderId="0" xfId="13" applyNumberFormat="1" applyFont="1" applyFill="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7" fillId="0" borderId="171" xfId="5" applyNumberFormat="1" applyFont="1" applyBorder="1" applyAlignment="1">
      <alignment horizontal="right" vertical="center" shrinkToFit="1"/>
    </xf>
    <xf numFmtId="179" fontId="27" fillId="0" borderId="172" xfId="5" applyNumberFormat="1" applyFont="1" applyFill="1" applyBorder="1" applyAlignment="1">
      <alignment horizontal="right" vertical="center" shrinkToFit="1"/>
    </xf>
    <xf numFmtId="181" fontId="27" fillId="0" borderId="173" xfId="5" applyNumberFormat="1" applyFont="1" applyFill="1" applyBorder="1" applyAlignment="1">
      <alignment horizontal="right" vertical="center" shrinkToFit="1"/>
    </xf>
    <xf numFmtId="179" fontId="27" fillId="0" borderId="174"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81" fontId="27" fillId="0" borderId="171" xfId="5" applyNumberFormat="1" applyFont="1" applyFill="1" applyBorder="1" applyAlignment="1">
      <alignment horizontal="right" vertical="center" shrinkToFit="1"/>
    </xf>
    <xf numFmtId="177" fontId="27" fillId="0" borderId="174"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58"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181" fontId="27" fillId="0" borderId="176"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81" fontId="27" fillId="0" borderId="5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79" fontId="27" fillId="0" borderId="178" xfId="5" applyNumberFormat="1" applyFont="1" applyFill="1" applyBorder="1" applyAlignment="1">
      <alignment horizontal="right" vertical="center" shrinkToFit="1"/>
    </xf>
    <xf numFmtId="181" fontId="27" fillId="0" borderId="176"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81" fontId="27" fillId="0" borderId="58" xfId="5" applyNumberFormat="1" applyFont="1" applyFill="1" applyBorder="1" applyAlignment="1">
      <alignment horizontal="right" vertical="center" shrinkToFit="1"/>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6" xfId="4" applyNumberFormat="1" applyFont="1" applyBorder="1" applyAlignment="1">
      <alignment horizontal="center" vertical="center"/>
    </xf>
    <xf numFmtId="177" fontId="27" fillId="0" borderId="179"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79" xfId="2" applyNumberFormat="1" applyFont="1" applyFill="1" applyBorder="1" applyAlignment="1">
      <alignment horizontal="right" vertical="center" shrinkToFit="1"/>
    </xf>
    <xf numFmtId="181" fontId="19" fillId="2" borderId="180" xfId="2" applyNumberFormat="1" applyFont="1" applyFill="1" applyBorder="1" applyAlignment="1">
      <alignment horizontal="right" vertical="center" shrinkToFit="1"/>
    </xf>
    <xf numFmtId="181" fontId="19" fillId="2" borderId="12" xfId="2" applyNumberFormat="1" applyFont="1" applyFill="1" applyBorder="1" applyAlignment="1">
      <alignment horizontal="right" vertical="center" shrinkToFit="1"/>
    </xf>
    <xf numFmtId="179" fontId="19" fillId="0" borderId="179" xfId="2" applyNumberFormat="1" applyFont="1" applyFill="1" applyBorder="1" applyAlignment="1">
      <alignment horizontal="right" vertical="center" shrinkToFit="1"/>
    </xf>
    <xf numFmtId="181" fontId="19" fillId="0" borderId="180" xfId="2" applyNumberFormat="1" applyFont="1" applyFill="1" applyBorder="1" applyAlignment="1">
      <alignment horizontal="right" vertical="center" shrinkToFit="1"/>
    </xf>
    <xf numFmtId="181" fontId="19" fillId="0" borderId="12" xfId="2" applyNumberFormat="1" applyFont="1" applyFill="1" applyBorder="1" applyAlignment="1">
      <alignment horizontal="right" vertical="center" shrinkToFit="1"/>
    </xf>
    <xf numFmtId="177" fontId="19" fillId="2" borderId="179" xfId="2" applyNumberFormat="1" applyFont="1" applyFill="1" applyBorder="1" applyAlignment="1">
      <alignment horizontal="center" vertical="center"/>
    </xf>
    <xf numFmtId="177" fontId="9" fillId="2" borderId="180"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9" fillId="0" borderId="0" xfId="2" applyFont="1" applyFill="1">
      <alignment vertical="center"/>
    </xf>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27" fillId="0" borderId="180"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0" fontId="19" fillId="0" borderId="179" xfId="2" applyNumberFormat="1" applyFont="1" applyFill="1" applyBorder="1" applyAlignment="1">
      <alignment horizontal="right" vertical="center" shrinkToFit="1"/>
    </xf>
    <xf numFmtId="190" fontId="27" fillId="0" borderId="180" xfId="2" applyNumberFormat="1" applyFont="1" applyFill="1" applyBorder="1" applyAlignment="1">
      <alignment horizontal="right" vertical="center" shrinkToFit="1"/>
    </xf>
    <xf numFmtId="190"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79" xfId="2" applyNumberFormat="1" applyFont="1" applyFill="1" applyBorder="1" applyAlignment="1">
      <alignment horizontal="center" vertical="center"/>
    </xf>
    <xf numFmtId="177" fontId="19" fillId="0" borderId="180"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0" fontId="3" fillId="0" borderId="0" xfId="2" applyNumberFormat="1" applyFont="1" applyFill="1" applyBorder="1">
      <alignment vertical="center"/>
    </xf>
    <xf numFmtId="179" fontId="19" fillId="2" borderId="179" xfId="3" applyNumberFormat="1" applyFont="1" applyFill="1" applyBorder="1" applyAlignment="1">
      <alignment horizontal="right" vertical="center" shrinkToFit="1"/>
    </xf>
    <xf numFmtId="181" fontId="19" fillId="2" borderId="10" xfId="3" applyNumberFormat="1" applyFont="1" applyFill="1" applyBorder="1" applyAlignment="1">
      <alignment horizontal="right" vertical="center" shrinkToFit="1"/>
    </xf>
    <xf numFmtId="181" fontId="19" fillId="2" borderId="12" xfId="3" applyNumberFormat="1" applyFont="1" applyFill="1" applyBorder="1" applyAlignment="1">
      <alignment horizontal="right" vertical="center" shrinkToFit="1"/>
    </xf>
    <xf numFmtId="179" fontId="19" fillId="2" borderId="181" xfId="3" applyNumberFormat="1" applyFont="1" applyFill="1" applyBorder="1" applyAlignment="1">
      <alignment horizontal="right" vertical="center" shrinkToFit="1"/>
    </xf>
    <xf numFmtId="181" fontId="19" fillId="2" borderId="6" xfId="3" applyNumberFormat="1" applyFont="1" applyFill="1" applyBorder="1" applyAlignment="1">
      <alignment horizontal="right" vertical="center" shrinkToFit="1"/>
    </xf>
    <xf numFmtId="181" fontId="19" fillId="2" borderId="45"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6">
      <alignment vertical="center"/>
    </xf>
    <xf numFmtId="189" fontId="28" fillId="0" borderId="35" xfId="16" applyNumberFormat="1" applyFont="1" applyFill="1" applyBorder="1" applyAlignment="1" applyProtection="1">
      <alignment horizontal="right" vertical="center" shrinkToFit="1"/>
    </xf>
    <xf numFmtId="189" fontId="28" fillId="0" borderId="182" xfId="16" applyNumberFormat="1" applyFont="1" applyFill="1" applyBorder="1" applyAlignment="1" applyProtection="1">
      <alignment horizontal="right" vertical="center" shrinkToFit="1"/>
    </xf>
    <xf numFmtId="189" fontId="28" fillId="0" borderId="117" xfId="16" applyNumberFormat="1" applyFont="1" applyFill="1" applyBorder="1" applyAlignment="1" applyProtection="1">
      <alignment horizontal="right" vertical="center" shrinkToFit="1"/>
    </xf>
    <xf numFmtId="0" fontId="28" fillId="0" borderId="36" xfId="16" applyFont="1" applyFill="1" applyBorder="1" applyAlignment="1">
      <alignment horizontal="center" vertical="center"/>
    </xf>
    <xf numFmtId="189" fontId="28" fillId="0" borderId="57" xfId="16" applyNumberFormat="1" applyFont="1" applyFill="1" applyBorder="1" applyAlignment="1" applyProtection="1">
      <alignment horizontal="right" vertical="center" shrinkToFit="1"/>
    </xf>
    <xf numFmtId="189" fontId="28" fillId="0" borderId="58" xfId="16" applyNumberFormat="1" applyFont="1" applyFill="1" applyBorder="1" applyAlignment="1" applyProtection="1">
      <alignment horizontal="right" vertical="center" shrinkToFit="1"/>
    </xf>
    <xf numFmtId="189" fontId="28" fillId="0" borderId="59" xfId="16" applyNumberFormat="1" applyFont="1" applyFill="1" applyBorder="1" applyAlignment="1" applyProtection="1">
      <alignment horizontal="right" vertical="center" shrinkToFit="1"/>
    </xf>
    <xf numFmtId="0" fontId="28" fillId="0" borderId="30" xfId="16" applyFont="1" applyFill="1" applyBorder="1" applyAlignment="1">
      <alignment horizontal="center" vertical="center" wrapText="1"/>
    </xf>
    <xf numFmtId="189" fontId="28" fillId="0" borderId="63" xfId="16" applyNumberFormat="1" applyFont="1" applyFill="1" applyBorder="1" applyAlignment="1" applyProtection="1">
      <alignment horizontal="right" vertical="center" shrinkToFit="1"/>
    </xf>
    <xf numFmtId="189" fontId="28" fillId="0" borderId="64" xfId="16" applyNumberFormat="1" applyFont="1" applyFill="1" applyBorder="1" applyAlignment="1" applyProtection="1">
      <alignment horizontal="right" vertical="center" shrinkToFit="1"/>
    </xf>
    <xf numFmtId="189" fontId="28" fillId="0" borderId="65" xfId="16" applyNumberFormat="1" applyFont="1" applyFill="1" applyBorder="1" applyAlignment="1" applyProtection="1">
      <alignment horizontal="right" vertical="center" shrinkToFit="1"/>
    </xf>
    <xf numFmtId="0" fontId="28" fillId="0" borderId="17" xfId="16" applyFont="1" applyFill="1" applyBorder="1" applyAlignment="1">
      <alignment horizontal="center" vertical="center" wrapText="1"/>
    </xf>
    <xf numFmtId="0" fontId="28" fillId="6" borderId="37" xfId="16" applyFont="1" applyFill="1" applyBorder="1" applyAlignment="1">
      <alignment horizontal="center" vertical="center"/>
    </xf>
    <xf numFmtId="0" fontId="28" fillId="6" borderId="64" xfId="16" applyFont="1" applyFill="1" applyBorder="1" applyAlignment="1">
      <alignment horizontal="center" vertical="center"/>
    </xf>
    <xf numFmtId="0" fontId="28" fillId="6" borderId="65" xfId="16" applyFont="1" applyFill="1" applyBorder="1" applyAlignment="1">
      <alignment horizontal="center" vertical="center"/>
    </xf>
    <xf numFmtId="0" fontId="28" fillId="6" borderId="62" xfId="16" applyFont="1" applyFill="1" applyBorder="1" applyAlignment="1">
      <alignment horizontal="right" vertical="top"/>
    </xf>
    <xf numFmtId="0" fontId="28" fillId="6" borderId="49" xfId="16" applyFont="1" applyFill="1" applyBorder="1" applyAlignment="1">
      <alignment horizontal="right" vertical="top"/>
    </xf>
    <xf numFmtId="0" fontId="28" fillId="6" borderId="50"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alignment vertical="center"/>
    </xf>
    <xf numFmtId="189" fontId="28" fillId="0" borderId="35" xfId="17" applyNumberFormat="1" applyFont="1" applyFill="1" applyBorder="1" applyAlignment="1">
      <alignment horizontal="right" vertical="center" shrinkToFit="1"/>
    </xf>
    <xf numFmtId="189" fontId="28" fillId="0" borderId="182" xfId="17" applyNumberFormat="1" applyFont="1" applyFill="1" applyBorder="1" applyAlignment="1">
      <alignment horizontal="right" vertical="center" shrinkToFit="1"/>
    </xf>
    <xf numFmtId="189" fontId="28" fillId="0" borderId="117" xfId="17" applyNumberFormat="1" applyFont="1" applyFill="1" applyBorder="1" applyAlignment="1">
      <alignment horizontal="right" vertical="center" shrinkToFit="1"/>
    </xf>
    <xf numFmtId="0" fontId="28" fillId="0" borderId="36" xfId="17" applyFont="1" applyFill="1" applyBorder="1" applyAlignment="1">
      <alignment vertical="center"/>
    </xf>
    <xf numFmtId="189" fontId="28" fillId="0" borderId="183" xfId="17" applyNumberFormat="1" applyFont="1" applyFill="1" applyBorder="1" applyAlignment="1">
      <alignment horizontal="right" vertical="center" shrinkToFit="1"/>
    </xf>
    <xf numFmtId="189" fontId="28" fillId="0" borderId="12" xfId="17" applyNumberFormat="1" applyFont="1" applyFill="1" applyBorder="1" applyAlignment="1">
      <alignment horizontal="right" vertical="center" shrinkToFit="1"/>
    </xf>
    <xf numFmtId="189" fontId="28" fillId="0" borderId="184" xfId="17" applyNumberFormat="1" applyFont="1" applyFill="1" applyBorder="1" applyAlignment="1">
      <alignment horizontal="right" vertical="center" shrinkToFit="1"/>
    </xf>
    <xf numFmtId="0" fontId="28" fillId="0" borderId="30" xfId="17" applyFont="1" applyFill="1" applyBorder="1" applyAlignment="1">
      <alignment vertical="center"/>
    </xf>
    <xf numFmtId="0" fontId="28" fillId="0" borderId="42" xfId="17" applyFont="1" applyFill="1" applyBorder="1" applyAlignment="1">
      <alignment vertical="center"/>
    </xf>
    <xf numFmtId="189" fontId="28" fillId="0" borderId="185" xfId="17" applyNumberFormat="1" applyFont="1" applyFill="1" applyBorder="1" applyAlignment="1">
      <alignment horizontal="right" vertical="center" shrinkToFit="1"/>
    </xf>
    <xf numFmtId="189" fontId="28" fillId="0" borderId="186" xfId="17" applyNumberFormat="1" applyFont="1" applyFill="1" applyBorder="1" applyAlignment="1">
      <alignment horizontal="right" vertical="center" shrinkToFit="1"/>
    </xf>
    <xf numFmtId="189" fontId="28" fillId="0" borderId="187" xfId="17" applyNumberFormat="1" applyFont="1" applyFill="1" applyBorder="1" applyAlignment="1">
      <alignment horizontal="right" vertical="center" shrinkToFit="1"/>
    </xf>
    <xf numFmtId="0" fontId="28" fillId="0" borderId="44" xfId="17" applyFont="1" applyFill="1" applyBorder="1" applyAlignment="1">
      <alignment vertical="center" wrapText="1"/>
    </xf>
    <xf numFmtId="0" fontId="28" fillId="7" borderId="63" xfId="17" applyFont="1" applyFill="1" applyBorder="1" applyAlignment="1">
      <alignment horizontal="center" vertical="center"/>
    </xf>
    <xf numFmtId="0" fontId="28" fillId="7" borderId="64" xfId="17" applyFont="1" applyFill="1" applyBorder="1" applyAlignment="1">
      <alignment horizontal="center" vertical="center"/>
    </xf>
    <xf numFmtId="0" fontId="28" fillId="7" borderId="48" xfId="17" applyFont="1" applyFill="1" applyBorder="1" applyAlignment="1">
      <alignment horizontal="center" vertical="center"/>
    </xf>
    <xf numFmtId="0" fontId="28" fillId="7" borderId="62" xfId="17" applyFont="1" applyFill="1" applyBorder="1" applyAlignment="1">
      <alignment horizontal="right" vertical="top"/>
    </xf>
    <xf numFmtId="0" fontId="28" fillId="7" borderId="49" xfId="17" applyFont="1" applyFill="1" applyBorder="1" applyAlignment="1">
      <alignment horizontal="right" vertical="top"/>
    </xf>
    <xf numFmtId="0" fontId="28" fillId="7" borderId="50"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0" fontId="31" fillId="0" borderId="0" xfId="18" applyFont="1">
      <alignment vertical="center"/>
    </xf>
    <xf numFmtId="0" fontId="32" fillId="0" borderId="0" xfId="18" applyFont="1" applyAlignment="1">
      <alignment vertical="top"/>
    </xf>
    <xf numFmtId="0" fontId="33" fillId="0" borderId="0" xfId="18" applyFont="1" applyAlignment="1">
      <alignment vertical="center" wrapText="1"/>
    </xf>
    <xf numFmtId="0" fontId="33" fillId="0" borderId="0" xfId="18" applyFont="1" applyAlignment="1">
      <alignment horizontal="center" vertical="center" wrapText="1"/>
    </xf>
    <xf numFmtId="181" fontId="32" fillId="0" borderId="35"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117"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87" xfId="18" applyNumberFormat="1" applyFont="1" applyBorder="1" applyAlignment="1" applyProtection="1">
      <alignment horizontal="right" vertical="center" shrinkToFit="1"/>
      <protection locked="0"/>
    </xf>
    <xf numFmtId="0" fontId="32" fillId="8" borderId="37" xfId="18" applyFont="1" applyFill="1" applyBorder="1" applyAlignment="1">
      <alignment horizontal="center" vertical="center"/>
    </xf>
    <xf numFmtId="0" fontId="32" fillId="8" borderId="64" xfId="18" applyFont="1" applyFill="1" applyBorder="1" applyAlignment="1">
      <alignment horizontal="center" vertical="center"/>
    </xf>
    <xf numFmtId="0" fontId="32" fillId="8" borderId="48" xfId="18" applyFont="1" applyFill="1" applyBorder="1" applyAlignment="1">
      <alignment horizontal="center" vertical="center"/>
    </xf>
    <xf numFmtId="0" fontId="32" fillId="8" borderId="62" xfId="18" applyFont="1" applyFill="1" applyBorder="1" applyAlignment="1">
      <alignment horizontal="right" vertical="top"/>
    </xf>
    <xf numFmtId="0" fontId="32" fillId="8" borderId="49" xfId="18" applyFont="1" applyFill="1" applyBorder="1" applyAlignment="1">
      <alignment horizontal="right" vertical="center"/>
    </xf>
    <xf numFmtId="0" fontId="32" fillId="8" borderId="49" xfId="18" applyFont="1" applyFill="1" applyBorder="1" applyAlignment="1"/>
    <xf numFmtId="0" fontId="32" fillId="8" borderId="50" xfId="18" applyFont="1" applyFill="1" applyBorder="1" applyAlignment="1"/>
    <xf numFmtId="0" fontId="35" fillId="0" borderId="0" xfId="18" applyNumberFormat="1" applyFont="1" applyAlignment="1">
      <alignment horizontal="center" vertical="center" shrinkToFit="1"/>
    </xf>
    <xf numFmtId="181" fontId="32" fillId="0" borderId="0" xfId="18" applyNumberFormat="1" applyFont="1" applyAlignment="1">
      <alignment horizontal="right" vertical="center" shrinkToFit="1"/>
    </xf>
    <xf numFmtId="0" fontId="32" fillId="0" borderId="0" xfId="18" applyFont="1">
      <alignment vertical="center"/>
    </xf>
    <xf numFmtId="0" fontId="32" fillId="0" borderId="0" xfId="18" applyFont="1" applyAlignment="1"/>
    <xf numFmtId="181" fontId="30" fillId="0" borderId="35"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117" xfId="18" applyNumberFormat="1" applyFont="1" applyFill="1" applyBorder="1" applyAlignment="1" applyProtection="1">
      <alignment horizontal="right" vertical="center" shrinkToFit="1"/>
    </xf>
    <xf numFmtId="0" fontId="30" fillId="0" borderId="20"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6" xfId="18" applyFont="1" applyFill="1" applyBorder="1" applyAlignment="1">
      <alignment vertical="center" wrapText="1"/>
    </xf>
    <xf numFmtId="0" fontId="30" fillId="6" borderId="37" xfId="18" applyFont="1" applyFill="1" applyBorder="1" applyAlignment="1">
      <alignment horizontal="center" vertical="center"/>
    </xf>
    <xf numFmtId="0" fontId="30" fillId="6" borderId="64" xfId="18" applyFont="1" applyFill="1" applyBorder="1" applyAlignment="1">
      <alignment horizontal="center" vertical="center"/>
    </xf>
    <xf numFmtId="0" fontId="30" fillId="6" borderId="48" xfId="18" applyFont="1" applyFill="1" applyBorder="1" applyAlignment="1">
      <alignment horizontal="center" vertical="center"/>
    </xf>
    <xf numFmtId="0" fontId="30" fillId="6" borderId="62" xfId="18" applyFont="1" applyFill="1" applyBorder="1" applyAlignment="1">
      <alignment horizontal="right" vertical="top"/>
    </xf>
    <xf numFmtId="0" fontId="30" fillId="6" borderId="49" xfId="18" applyFont="1" applyFill="1" applyBorder="1" applyAlignment="1">
      <alignment horizontal="right" vertical="center"/>
    </xf>
    <xf numFmtId="0" fontId="30" fillId="6" borderId="49" xfId="18" applyFont="1" applyFill="1" applyBorder="1" applyAlignment="1"/>
    <xf numFmtId="0" fontId="30" fillId="6" borderId="50"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5"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117" xfId="19" applyNumberFormat="1" applyFont="1" applyBorder="1" applyAlignment="1">
      <alignment horizontal="right" vertical="center" shrinkToFit="1"/>
    </xf>
    <xf numFmtId="0" fontId="30" fillId="0" borderId="20" xfId="19" applyFont="1" applyFill="1" applyBorder="1" applyAlignment="1">
      <alignment vertical="center"/>
    </xf>
    <xf numFmtId="181" fontId="30" fillId="0" borderId="183"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45" xfId="19" applyFont="1" applyFill="1" applyBorder="1" applyAlignment="1">
      <alignment vertical="center"/>
    </xf>
    <xf numFmtId="0" fontId="30" fillId="0" borderId="1" xfId="19" applyFont="1" applyFill="1" applyBorder="1" applyAlignment="1">
      <alignment vertical="center"/>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6" xfId="19" applyFont="1" applyFill="1" applyBorder="1" applyAlignment="1">
      <alignment vertical="center" wrapText="1"/>
    </xf>
    <xf numFmtId="0" fontId="30" fillId="6" borderId="63" xfId="19" applyFont="1" applyFill="1" applyBorder="1" applyAlignment="1">
      <alignment horizontal="center" vertical="center"/>
    </xf>
    <xf numFmtId="0" fontId="30" fillId="6" borderId="64" xfId="19" applyFont="1" applyFill="1" applyBorder="1" applyAlignment="1">
      <alignment horizontal="center" vertical="center"/>
    </xf>
    <xf numFmtId="0" fontId="30" fillId="6" borderId="48" xfId="19" applyFont="1" applyFill="1" applyBorder="1" applyAlignment="1">
      <alignment horizontal="center" vertical="center"/>
    </xf>
    <xf numFmtId="0" fontId="30" fillId="6" borderId="62" xfId="19" applyFont="1" applyFill="1" applyBorder="1" applyAlignment="1">
      <alignment horizontal="right" vertical="top"/>
    </xf>
    <xf numFmtId="0" fontId="30" fillId="6" borderId="49" xfId="19" applyFont="1" applyFill="1" applyBorder="1" applyAlignment="1">
      <alignment horizontal="right" vertical="center"/>
    </xf>
    <xf numFmtId="0" fontId="30" fillId="6" borderId="49" xfId="19" applyFont="1" applyFill="1" applyBorder="1" applyAlignment="1"/>
    <xf numFmtId="0" fontId="30" fillId="6" borderId="50" xfId="19" applyFont="1" applyFill="1" applyBorder="1" applyAlignment="1"/>
    <xf numFmtId="0" fontId="29" fillId="0" borderId="0" xfId="19" applyFont="1" applyAlignment="1">
      <alignment horizontal="center" vertical="center"/>
    </xf>
    <xf numFmtId="181" fontId="36" fillId="0" borderId="37" xfId="20" applyNumberFormat="1" applyFont="1" applyFill="1" applyBorder="1" applyAlignment="1" applyProtection="1">
      <alignment horizontal="right" vertical="center" shrinkToFit="1"/>
    </xf>
    <xf numFmtId="181" fontId="36" fillId="0" borderId="39" xfId="20" applyNumberFormat="1" applyFont="1" applyFill="1" applyBorder="1" applyAlignment="1" applyProtection="1">
      <alignment horizontal="right" vertical="center" shrinkToFit="1"/>
    </xf>
    <xf numFmtId="0" fontId="36" fillId="0" borderId="50" xfId="16" applyFont="1" applyFill="1" applyBorder="1" applyAlignment="1">
      <alignment horizontal="center" vertical="center"/>
    </xf>
    <xf numFmtId="181" fontId="36" fillId="0" borderId="35" xfId="20" applyNumberFormat="1" applyFont="1" applyFill="1" applyBorder="1" applyAlignment="1" applyProtection="1">
      <alignment horizontal="right" vertical="center" shrinkToFit="1"/>
      <protection locked="0"/>
    </xf>
    <xf numFmtId="181" fontId="36" fillId="0" borderId="182" xfId="20" applyNumberFormat="1" applyFont="1" applyFill="1" applyBorder="1" applyAlignment="1" applyProtection="1">
      <alignment horizontal="right" vertical="center" shrinkToFit="1"/>
      <protection locked="0"/>
    </xf>
    <xf numFmtId="0" fontId="36" fillId="0" borderId="53"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12" xfId="20" applyNumberFormat="1" applyFont="1" applyFill="1" applyBorder="1" applyAlignment="1" applyProtection="1">
      <alignment horizontal="right" vertical="center" shrinkToFit="1"/>
      <protection locked="0"/>
    </xf>
    <xf numFmtId="0" fontId="36" fillId="0" borderId="56"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0" fontId="36" fillId="0" borderId="30" xfId="16" applyFont="1" applyFill="1" applyBorder="1" applyAlignment="1">
      <alignment horizontal="center" vertical="center" wrapText="1"/>
    </xf>
    <xf numFmtId="181" fontId="36" fillId="0" borderId="57" xfId="20" applyNumberFormat="1" applyFont="1" applyFill="1" applyBorder="1" applyAlignment="1" applyProtection="1">
      <alignment horizontal="right" vertical="center" shrinkToFit="1"/>
    </xf>
    <xf numFmtId="181" fontId="36" fillId="0" borderId="58" xfId="20" applyNumberFormat="1" applyFont="1" applyFill="1" applyBorder="1" applyAlignment="1" applyProtection="1">
      <alignment horizontal="right" vertical="center" shrinkToFit="1"/>
    </xf>
    <xf numFmtId="181" fontId="36" fillId="0" borderId="63" xfId="20" applyNumberFormat="1" applyFont="1" applyFill="1" applyBorder="1" applyAlignment="1" applyProtection="1">
      <alignment horizontal="right" vertical="center" shrinkToFit="1"/>
    </xf>
    <xf numFmtId="181" fontId="36" fillId="0" borderId="64" xfId="20" applyNumberFormat="1" applyFont="1" applyFill="1" applyBorder="1" applyAlignment="1" applyProtection="1">
      <alignment horizontal="right" vertical="center" shrinkToFit="1"/>
    </xf>
    <xf numFmtId="0" fontId="36" fillId="0" borderId="17" xfId="16" applyFont="1" applyFill="1" applyBorder="1" applyAlignment="1">
      <alignment horizontal="center" vertical="center" wrapText="1"/>
    </xf>
    <xf numFmtId="0" fontId="37" fillId="8" borderId="37" xfId="20" applyFont="1" applyFill="1" applyBorder="1" applyAlignment="1">
      <alignment horizontal="center" vertical="center"/>
    </xf>
    <xf numFmtId="0" fontId="37" fillId="8" borderId="64" xfId="20" applyFont="1" applyFill="1" applyBorder="1" applyAlignment="1">
      <alignment horizontal="center" vertical="center"/>
    </xf>
    <xf numFmtId="0" fontId="36" fillId="6" borderId="62" xfId="16" applyFont="1" applyFill="1" applyBorder="1" applyAlignment="1">
      <alignment horizontal="right" vertical="top"/>
    </xf>
    <xf numFmtId="0" fontId="36" fillId="6" borderId="49" xfId="16" applyFont="1" applyFill="1" applyBorder="1" applyAlignment="1">
      <alignment horizontal="right" vertical="top"/>
    </xf>
    <xf numFmtId="0" fontId="36" fillId="6" borderId="50" xfId="16" applyFont="1" applyFill="1" applyBorder="1" applyAlignment="1"/>
    <xf numFmtId="0" fontId="29" fillId="0" borderId="0" xfId="16" applyFont="1" applyAlignment="1">
      <alignment horizontal="right"/>
    </xf>
    <xf numFmtId="183" fontId="9" fillId="0" borderId="1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16" xfId="7" applyNumberFormat="1" applyFont="1" applyBorder="1" applyAlignment="1">
      <alignment horizontal="right" vertical="center" shrinkToFit="1"/>
    </xf>
    <xf numFmtId="177" fontId="9" fillId="0" borderId="1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16" xfId="7" applyNumberFormat="1" applyFont="1" applyBorder="1" applyAlignment="1">
      <alignment horizontal="right" vertical="center" shrinkToFit="1"/>
    </xf>
    <xf numFmtId="0" fontId="9" fillId="0" borderId="17" xfId="7" applyFont="1" applyBorder="1" applyAlignment="1">
      <alignment horizontal="left" vertical="center"/>
    </xf>
    <xf numFmtId="0" fontId="9" fillId="0" borderId="0" xfId="7" applyFont="1" applyAlignment="1">
      <alignment horizontal="left" vertical="center"/>
    </xf>
    <xf numFmtId="0" fontId="9" fillId="0" borderId="16" xfId="7" applyFont="1" applyBorder="1" applyAlignment="1">
      <alignment horizontal="left" vertical="center"/>
    </xf>
    <xf numFmtId="49" fontId="18" fillId="0" borderId="0" xfId="7" applyNumberFormat="1" applyFont="1" applyAlignment="1">
      <alignment horizontal="center" vertical="center"/>
    </xf>
    <xf numFmtId="0" fontId="9" fillId="0" borderId="65" xfId="7" applyFont="1" applyBorder="1" applyAlignment="1">
      <alignment horizontal="center" vertical="center"/>
    </xf>
    <xf numFmtId="0" fontId="9" fillId="0" borderId="48" xfId="7" applyFont="1" applyBorder="1" applyAlignment="1">
      <alignment horizontal="center" vertical="center"/>
    </xf>
    <xf numFmtId="0" fontId="9" fillId="0" borderId="64" xfId="7" applyFont="1" applyBorder="1" applyAlignment="1">
      <alignment horizontal="center" vertical="center"/>
    </xf>
    <xf numFmtId="0" fontId="9" fillId="0" borderId="56" xfId="7" applyFont="1" applyBorder="1" applyAlignment="1">
      <alignment horizontal="center" vertical="center"/>
    </xf>
    <xf numFmtId="0" fontId="9" fillId="0" borderId="5" xfId="7" applyFont="1" applyBorder="1" applyAlignment="1">
      <alignment horizontal="center" vertical="center"/>
    </xf>
    <xf numFmtId="0" fontId="9" fillId="0" borderId="55" xfId="7" applyFont="1" applyBorder="1" applyAlignment="1">
      <alignment horizontal="center" vertical="center"/>
    </xf>
    <xf numFmtId="0" fontId="9" fillId="0" borderId="61" xfId="7" applyFont="1" applyBorder="1" applyAlignment="1">
      <alignment horizontal="center" vertical="center"/>
    </xf>
    <xf numFmtId="0" fontId="9" fillId="0" borderId="8"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63" xfId="7" applyFont="1" applyBorder="1" applyAlignment="1">
      <alignment horizontal="center" vertical="center"/>
    </xf>
    <xf numFmtId="0" fontId="9" fillId="0" borderId="4" xfId="7" applyFont="1" applyBorder="1" applyAlignment="1">
      <alignment horizontal="center" vertical="center"/>
    </xf>
    <xf numFmtId="0" fontId="9" fillId="0" borderId="54" xfId="7" applyFont="1" applyBorder="1" applyAlignment="1">
      <alignment horizontal="center" vertical="center"/>
    </xf>
    <xf numFmtId="0" fontId="9" fillId="0" borderId="6" xfId="7" applyFont="1" applyBorder="1" applyAlignment="1">
      <alignment horizontal="center" vertical="center"/>
    </xf>
    <xf numFmtId="0" fontId="9" fillId="0" borderId="60" xfId="7" applyFont="1" applyBorder="1" applyAlignment="1">
      <alignment horizontal="center" vertical="center"/>
    </xf>
    <xf numFmtId="0" fontId="9" fillId="0" borderId="27" xfId="7" applyFont="1" applyBorder="1" applyAlignment="1">
      <alignment horizontal="center" vertical="center"/>
    </xf>
    <xf numFmtId="0" fontId="9" fillId="0" borderId="26" xfId="7" applyFont="1" applyBorder="1" applyAlignment="1">
      <alignment horizontal="center" vertical="center"/>
    </xf>
    <xf numFmtId="0" fontId="9" fillId="0" borderId="17" xfId="7" applyFont="1" applyBorder="1" applyAlignment="1">
      <alignment horizontal="center" vertical="center"/>
    </xf>
    <xf numFmtId="0" fontId="9" fillId="0" borderId="0" xfId="7" applyFont="1" applyAlignment="1">
      <alignment horizontal="center" vertical="center"/>
    </xf>
    <xf numFmtId="0" fontId="9" fillId="0" borderId="44" xfId="7" applyFont="1" applyBorder="1" applyAlignment="1">
      <alignment horizontal="center" vertical="center"/>
    </xf>
    <xf numFmtId="0" fontId="9" fillId="0" borderId="7" xfId="7" applyFont="1" applyBorder="1" applyAlignment="1">
      <alignment horizontal="center" vertical="center"/>
    </xf>
    <xf numFmtId="0" fontId="9" fillId="0" borderId="25" xfId="7" applyFont="1" applyBorder="1" applyAlignment="1">
      <alignment horizontal="center" vertical="center"/>
    </xf>
    <xf numFmtId="0" fontId="9" fillId="0" borderId="16" xfId="7" applyFont="1" applyBorder="1" applyAlignment="1">
      <alignment horizontal="center" vertical="center"/>
    </xf>
    <xf numFmtId="0" fontId="9" fillId="0" borderId="28" xfId="7" applyFont="1" applyBorder="1" applyAlignment="1">
      <alignment horizontal="center" vertical="center"/>
    </xf>
    <xf numFmtId="0" fontId="9" fillId="0" borderId="50" xfId="7" applyFont="1" applyBorder="1" applyAlignment="1">
      <alignment horizontal="center" vertical="center"/>
    </xf>
    <xf numFmtId="0" fontId="9" fillId="0" borderId="49" xfId="7" applyFont="1" applyBorder="1" applyAlignment="1">
      <alignment horizontal="center" vertical="center"/>
    </xf>
    <xf numFmtId="0" fontId="9" fillId="0" borderId="62" xfId="7" applyFont="1" applyBorder="1" applyAlignment="1">
      <alignment horizontal="center" vertical="center"/>
    </xf>
    <xf numFmtId="0" fontId="13" fillId="0" borderId="27" xfId="9" applyFont="1" applyBorder="1" applyAlignment="1">
      <alignment horizontal="left" vertical="center"/>
    </xf>
    <xf numFmtId="0" fontId="13" fillId="0" borderId="26" xfId="9" applyFont="1" applyBorder="1" applyAlignment="1">
      <alignment horizontal="left" vertical="center"/>
    </xf>
    <xf numFmtId="0" fontId="13" fillId="0" borderId="25" xfId="9"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26" xfId="7" applyNumberFormat="1" applyFont="1" applyBorder="1" applyAlignment="1">
      <alignment horizontal="right" vertical="center" shrinkToFit="1"/>
    </xf>
    <xf numFmtId="177" fontId="9" fillId="0" borderId="25"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25"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26" xfId="7" applyNumberFormat="1" applyFont="1" applyBorder="1" applyAlignment="1">
      <alignment horizontal="right" vertical="center" shrinkToFit="1"/>
    </xf>
    <xf numFmtId="183" fontId="9" fillId="0" borderId="25" xfId="7" applyNumberFormat="1" applyFont="1" applyBorder="1" applyAlignment="1">
      <alignment horizontal="right" vertical="center" shrinkToFit="1"/>
    </xf>
    <xf numFmtId="0" fontId="9" fillId="0" borderId="42"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17" xfId="9" applyFont="1" applyBorder="1" applyAlignment="1">
      <alignment horizontal="left" vertical="center"/>
    </xf>
    <xf numFmtId="0" fontId="13" fillId="0" borderId="0" xfId="9" applyFont="1" applyAlignment="1">
      <alignment horizontal="left" vertical="center"/>
    </xf>
    <xf numFmtId="0" fontId="13" fillId="0" borderId="16" xfId="9" applyFont="1" applyBorder="1" applyAlignment="1">
      <alignment horizontal="left" vertical="center"/>
    </xf>
    <xf numFmtId="0" fontId="9" fillId="0" borderId="59" xfId="7" applyFont="1" applyBorder="1" applyAlignment="1">
      <alignment horizontal="center" vertical="center"/>
    </xf>
    <xf numFmtId="0" fontId="9" fillId="0" borderId="3" xfId="7" applyFont="1" applyBorder="1" applyAlignment="1">
      <alignment horizontal="center" vertical="center"/>
    </xf>
    <xf numFmtId="0" fontId="9" fillId="0" borderId="58" xfId="7" applyFont="1" applyBorder="1" applyAlignment="1">
      <alignment horizontal="center" vertical="center"/>
    </xf>
    <xf numFmtId="0" fontId="9" fillId="0" borderId="53" xfId="7" applyFont="1" applyBorder="1" applyAlignment="1">
      <alignment horizontal="center" vertical="center"/>
    </xf>
    <xf numFmtId="0" fontId="9" fillId="0" borderId="21"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57" xfId="7" applyFont="1" applyBorder="1" applyAlignment="1">
      <alignment horizontal="center" vertical="center"/>
    </xf>
    <xf numFmtId="0" fontId="9" fillId="0" borderId="22" xfId="7" applyFont="1" applyBorder="1" applyAlignment="1">
      <alignment horizontal="center" vertical="center"/>
    </xf>
    <xf numFmtId="0" fontId="9" fillId="0" borderId="52" xfId="7" applyFont="1" applyBorder="1" applyAlignment="1">
      <alignment horizontal="center" vertical="center"/>
    </xf>
    <xf numFmtId="0" fontId="9" fillId="0" borderId="30" xfId="7" applyFont="1" applyBorder="1" applyAlignment="1">
      <alignment horizontal="center" vertical="center"/>
    </xf>
    <xf numFmtId="0" fontId="9" fillId="0" borderId="2" xfId="7" applyFont="1" applyBorder="1" applyAlignment="1">
      <alignment horizontal="center" vertical="center"/>
    </xf>
    <xf numFmtId="0" fontId="9" fillId="0" borderId="15" xfId="7" applyFont="1" applyBorder="1" applyAlignment="1">
      <alignment horizontal="center" vertical="center"/>
    </xf>
    <xf numFmtId="0" fontId="9" fillId="0" borderId="1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16" xfId="7" applyNumberFormat="1" applyFont="1" applyBorder="1" applyAlignment="1">
      <alignment horizontal="center" vertical="center"/>
    </xf>
    <xf numFmtId="49" fontId="9" fillId="0" borderId="22" xfId="7" applyNumberFormat="1" applyFont="1" applyBorder="1" applyAlignment="1">
      <alignment horizontal="center" vertical="center"/>
    </xf>
    <xf numFmtId="49" fontId="9" fillId="0" borderId="14" xfId="7" applyNumberFormat="1" applyFont="1" applyBorder="1" applyAlignment="1">
      <alignment horizontal="center" vertical="center"/>
    </xf>
    <xf numFmtId="49" fontId="9" fillId="0" borderId="13" xfId="7" applyNumberFormat="1" applyFont="1" applyBorder="1" applyAlignment="1">
      <alignment horizontal="center" vertical="center"/>
    </xf>
    <xf numFmtId="187" fontId="9" fillId="0" borderId="17" xfId="7" applyNumberFormat="1" applyFont="1" applyBorder="1" applyAlignment="1">
      <alignment horizontal="right" vertical="center" shrinkToFit="1"/>
    </xf>
    <xf numFmtId="187" fontId="9" fillId="0" borderId="0" xfId="7" applyNumberFormat="1" applyFont="1" applyAlignment="1">
      <alignment horizontal="right" vertical="center" shrinkToFit="1"/>
    </xf>
    <xf numFmtId="187" fontId="9" fillId="0" borderId="16" xfId="7" applyNumberFormat="1" applyFont="1" applyBorder="1" applyAlignment="1">
      <alignment horizontal="right" vertical="center" shrinkToFit="1"/>
    </xf>
    <xf numFmtId="184" fontId="9" fillId="0" borderId="1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16" xfId="7" applyNumberFormat="1" applyFont="1" applyBorder="1" applyAlignment="1">
      <alignment horizontal="right" vertical="center" shrinkToFit="1"/>
    </xf>
    <xf numFmtId="0" fontId="9" fillId="0" borderId="40" xfId="7" applyFont="1" applyBorder="1" applyAlignment="1">
      <alignment horizontal="center" vertical="center"/>
    </xf>
    <xf numFmtId="0" fontId="9" fillId="0" borderId="51" xfId="7" applyFont="1" applyBorder="1">
      <alignment vertical="center"/>
    </xf>
    <xf numFmtId="0" fontId="9" fillId="0" borderId="32" xfId="7" applyFont="1" applyBorder="1">
      <alignment vertical="center"/>
    </xf>
    <xf numFmtId="0" fontId="9" fillId="0" borderId="47" xfId="7" applyFont="1" applyBorder="1">
      <alignment vertical="center"/>
    </xf>
    <xf numFmtId="177" fontId="9" fillId="0" borderId="51" xfId="7" applyNumberFormat="1" applyFont="1" applyBorder="1" applyAlignment="1">
      <alignment horizontal="right" vertical="center" shrinkToFit="1"/>
    </xf>
    <xf numFmtId="177" fontId="9" fillId="0" borderId="32" xfId="7" applyNumberFormat="1" applyFont="1" applyBorder="1" applyAlignment="1">
      <alignment horizontal="right" vertical="center" shrinkToFit="1"/>
    </xf>
    <xf numFmtId="177" fontId="9" fillId="0" borderId="31"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24" xfId="7" applyNumberFormat="1" applyFont="1" applyBorder="1" applyAlignment="1">
      <alignment horizontal="right" vertical="center" shrinkToFit="1"/>
    </xf>
    <xf numFmtId="0" fontId="9" fillId="0" borderId="20" xfId="7" applyFont="1" applyBorder="1">
      <alignment vertical="center"/>
    </xf>
    <xf numFmtId="0" fontId="9" fillId="0" borderId="19" xfId="7" applyFont="1" applyBorder="1">
      <alignment vertical="center"/>
    </xf>
    <xf numFmtId="0" fontId="9" fillId="0" borderId="23" xfId="7" applyFont="1" applyBorder="1">
      <alignment vertical="center"/>
    </xf>
    <xf numFmtId="185" fontId="9" fillId="0" borderId="20"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18" xfId="7" applyNumberFormat="1" applyFont="1" applyBorder="1" applyAlignment="1">
      <alignment horizontal="right" vertical="center" shrinkToFit="1"/>
    </xf>
    <xf numFmtId="0" fontId="13" fillId="0" borderId="1" xfId="10" applyFont="1" applyBorder="1" applyAlignment="1">
      <alignment horizontal="center" vertical="center" shrinkToFit="1"/>
    </xf>
    <xf numFmtId="0" fontId="13" fillId="0" borderId="2" xfId="10" applyFont="1" applyBorder="1" applyAlignment="1">
      <alignment horizontal="center" vertical="center" shrinkToFit="1"/>
    </xf>
    <xf numFmtId="0" fontId="13" fillId="0" borderId="3" xfId="10"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2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24" xfId="7" applyNumberFormat="1" applyFont="1" applyBorder="1" applyAlignment="1">
      <alignment horizontal="right" vertical="center" shrinkToFit="1"/>
    </xf>
    <xf numFmtId="0" fontId="9" fillId="0" borderId="27" xfId="7" applyFont="1" applyBorder="1" applyAlignment="1">
      <alignment horizontal="center" vertical="center" wrapText="1"/>
    </xf>
    <xf numFmtId="0" fontId="9" fillId="0" borderId="26" xfId="7" applyFont="1" applyBorder="1" applyAlignment="1">
      <alignment horizontal="center" vertical="center" wrapText="1"/>
    </xf>
    <xf numFmtId="0" fontId="9" fillId="0" borderId="4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1" xfId="7" applyFont="1" applyBorder="1" applyAlignment="1">
      <alignment horizontal="center" vertical="center" wrapText="1"/>
    </xf>
    <xf numFmtId="0" fontId="13" fillId="0" borderId="46" xfId="7" applyFont="1" applyBorder="1">
      <alignment vertical="center"/>
    </xf>
    <xf numFmtId="0" fontId="13" fillId="0" borderId="32" xfId="7" applyFont="1" applyBorder="1">
      <alignment vertical="center"/>
    </xf>
    <xf numFmtId="0" fontId="13" fillId="0" borderId="47" xfId="7" applyFont="1" applyBorder="1">
      <alignment vertical="center"/>
    </xf>
    <xf numFmtId="177" fontId="13" fillId="0" borderId="46" xfId="7" applyNumberFormat="1" applyFont="1" applyBorder="1" applyAlignment="1">
      <alignment horizontal="right" vertical="center" shrinkToFit="1"/>
    </xf>
    <xf numFmtId="177" fontId="13" fillId="0" borderId="26" xfId="7" applyNumberFormat="1" applyFont="1" applyBorder="1" applyAlignment="1">
      <alignment horizontal="right" vertical="center" shrinkToFit="1"/>
    </xf>
    <xf numFmtId="177" fontId="13" fillId="0" borderId="25" xfId="7" applyNumberFormat="1" applyFont="1" applyBorder="1" applyAlignment="1">
      <alignment horizontal="right" vertical="center" shrinkToFit="1"/>
    </xf>
    <xf numFmtId="0" fontId="9" fillId="0" borderId="42"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24" xfId="7" applyFont="1" applyBorder="1" applyAlignment="1">
      <alignment horizontal="center" vertical="center" shrinkToFit="1"/>
    </xf>
    <xf numFmtId="0" fontId="9" fillId="0" borderId="15" xfId="7" applyFont="1" applyBorder="1" applyAlignment="1">
      <alignment horizontal="left" vertical="center"/>
    </xf>
    <xf numFmtId="0" fontId="9" fillId="0" borderId="14" xfId="7" applyFont="1" applyBorder="1" applyAlignment="1">
      <alignment horizontal="left" vertical="center"/>
    </xf>
    <xf numFmtId="0" fontId="9" fillId="0" borderId="13" xfId="7" applyFont="1" applyBorder="1" applyAlignment="1">
      <alignment horizontal="left" vertical="center"/>
    </xf>
    <xf numFmtId="183" fontId="9" fillId="0" borderId="15" xfId="7" applyNumberFormat="1" applyFont="1" applyBorder="1" applyAlignment="1">
      <alignment horizontal="right" vertical="center" shrinkToFit="1"/>
    </xf>
    <xf numFmtId="183" fontId="9" fillId="0" borderId="14" xfId="7" applyNumberFormat="1" applyFont="1" applyBorder="1" applyAlignment="1">
      <alignment horizontal="right" vertical="center" shrinkToFit="1"/>
    </xf>
    <xf numFmtId="183" fontId="9" fillId="0" borderId="13" xfId="7" applyNumberFormat="1" applyFont="1" applyBorder="1" applyAlignment="1">
      <alignment horizontal="right" vertical="center" shrinkToFit="1"/>
    </xf>
    <xf numFmtId="0" fontId="9" fillId="0" borderId="27" xfId="8" applyFont="1" applyBorder="1" applyAlignment="1">
      <alignment horizontal="left" vertical="center"/>
    </xf>
    <xf numFmtId="0" fontId="9" fillId="0" borderId="26" xfId="8" applyFont="1" applyBorder="1" applyAlignment="1">
      <alignment horizontal="left" vertical="center"/>
    </xf>
    <xf numFmtId="0" fontId="9" fillId="0" borderId="25" xfId="8" applyFont="1" applyBorder="1" applyAlignment="1">
      <alignment horizontal="left" vertical="center"/>
    </xf>
    <xf numFmtId="0" fontId="13" fillId="0" borderId="20" xfId="10" applyFont="1" applyBorder="1" applyAlignment="1">
      <alignment horizontal="center" vertical="center" shrinkToFit="1"/>
    </xf>
    <xf numFmtId="0" fontId="13" fillId="0" borderId="19" xfId="10" applyFont="1" applyBorder="1" applyAlignment="1">
      <alignment horizontal="center" vertical="center" shrinkToFit="1"/>
    </xf>
    <xf numFmtId="0" fontId="13" fillId="0" borderId="23" xfId="10" applyFont="1" applyBorder="1" applyAlignment="1">
      <alignment horizontal="center" vertical="center" shrinkToFit="1"/>
    </xf>
    <xf numFmtId="185" fontId="13" fillId="0" borderId="1" xfId="7" applyNumberFormat="1" applyFont="1" applyBorder="1" applyAlignment="1">
      <alignment horizontal="right" vertical="center" shrinkToFit="1"/>
    </xf>
    <xf numFmtId="185" fontId="13" fillId="0" borderId="2" xfId="7" applyNumberFormat="1" applyFont="1" applyBorder="1" applyAlignment="1">
      <alignment horizontal="right" vertical="center" shrinkToFit="1"/>
    </xf>
    <xf numFmtId="185" fontId="13" fillId="0" borderId="29" xfId="7" applyNumberFormat="1" applyFont="1" applyBorder="1" applyAlignment="1">
      <alignment horizontal="right" vertical="center" shrinkToFit="1"/>
    </xf>
    <xf numFmtId="0" fontId="13" fillId="0" borderId="2" xfId="7" applyFont="1" applyBorder="1">
      <alignment vertical="center"/>
    </xf>
    <xf numFmtId="0" fontId="13" fillId="0" borderId="3" xfId="7" applyFont="1" applyBorder="1">
      <alignment vertical="center"/>
    </xf>
    <xf numFmtId="177" fontId="9" fillId="0" borderId="26" xfId="7" applyNumberFormat="1" applyFont="1" applyBorder="1" applyAlignment="1">
      <alignment horizontal="right" vertical="center"/>
    </xf>
    <xf numFmtId="177" fontId="9" fillId="0" borderId="25" xfId="7" applyNumberFormat="1" applyFont="1" applyBorder="1" applyAlignment="1">
      <alignment horizontal="right" vertical="center"/>
    </xf>
    <xf numFmtId="0" fontId="12" fillId="0" borderId="0" xfId="7" applyFont="1" applyAlignment="1">
      <alignment horizontal="left" vertical="center" wrapText="1"/>
    </xf>
    <xf numFmtId="0" fontId="12" fillId="0" borderId="16" xfId="7" applyFont="1" applyBorder="1" applyAlignment="1">
      <alignment horizontal="left" vertical="center" wrapText="1"/>
    </xf>
    <xf numFmtId="0" fontId="9" fillId="0" borderId="41" xfId="7" applyFont="1" applyBorder="1" applyAlignment="1">
      <alignment horizontal="center" vertical="center"/>
    </xf>
    <xf numFmtId="0" fontId="9" fillId="0" borderId="39" xfId="7" applyFont="1" applyBorder="1" applyAlignment="1">
      <alignment horizontal="center" vertical="center"/>
    </xf>
    <xf numFmtId="177" fontId="9" fillId="0" borderId="39" xfId="7" applyNumberFormat="1" applyFont="1" applyBorder="1" applyAlignment="1">
      <alignment horizontal="right" vertical="center" shrinkToFit="1"/>
    </xf>
    <xf numFmtId="177" fontId="9" fillId="0" borderId="38" xfId="7" applyNumberFormat="1" applyFont="1" applyBorder="1" applyAlignment="1">
      <alignment horizontal="right" vertical="center" shrinkToFit="1"/>
    </xf>
    <xf numFmtId="177" fontId="9" fillId="0" borderId="37" xfId="7" applyNumberFormat="1" applyFont="1" applyBorder="1" applyAlignment="1">
      <alignment horizontal="right" vertical="center" shrinkToFit="1"/>
    </xf>
    <xf numFmtId="183" fontId="9" fillId="0" borderId="14" xfId="7" applyNumberFormat="1" applyFont="1" applyBorder="1" applyAlignment="1">
      <alignment horizontal="right" vertical="center"/>
    </xf>
    <xf numFmtId="183" fontId="9" fillId="0" borderId="13" xfId="7" applyNumberFormat="1" applyFont="1" applyBorder="1" applyAlignment="1">
      <alignment horizontal="right" vertical="center"/>
    </xf>
    <xf numFmtId="0" fontId="9" fillId="0" borderId="36" xfId="7" applyFont="1" applyBorder="1">
      <alignment vertical="center"/>
    </xf>
    <xf numFmtId="0" fontId="9" fillId="0" borderId="35"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3" xfId="7" applyFont="1" applyBorder="1" applyAlignment="1">
      <alignment horizontal="center" vertical="center"/>
    </xf>
    <xf numFmtId="0" fontId="9" fillId="0" borderId="32" xfId="7" applyFont="1" applyBorder="1" applyAlignment="1">
      <alignment horizontal="center" vertical="center"/>
    </xf>
    <xf numFmtId="0" fontId="9" fillId="0" borderId="31" xfId="7" applyFont="1" applyBorder="1" applyAlignment="1">
      <alignment horizontal="center" vertical="center"/>
    </xf>
    <xf numFmtId="0" fontId="13" fillId="0" borderId="15" xfId="9" applyFont="1" applyBorder="1" applyAlignment="1">
      <alignment horizontal="left" vertical="center"/>
    </xf>
    <xf numFmtId="0" fontId="13" fillId="0" borderId="14" xfId="9" applyFont="1" applyBorder="1" applyAlignment="1">
      <alignment horizontal="left" vertical="center"/>
    </xf>
    <xf numFmtId="0" fontId="13" fillId="0" borderId="13" xfId="9" applyFont="1" applyBorder="1" applyAlignment="1">
      <alignment horizontal="left" vertical="center"/>
    </xf>
    <xf numFmtId="177" fontId="9" fillId="0" borderId="15" xfId="7" applyNumberFormat="1" applyFont="1" applyBorder="1" applyAlignment="1">
      <alignment horizontal="right" vertical="center" shrinkToFit="1"/>
    </xf>
    <xf numFmtId="177" fontId="9" fillId="0" borderId="14" xfId="7" applyNumberFormat="1" applyFont="1" applyBorder="1" applyAlignment="1">
      <alignment horizontal="right" vertical="center" shrinkToFit="1"/>
    </xf>
    <xf numFmtId="177" fontId="9" fillId="0" borderId="13" xfId="7" applyNumberFormat="1" applyFont="1" applyBorder="1" applyAlignment="1">
      <alignment horizontal="right" vertical="center" shrinkToFit="1"/>
    </xf>
    <xf numFmtId="184" fontId="9" fillId="0" borderId="39" xfId="7" applyNumberFormat="1" applyFont="1" applyBorder="1" applyAlignment="1">
      <alignment horizontal="right" vertical="center" shrinkToFit="1"/>
    </xf>
    <xf numFmtId="184" fontId="9" fillId="0" borderId="38" xfId="7" applyNumberFormat="1" applyFont="1" applyBorder="1" applyAlignment="1">
      <alignment horizontal="right" vertical="center" shrinkToFit="1"/>
    </xf>
    <xf numFmtId="184" fontId="9" fillId="0" borderId="37"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3" xfId="7" applyNumberFormat="1" applyFont="1" applyBorder="1" applyAlignment="1">
      <alignment horizontal="right" vertical="center" shrinkToFit="1"/>
    </xf>
    <xf numFmtId="183" fontId="9" fillId="0" borderId="18" xfId="7" applyNumberFormat="1" applyFont="1" applyBorder="1" applyAlignment="1">
      <alignment horizontal="right" vertical="center" shrinkToFit="1"/>
    </xf>
    <xf numFmtId="0" fontId="9" fillId="0" borderId="1"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9" applyFont="1" applyBorder="1" applyAlignment="1">
      <alignment horizontal="center" vertical="center" wrapText="1"/>
    </xf>
    <xf numFmtId="0" fontId="13" fillId="0" borderId="26" xfId="9" applyFont="1" applyBorder="1" applyAlignment="1">
      <alignment horizontal="center" vertical="center" wrapText="1"/>
    </xf>
    <xf numFmtId="0" fontId="13" fillId="0" borderId="25" xfId="9" applyFont="1" applyBorder="1" applyAlignment="1">
      <alignment horizontal="center" vertical="center" wrapText="1"/>
    </xf>
    <xf numFmtId="0" fontId="13" fillId="0" borderId="17" xfId="9" applyFont="1" applyBorder="1" applyAlignment="1">
      <alignment horizontal="center" vertical="center" wrapText="1"/>
    </xf>
    <xf numFmtId="0" fontId="13" fillId="0" borderId="0" xfId="9" applyFont="1" applyAlignment="1">
      <alignment horizontal="center" vertical="center" wrapText="1"/>
    </xf>
    <xf numFmtId="0" fontId="13" fillId="0" borderId="16" xfId="9" applyFont="1" applyBorder="1" applyAlignment="1">
      <alignment horizontal="center" vertical="center" wrapText="1"/>
    </xf>
    <xf numFmtId="0" fontId="13" fillId="0" borderId="15" xfId="9" applyFont="1" applyBorder="1" applyAlignment="1">
      <alignment horizontal="center" vertical="center" wrapText="1"/>
    </xf>
    <xf numFmtId="0" fontId="13" fillId="0" borderId="14" xfId="9" applyFont="1" applyBorder="1" applyAlignment="1">
      <alignment horizontal="center" vertical="center" wrapText="1"/>
    </xf>
    <xf numFmtId="0" fontId="13" fillId="0" borderId="13" xfId="9" applyFont="1" applyBorder="1" applyAlignment="1">
      <alignment horizontal="center" vertical="center" wrapText="1"/>
    </xf>
    <xf numFmtId="0" fontId="15" fillId="0" borderId="9" xfId="7" applyFont="1" applyBorder="1">
      <alignment vertical="center"/>
    </xf>
    <xf numFmtId="0" fontId="15" fillId="0" borderId="11" xfId="7" applyFont="1" applyBorder="1">
      <alignment vertical="center"/>
    </xf>
    <xf numFmtId="0" fontId="9" fillId="0" borderId="30" xfId="7" applyFont="1" applyBorder="1" applyAlignment="1">
      <alignment horizontal="center" vertical="center" textRotation="255"/>
    </xf>
    <xf numFmtId="0" fontId="9" fillId="0" borderId="17" xfId="7" applyFont="1" applyBorder="1" applyAlignment="1">
      <alignment horizontal="center" vertical="center" textRotation="255"/>
    </xf>
    <xf numFmtId="0" fontId="9" fillId="0" borderId="15" xfId="7" applyFont="1" applyBorder="1" applyAlignment="1">
      <alignment horizontal="center" vertical="center" textRotation="255"/>
    </xf>
    <xf numFmtId="0" fontId="9" fillId="0" borderId="14" xfId="7" applyFont="1" applyBorder="1" applyAlignment="1">
      <alignment horizontal="center" vertical="center" textRotation="255"/>
    </xf>
    <xf numFmtId="0" fontId="9" fillId="0" borderId="21" xfId="7" applyFont="1" applyBorder="1" applyAlignment="1">
      <alignment horizontal="center" vertical="center" textRotation="255"/>
    </xf>
    <xf numFmtId="0" fontId="12" fillId="0" borderId="1" xfId="7" applyFont="1" applyBorder="1" applyAlignment="1">
      <alignment horizontal="center" vertical="center" wrapText="1"/>
    </xf>
    <xf numFmtId="0" fontId="12" fillId="0" borderId="2" xfId="7" applyFont="1" applyBorder="1" applyAlignment="1">
      <alignment horizontal="center" vertical="center" wrapText="1"/>
    </xf>
    <xf numFmtId="0" fontId="12" fillId="0" borderId="3" xfId="7" applyFont="1" applyBorder="1" applyAlignment="1">
      <alignment horizontal="center" vertical="center" wrapText="1"/>
    </xf>
    <xf numFmtId="0" fontId="12" fillId="0" borderId="6"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8" xfId="7" applyFont="1" applyBorder="1" applyAlignment="1">
      <alignment horizontal="center" vertical="center" wrapText="1"/>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2" fillId="0" borderId="29" xfId="7" applyFont="1" applyBorder="1" applyAlignment="1">
      <alignment horizontal="center" vertical="center" wrapText="1"/>
    </xf>
    <xf numFmtId="0" fontId="12" fillId="0" borderId="28" xfId="7" applyFont="1" applyBorder="1" applyAlignment="1">
      <alignment horizontal="center" vertical="center" wrapText="1"/>
    </xf>
    <xf numFmtId="177" fontId="9" fillId="0" borderId="20" xfId="7" applyNumberFormat="1" applyFont="1" applyBorder="1" applyAlignment="1">
      <alignment horizontal="right" vertical="center"/>
    </xf>
    <xf numFmtId="177" fontId="9" fillId="0" borderId="19" xfId="7" applyNumberFormat="1" applyFont="1" applyBorder="1" applyAlignment="1">
      <alignment horizontal="right" vertical="center"/>
    </xf>
    <xf numFmtId="177" fontId="9" fillId="0" borderId="23" xfId="7" applyNumberFormat="1" applyFont="1" applyBorder="1" applyAlignment="1">
      <alignment horizontal="right" vertical="center"/>
    </xf>
    <xf numFmtId="0" fontId="9" fillId="0" borderId="22" xfId="7" applyFont="1" applyBorder="1" applyAlignment="1">
      <alignment horizontal="center" vertical="center" shrinkToFit="1"/>
    </xf>
    <xf numFmtId="0" fontId="9" fillId="0" borderId="14" xfId="7" applyFont="1" applyBorder="1" applyAlignment="1">
      <alignment horizontal="center" vertical="center" shrinkToFit="1"/>
    </xf>
    <xf numFmtId="0" fontId="9" fillId="0" borderId="21" xfId="7" applyFont="1" applyBorder="1" applyAlignment="1">
      <alignment horizontal="center" vertical="center" shrinkToFit="1"/>
    </xf>
    <xf numFmtId="0" fontId="12" fillId="0" borderId="0" xfId="7" applyFont="1" applyAlignment="1" applyProtection="1">
      <alignment horizontal="left" vertical="center" wrapText="1"/>
      <protection hidden="1"/>
    </xf>
    <xf numFmtId="182" fontId="9" fillId="0" borderId="0" xfId="7" applyNumberFormat="1" applyFont="1" applyAlignment="1" applyProtection="1">
      <alignment horizontal="center" vertical="center" shrinkToFit="1"/>
      <protection hidden="1"/>
    </xf>
    <xf numFmtId="49" fontId="9" fillId="0" borderId="0" xfId="7" applyNumberFormat="1" applyFont="1" applyAlignment="1">
      <alignment horizontal="left" vertical="center"/>
    </xf>
    <xf numFmtId="0" fontId="9" fillId="0" borderId="0" xfId="7" applyFont="1" applyAlignment="1">
      <alignment horizontal="center" vertical="center" shrinkToFit="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8">
      <alignment vertical="center"/>
    </xf>
    <xf numFmtId="0" fontId="9" fillId="0" borderId="12"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49" fontId="16" fillId="0" borderId="50" xfId="11" applyNumberFormat="1" applyFont="1" applyFill="1" applyBorder="1" applyAlignment="1">
      <alignment horizontal="center" vertical="center"/>
    </xf>
    <xf numFmtId="49" fontId="16" fillId="0" borderId="49" xfId="11" applyNumberFormat="1" applyFont="1" applyFill="1" applyBorder="1" applyAlignment="1">
      <alignment horizontal="center" vertical="center"/>
    </xf>
    <xf numFmtId="49" fontId="16" fillId="0" borderId="62"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74"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3" borderId="68"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3" borderId="68"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6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Alignment="1">
      <alignment vertical="center"/>
    </xf>
    <xf numFmtId="0" fontId="13" fillId="0" borderId="0" xfId="11" applyFont="1" applyBorder="1" applyAlignment="1">
      <alignment vertical="center"/>
    </xf>
    <xf numFmtId="0" fontId="3" fillId="0" borderId="67"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67" xfId="11" applyNumberForma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77" fontId="9" fillId="3" borderId="6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67" xfId="11" applyNumberFormat="1" applyFont="1" applyFill="1" applyBorder="1" applyAlignment="1">
      <alignment horizontal="right" vertical="center" shrinkToFit="1"/>
    </xf>
    <xf numFmtId="0" fontId="9" fillId="3" borderId="6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5" borderId="46" xfId="13" applyFont="1" applyFill="1" applyBorder="1" applyAlignment="1" applyProtection="1">
      <alignment horizontal="center" vertical="center" wrapText="1"/>
      <protection locked="0"/>
    </xf>
    <xf numFmtId="0" fontId="4" fillId="5" borderId="26" xfId="13" applyFont="1" applyFill="1" applyBorder="1" applyAlignment="1" applyProtection="1">
      <alignment horizontal="center" vertical="center" wrapText="1"/>
      <protection locked="0"/>
    </xf>
    <xf numFmtId="0" fontId="4" fillId="5" borderId="25" xfId="13" applyFont="1" applyFill="1" applyBorder="1" applyAlignment="1" applyProtection="1">
      <alignment horizontal="center" vertical="center" wrapText="1"/>
      <protection locked="0"/>
    </xf>
    <xf numFmtId="0" fontId="4" fillId="5" borderId="148" xfId="13" applyFont="1" applyFill="1" applyBorder="1" applyAlignment="1" applyProtection="1">
      <alignment horizontal="center" vertical="center" wrapText="1"/>
      <protection locked="0"/>
    </xf>
    <xf numFmtId="0" fontId="4" fillId="5" borderId="147" xfId="13" applyFont="1" applyFill="1" applyBorder="1" applyAlignment="1" applyProtection="1">
      <alignment horizontal="center" vertical="center" wrapText="1"/>
      <protection locked="0"/>
    </xf>
    <xf numFmtId="0" fontId="4" fillId="5" borderId="146" xfId="13" applyFont="1" applyFill="1" applyBorder="1" applyAlignment="1" applyProtection="1">
      <alignment horizontal="center" vertical="center" wrapText="1"/>
      <protection locked="0"/>
    </xf>
    <xf numFmtId="0" fontId="4" fillId="0" borderId="144" xfId="14" applyFont="1" applyBorder="1" applyAlignment="1" applyProtection="1">
      <alignment horizontal="left" vertical="center" shrinkToFit="1"/>
      <protection locked="0"/>
    </xf>
    <xf numFmtId="0" fontId="4" fillId="0" borderId="143" xfId="14" applyFont="1" applyBorder="1" applyAlignment="1" applyProtection="1">
      <alignment horizontal="left" vertical="center" shrinkToFit="1"/>
      <protection locked="0"/>
    </xf>
    <xf numFmtId="0" fontId="4" fillId="0" borderId="142" xfId="14" applyFont="1" applyBorder="1" applyAlignment="1" applyProtection="1">
      <alignment horizontal="lef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0"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4" applyNumberFormat="1" applyFont="1" applyBorder="1" applyAlignment="1" applyProtection="1">
      <alignment horizontal="right"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5" applyNumberFormat="1" applyFont="1" applyBorder="1" applyAlignment="1" applyProtection="1">
      <alignment horizontal="right" vertical="center" shrinkToFit="1"/>
      <protection locked="0"/>
    </xf>
    <xf numFmtId="181" fontId="4" fillId="0" borderId="140" xfId="15" applyNumberFormat="1" applyFont="1" applyBorder="1" applyAlignment="1" applyProtection="1">
      <alignment horizontal="right" vertical="center" shrinkToFit="1"/>
      <protection locked="0"/>
    </xf>
    <xf numFmtId="0" fontId="4" fillId="0" borderId="140" xfId="15" applyFont="1" applyBorder="1" applyAlignment="1" applyProtection="1">
      <alignment horizontal="left" vertical="center" shrinkToFit="1"/>
      <protection locked="0"/>
    </xf>
    <xf numFmtId="0" fontId="4" fillId="0" borderId="139" xfId="15" applyFont="1" applyBorder="1" applyAlignment="1" applyProtection="1">
      <alignment horizontal="left" vertical="center" shrinkToFit="1"/>
      <protection locked="0"/>
    </xf>
    <xf numFmtId="0" fontId="4" fillId="0" borderId="144" xfId="15" applyFont="1" applyBorder="1" applyAlignment="1" applyProtection="1">
      <alignment horizontal="left" vertical="center" shrinkToFit="1"/>
      <protection locked="0"/>
    </xf>
    <xf numFmtId="0" fontId="4" fillId="0" borderId="143" xfId="15" applyFont="1" applyBorder="1" applyAlignment="1" applyProtection="1">
      <alignment horizontal="left" vertical="center" shrinkToFit="1"/>
      <protection locked="0"/>
    </xf>
    <xf numFmtId="0" fontId="4" fillId="0" borderId="142" xfId="15" applyFont="1" applyBorder="1" applyAlignment="1" applyProtection="1">
      <alignment horizontal="left" vertical="center" shrinkToFit="1"/>
      <protection locked="0"/>
    </xf>
    <xf numFmtId="0" fontId="4" fillId="0" borderId="164" xfId="15" applyFont="1" applyBorder="1" applyAlignment="1" applyProtection="1">
      <alignment horizontal="left" vertical="center" shrinkToFit="1"/>
      <protection locked="0"/>
    </xf>
    <xf numFmtId="181" fontId="4" fillId="0" borderId="144" xfId="15" applyNumberFormat="1" applyFont="1" applyBorder="1" applyAlignment="1" applyProtection="1">
      <alignment horizontal="right" vertical="center" shrinkToFit="1"/>
      <protection locked="0"/>
    </xf>
    <xf numFmtId="181" fontId="4" fillId="0" borderId="143" xfId="15" applyNumberFormat="1" applyFont="1" applyBorder="1" applyAlignment="1" applyProtection="1">
      <alignment horizontal="right" vertical="center" shrinkToFit="1"/>
      <protection locked="0"/>
    </xf>
    <xf numFmtId="181" fontId="4" fillId="0" borderId="142" xfId="15" applyNumberFormat="1" applyFont="1" applyBorder="1" applyAlignment="1" applyProtection="1">
      <alignment horizontal="right" vertical="center" shrinkToFit="1"/>
      <protection locked="0"/>
    </xf>
    <xf numFmtId="0" fontId="4" fillId="5" borderId="48" xfId="13" applyFont="1" applyFill="1" applyBorder="1" applyAlignment="1" applyProtection="1">
      <alignment horizontal="center" vertical="center" wrapText="1"/>
      <protection locked="0"/>
    </xf>
    <xf numFmtId="0" fontId="4" fillId="5" borderId="149" xfId="13" applyFont="1" applyFill="1" applyBorder="1" applyAlignment="1" applyProtection="1">
      <alignment horizontal="center" vertical="center" wrapText="1"/>
      <protection locked="0"/>
    </xf>
    <xf numFmtId="0" fontId="4" fillId="5" borderId="27" xfId="13" applyFont="1" applyFill="1" applyBorder="1" applyAlignment="1" applyProtection="1">
      <alignment horizontal="center" vertical="center" wrapText="1"/>
      <protection locked="0"/>
    </xf>
    <xf numFmtId="0" fontId="4" fillId="5" borderId="150" xfId="13" applyFont="1" applyFill="1" applyBorder="1" applyAlignment="1" applyProtection="1">
      <alignment horizontal="center" vertical="center" wrapText="1"/>
      <protection locked="0"/>
    </xf>
    <xf numFmtId="181" fontId="4" fillId="0" borderId="120" xfId="15" applyNumberFormat="1" applyFont="1" applyBorder="1" applyAlignment="1" applyProtection="1">
      <alignment horizontal="right" vertical="center" shrinkToFit="1"/>
      <protection locked="0"/>
    </xf>
    <xf numFmtId="181" fontId="4" fillId="0" borderId="119"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0" fontId="26" fillId="2" borderId="0" xfId="13" applyFont="1" applyFill="1">
      <alignment vertical="center"/>
    </xf>
    <xf numFmtId="0" fontId="25" fillId="2" borderId="50" xfId="13" applyFont="1" applyFill="1" applyBorder="1" applyAlignment="1">
      <alignment horizontal="center" vertical="center"/>
    </xf>
    <xf numFmtId="0" fontId="25" fillId="2" borderId="49" xfId="13" applyFont="1" applyFill="1" applyBorder="1" applyAlignment="1">
      <alignment horizontal="center" vertical="center"/>
    </xf>
    <xf numFmtId="0" fontId="25" fillId="2" borderId="62" xfId="13" applyFont="1" applyFill="1" applyBorder="1" applyAlignment="1">
      <alignment horizontal="center" vertical="center"/>
    </xf>
    <xf numFmtId="0" fontId="4" fillId="2" borderId="14" xfId="13" applyFont="1" applyFill="1" applyBorder="1" applyAlignment="1">
      <alignment horizontal="left" vertical="center"/>
    </xf>
    <xf numFmtId="0" fontId="4" fillId="2" borderId="14" xfId="13" applyFont="1" applyFill="1" applyBorder="1">
      <alignment vertical="center"/>
    </xf>
    <xf numFmtId="0" fontId="4" fillId="5" borderId="27" xfId="13" applyFont="1" applyFill="1" applyBorder="1" applyAlignment="1" applyProtection="1">
      <alignment horizontal="center" vertical="center"/>
      <protection locked="0"/>
    </xf>
    <xf numFmtId="0" fontId="4" fillId="5" borderId="26" xfId="13" applyFont="1" applyFill="1" applyBorder="1" applyAlignment="1" applyProtection="1">
      <alignment horizontal="center" vertical="center"/>
      <protection locked="0"/>
    </xf>
    <xf numFmtId="0" fontId="4" fillId="5" borderId="48" xfId="13" applyFont="1" applyFill="1" applyBorder="1" applyAlignment="1" applyProtection="1">
      <alignment horizontal="center" vertical="center"/>
      <protection locked="0"/>
    </xf>
    <xf numFmtId="0" fontId="4" fillId="5" borderId="150" xfId="13" applyFont="1" applyFill="1" applyBorder="1" applyAlignment="1" applyProtection="1">
      <alignment horizontal="center" vertical="center"/>
      <protection locked="0"/>
    </xf>
    <xf numFmtId="0" fontId="4" fillId="5" borderId="147" xfId="13" applyFont="1" applyFill="1" applyBorder="1" applyAlignment="1" applyProtection="1">
      <alignment horizontal="center" vertical="center"/>
      <protection locked="0"/>
    </xf>
    <xf numFmtId="0" fontId="4" fillId="5" borderId="149" xfId="13" applyFont="1" applyFill="1" applyBorder="1" applyAlignment="1" applyProtection="1">
      <alignment horizontal="center" vertical="center"/>
      <protection locked="0"/>
    </xf>
    <xf numFmtId="181" fontId="4" fillId="0" borderId="137" xfId="15" applyNumberFormat="1" applyFont="1" applyBorder="1" applyAlignment="1" applyProtection="1">
      <alignment horizontal="right" vertical="center" shrinkToFit="1"/>
      <protection locked="0"/>
    </xf>
    <xf numFmtId="181" fontId="4" fillId="0" borderId="135" xfId="15" applyNumberFormat="1" applyFont="1" applyBorder="1" applyAlignment="1" applyProtection="1">
      <alignment horizontal="right" vertical="center" shrinkToFit="1"/>
      <protection locked="0"/>
    </xf>
    <xf numFmtId="0" fontId="4" fillId="0" borderId="135" xfId="15" applyFont="1" applyBorder="1" applyAlignment="1" applyProtection="1">
      <alignment horizontal="left" vertical="center" shrinkToFit="1"/>
      <protection locked="0"/>
    </xf>
    <xf numFmtId="0" fontId="4" fillId="0" borderId="134" xfId="15" applyFont="1" applyBorder="1" applyAlignment="1" applyProtection="1">
      <alignment horizontal="left" vertical="center" shrinkToFit="1"/>
      <protection locked="0"/>
    </xf>
    <xf numFmtId="0" fontId="4" fillId="0" borderId="120" xfId="15" applyFont="1" applyBorder="1" applyAlignment="1" applyProtection="1">
      <alignment horizontal="left" vertical="center" shrinkToFit="1"/>
      <protection locked="0"/>
    </xf>
    <xf numFmtId="0" fontId="4" fillId="0" borderId="119" xfId="15" applyFont="1" applyBorder="1" applyAlignment="1" applyProtection="1">
      <alignment horizontal="left" vertical="center" shrinkToFit="1"/>
      <protection locked="0"/>
    </xf>
    <xf numFmtId="0" fontId="4" fillId="0" borderId="121" xfId="15" applyFont="1" applyBorder="1" applyAlignment="1" applyProtection="1">
      <alignment horizontal="left" vertical="center" shrinkToFit="1"/>
      <protection locked="0"/>
    </xf>
    <xf numFmtId="0" fontId="3" fillId="5" borderId="46" xfId="13" applyFill="1" applyBorder="1" applyAlignment="1" applyProtection="1">
      <alignment horizontal="center" vertical="center" wrapText="1"/>
      <protection locked="0"/>
    </xf>
    <xf numFmtId="0" fontId="3" fillId="5" borderId="26" xfId="13" applyFill="1" applyBorder="1" applyAlignment="1" applyProtection="1">
      <alignment horizontal="center" vertical="center" wrapText="1"/>
      <protection locked="0"/>
    </xf>
    <xf numFmtId="0" fontId="3" fillId="5" borderId="48" xfId="13" applyFill="1" applyBorder="1" applyAlignment="1" applyProtection="1">
      <alignment horizontal="center" vertical="center" wrapText="1"/>
      <protection locked="0"/>
    </xf>
    <xf numFmtId="0" fontId="3" fillId="5" borderId="148" xfId="13" applyFill="1" applyBorder="1" applyAlignment="1" applyProtection="1">
      <alignment horizontal="center" vertical="center" wrapText="1"/>
      <protection locked="0"/>
    </xf>
    <xf numFmtId="0" fontId="3" fillId="5" borderId="147" xfId="13" applyFill="1" applyBorder="1" applyAlignment="1" applyProtection="1">
      <alignment horizontal="center" vertical="center" wrapText="1"/>
      <protection locked="0"/>
    </xf>
    <xf numFmtId="0" fontId="3" fillId="5" borderId="149" xfId="13" applyFill="1" applyBorder="1" applyAlignment="1" applyProtection="1">
      <alignment horizontal="center" vertical="center" wrapText="1"/>
      <protection locked="0"/>
    </xf>
    <xf numFmtId="0" fontId="4" fillId="0" borderId="120" xfId="14" applyFont="1" applyBorder="1" applyAlignment="1" applyProtection="1">
      <alignment horizontal="left" vertical="center" shrinkToFit="1"/>
      <protection locked="0"/>
    </xf>
    <xf numFmtId="0" fontId="4" fillId="0" borderId="119" xfId="14" applyFont="1" applyBorder="1" applyAlignment="1" applyProtection="1">
      <alignment horizontal="left" vertical="center" shrinkToFit="1"/>
      <protection locked="0"/>
    </xf>
    <xf numFmtId="0" fontId="4" fillId="0" borderId="121" xfId="14" applyFont="1" applyBorder="1" applyAlignment="1" applyProtection="1">
      <alignment horizontal="left" vertical="center" shrinkToFit="1"/>
      <protection locked="0"/>
    </xf>
    <xf numFmtId="181" fontId="4" fillId="0" borderId="136" xfId="14" applyNumberFormat="1" applyFont="1" applyBorder="1" applyAlignment="1" applyProtection="1">
      <alignment horizontal="righ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8" xfId="14" applyNumberFormat="1" applyFont="1" applyBorder="1" applyAlignment="1" applyProtection="1">
      <alignment horizontal="right" vertical="center" shrinkToFit="1"/>
      <protection locked="0"/>
    </xf>
    <xf numFmtId="181" fontId="4" fillId="0" borderId="154" xfId="14" applyNumberFormat="1" applyFont="1" applyBorder="1" applyAlignment="1" applyProtection="1">
      <alignment horizontal="right" vertical="center" shrinkToFit="1"/>
      <protection locked="0"/>
    </xf>
    <xf numFmtId="181" fontId="4" fillId="0" borderId="119" xfId="14" applyNumberFormat="1" applyFont="1" applyBorder="1" applyAlignment="1" applyProtection="1">
      <alignment horizontal="right" vertical="center" shrinkToFit="1"/>
      <protection locked="0"/>
    </xf>
    <xf numFmtId="181" fontId="4" fillId="0" borderId="118" xfId="14" applyNumberFormat="1" applyFont="1" applyBorder="1" applyAlignment="1" applyProtection="1">
      <alignment horizontal="right" vertical="center" shrinkToFit="1"/>
      <protection locked="0"/>
    </xf>
    <xf numFmtId="0" fontId="4" fillId="0" borderId="118" xfId="15" applyFont="1" applyBorder="1" applyAlignment="1" applyProtection="1">
      <alignment horizontal="left" vertical="center" shrinkToFit="1"/>
      <protection locked="0"/>
    </xf>
    <xf numFmtId="181" fontId="4" fillId="0" borderId="129" xfId="14" applyNumberFormat="1" applyFont="1" applyBorder="1" applyAlignment="1" applyProtection="1">
      <alignment horizontal="right" vertical="center" shrinkToFit="1"/>
      <protection locked="0"/>
    </xf>
    <xf numFmtId="181" fontId="4" fillId="0" borderId="128"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181" fontId="4" fillId="0" borderId="162" xfId="15" applyNumberFormat="1" applyFont="1" applyBorder="1" applyAlignment="1" applyProtection="1">
      <alignment horizontal="right" vertical="center" shrinkToFit="1"/>
      <protection locked="0"/>
    </xf>
    <xf numFmtId="181" fontId="4" fillId="0" borderId="128" xfId="15" applyNumberFormat="1" applyFont="1" applyBorder="1" applyAlignment="1" applyProtection="1">
      <alignment horizontal="right" vertical="center" shrinkToFit="1"/>
      <protection locked="0"/>
    </xf>
    <xf numFmtId="0" fontId="4" fillId="0" borderId="128"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4" fillId="0" borderId="32" xfId="13" applyFont="1" applyBorder="1" applyAlignment="1" applyProtection="1">
      <alignment horizontal="center" vertical="center"/>
      <protection locked="0"/>
    </xf>
    <xf numFmtId="0" fontId="4" fillId="0" borderId="31" xfId="13" applyFont="1" applyBorder="1" applyAlignment="1" applyProtection="1">
      <alignment horizontal="center" vertical="center"/>
      <protection locked="0"/>
    </xf>
    <xf numFmtId="0" fontId="4" fillId="4" borderId="20" xfId="13" applyFont="1" applyFill="1" applyBorder="1" applyAlignment="1" applyProtection="1">
      <alignment horizontal="left" vertical="center" shrinkToFit="1"/>
      <protection locked="0"/>
    </xf>
    <xf numFmtId="0" fontId="4" fillId="4" borderId="19" xfId="13" applyFont="1" applyFill="1" applyBorder="1" applyAlignment="1" applyProtection="1">
      <alignment horizontal="left" vertical="center" shrinkToFit="1"/>
      <protection locked="0"/>
    </xf>
    <xf numFmtId="0" fontId="4" fillId="4" borderId="23" xfId="13" applyFont="1" applyFill="1" applyBorder="1" applyAlignment="1" applyProtection="1">
      <alignment horizontal="left" vertical="center" shrinkToFit="1"/>
      <protection locked="0"/>
    </xf>
    <xf numFmtId="181" fontId="4" fillId="4" borderId="107" xfId="15" applyNumberFormat="1" applyFont="1" applyFill="1" applyBorder="1" applyAlignment="1" applyProtection="1">
      <alignment horizontal="right" vertical="center" shrinkToFit="1"/>
      <protection locked="0"/>
    </xf>
    <xf numFmtId="181" fontId="4" fillId="4" borderId="106" xfId="15" applyNumberFormat="1" applyFont="1" applyFill="1" applyBorder="1" applyAlignment="1" applyProtection="1">
      <alignment horizontal="right" vertical="center" shrinkToFit="1"/>
      <protection locked="0"/>
    </xf>
    <xf numFmtId="181" fontId="4" fillId="4" borderId="80" xfId="15" applyNumberFormat="1" applyFont="1" applyFill="1" applyBorder="1" applyAlignment="1" applyProtection="1">
      <alignment horizontal="right" vertical="center" shrinkToFit="1"/>
      <protection locked="0"/>
    </xf>
    <xf numFmtId="181" fontId="4" fillId="4" borderId="152" xfId="15" applyNumberFormat="1" applyFont="1" applyFill="1" applyBorder="1" applyAlignment="1" applyProtection="1">
      <alignment horizontal="right" vertical="center" shrinkToFit="1"/>
      <protection locked="0"/>
    </xf>
    <xf numFmtId="181" fontId="4" fillId="4" borderId="124" xfId="15" applyNumberFormat="1" applyFont="1" applyFill="1" applyBorder="1" applyAlignment="1" applyProtection="1">
      <alignment horizontal="right" vertical="center" shrinkToFit="1"/>
      <protection locked="0"/>
    </xf>
    <xf numFmtId="181" fontId="4" fillId="4" borderId="151" xfId="15" applyNumberFormat="1" applyFont="1" applyFill="1" applyBorder="1" applyAlignment="1" applyProtection="1">
      <alignment horizontal="right" vertical="center" shrinkToFit="1"/>
      <protection locked="0"/>
    </xf>
    <xf numFmtId="181" fontId="4" fillId="4" borderId="125" xfId="15" applyNumberFormat="1" applyFont="1" applyFill="1" applyBorder="1" applyAlignment="1" applyProtection="1">
      <alignment horizontal="right" vertical="center" shrinkToFit="1"/>
      <protection locked="0"/>
    </xf>
    <xf numFmtId="0" fontId="4" fillId="4" borderId="106" xfId="15" applyFont="1" applyFill="1" applyBorder="1" applyAlignment="1" applyProtection="1">
      <alignment horizontal="left" vertical="center" shrinkToFit="1"/>
      <protection locked="0"/>
    </xf>
    <xf numFmtId="0" fontId="4" fillId="4" borderId="124" xfId="15" applyFont="1" applyFill="1" applyBorder="1" applyAlignment="1" applyProtection="1">
      <alignment horizontal="left" vertical="center" shrinkToFit="1"/>
      <protection locked="0"/>
    </xf>
    <xf numFmtId="181" fontId="4" fillId="4" borderId="36" xfId="15" applyNumberFormat="1" applyFont="1" applyFill="1" applyBorder="1" applyAlignment="1" applyProtection="1">
      <alignment horizontal="right" vertical="center" shrinkToFit="1"/>
      <protection locked="0"/>
    </xf>
    <xf numFmtId="181" fontId="4" fillId="4" borderId="19" xfId="15" applyNumberFormat="1" applyFont="1" applyFill="1" applyBorder="1" applyAlignment="1" applyProtection="1">
      <alignment horizontal="right" vertical="center" shrinkToFit="1"/>
      <protection locked="0"/>
    </xf>
    <xf numFmtId="181" fontId="4" fillId="4" borderId="18" xfId="15" applyNumberFormat="1" applyFont="1" applyFill="1" applyBorder="1" applyAlignment="1" applyProtection="1">
      <alignment horizontal="right" vertical="center" shrinkToFit="1"/>
      <protection locked="0"/>
    </xf>
    <xf numFmtId="0" fontId="4" fillId="2" borderId="26" xfId="13" applyFont="1" applyFill="1" applyBorder="1" applyAlignment="1">
      <alignment horizontal="left" vertical="center"/>
    </xf>
    <xf numFmtId="0" fontId="4" fillId="5" borderId="27" xfId="13" applyFont="1" applyFill="1" applyBorder="1" applyAlignment="1" applyProtection="1">
      <alignment horizontal="center" vertical="center" wrapText="1" shrinkToFit="1"/>
      <protection locked="0"/>
    </xf>
    <xf numFmtId="0" fontId="4" fillId="5" borderId="26" xfId="13" applyFont="1" applyFill="1" applyBorder="1" applyAlignment="1" applyProtection="1">
      <alignment horizontal="center" vertical="center" shrinkToFit="1"/>
      <protection locked="0"/>
    </xf>
    <xf numFmtId="0" fontId="4" fillId="5" borderId="25" xfId="13" applyFont="1" applyFill="1" applyBorder="1" applyAlignment="1" applyProtection="1">
      <alignment horizontal="center" vertical="center" shrinkToFit="1"/>
      <protection locked="0"/>
    </xf>
    <xf numFmtId="0" fontId="4" fillId="5" borderId="150" xfId="13" applyFont="1" applyFill="1" applyBorder="1" applyAlignment="1" applyProtection="1">
      <alignment horizontal="center" vertical="center" shrinkToFit="1"/>
      <protection locked="0"/>
    </xf>
    <xf numFmtId="0" fontId="4" fillId="5" borderId="147" xfId="13" applyFont="1" applyFill="1" applyBorder="1" applyAlignment="1" applyProtection="1">
      <alignment horizontal="center" vertical="center" shrinkToFit="1"/>
      <protection locked="0"/>
    </xf>
    <xf numFmtId="0" fontId="4" fillId="5" borderId="146" xfId="13" applyFont="1" applyFill="1" applyBorder="1" applyAlignment="1" applyProtection="1">
      <alignment horizontal="center"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57" xfId="14" applyNumberFormat="1" applyFont="1" applyBorder="1" applyAlignment="1" applyProtection="1">
      <alignment horizontal="right" vertical="center" shrinkToFit="1"/>
      <protection locked="0"/>
    </xf>
    <xf numFmtId="181" fontId="4" fillId="0" borderId="160" xfId="14" applyNumberFormat="1" applyFont="1" applyBorder="1" applyAlignment="1" applyProtection="1">
      <alignment horizontal="right" vertical="center" shrinkToFit="1"/>
      <protection locked="0"/>
    </xf>
    <xf numFmtId="181" fontId="4" fillId="0" borderId="159" xfId="14" applyNumberFormat="1" applyFont="1" applyBorder="1" applyAlignment="1" applyProtection="1">
      <alignment horizontal="right" vertical="center" shrinkToFit="1"/>
      <protection locked="0"/>
    </xf>
    <xf numFmtId="181" fontId="4" fillId="0" borderId="156" xfId="14" applyNumberFormat="1" applyFont="1" applyBorder="1" applyAlignment="1" applyProtection="1">
      <alignment horizontal="right" vertical="center" shrinkToFit="1"/>
      <protection locked="0"/>
    </xf>
    <xf numFmtId="0" fontId="4" fillId="0" borderId="157" xfId="13" applyFont="1" applyBorder="1" applyAlignment="1" applyProtection="1">
      <alignment horizontal="left" vertical="center" shrinkToFit="1"/>
      <protection locked="0"/>
    </xf>
    <xf numFmtId="0" fontId="4" fillId="0" borderId="156" xfId="13" applyFont="1" applyBorder="1" applyAlignment="1" applyProtection="1">
      <alignment horizontal="left" vertical="center" shrinkToFit="1"/>
      <protection locked="0"/>
    </xf>
    <xf numFmtId="0" fontId="4" fillId="0" borderId="135" xfId="13" applyFont="1" applyBorder="1" applyAlignment="1" applyProtection="1">
      <alignment horizontal="left" vertical="center" shrinkToFit="1"/>
      <protection locked="0"/>
    </xf>
    <xf numFmtId="0" fontId="4" fillId="0" borderId="134" xfId="13" applyFont="1" applyBorder="1" applyAlignment="1" applyProtection="1">
      <alignment horizontal="left" vertical="center" shrinkToFit="1"/>
      <protection locked="0"/>
    </xf>
    <xf numFmtId="181" fontId="4" fillId="0" borderId="137" xfId="13" applyNumberFormat="1" applyFont="1" applyBorder="1" applyAlignment="1" applyProtection="1">
      <alignment horizontal="right" vertical="center" shrinkToFit="1"/>
      <protection locked="0"/>
    </xf>
    <xf numFmtId="181" fontId="4" fillId="0" borderId="135" xfId="13" applyNumberFormat="1" applyFont="1" applyBorder="1" applyAlignment="1" applyProtection="1">
      <alignment horizontal="right" vertical="center" shrinkToFit="1"/>
      <protection locked="0"/>
    </xf>
    <xf numFmtId="181" fontId="4" fillId="0" borderId="158" xfId="13" applyNumberFormat="1" applyFont="1" applyBorder="1" applyAlignment="1" applyProtection="1">
      <alignment horizontal="right" vertical="center" shrinkToFit="1"/>
      <protection locked="0"/>
    </xf>
    <xf numFmtId="181" fontId="4" fillId="0" borderId="157" xfId="13" applyNumberFormat="1" applyFont="1" applyBorder="1" applyAlignment="1" applyProtection="1">
      <alignment horizontal="right" vertical="center" shrinkToFit="1"/>
      <protection locked="0"/>
    </xf>
    <xf numFmtId="179" fontId="4" fillId="0" borderId="157" xfId="13" applyNumberFormat="1" applyFont="1" applyBorder="1" applyAlignment="1" applyProtection="1">
      <alignment horizontal="right" vertical="center" shrinkToFit="1"/>
      <protection locked="0"/>
    </xf>
    <xf numFmtId="179" fontId="4" fillId="0" borderId="135" xfId="13" applyNumberFormat="1" applyFont="1" applyBorder="1" applyAlignment="1" applyProtection="1">
      <alignment horizontal="right" vertical="center" shrinkToFit="1"/>
      <protection locked="0"/>
    </xf>
    <xf numFmtId="181" fontId="4" fillId="2" borderId="136" xfId="12" applyNumberFormat="1" applyFont="1" applyFill="1" applyBorder="1" applyAlignment="1" applyProtection="1">
      <alignment horizontal="right" vertical="center" shrinkToFit="1"/>
      <protection locked="0"/>
    </xf>
    <xf numFmtId="181" fontId="4" fillId="2" borderId="135" xfId="12" applyNumberFormat="1" applyFont="1" applyFill="1" applyBorder="1" applyAlignment="1" applyProtection="1">
      <alignment horizontal="right" vertical="center" shrinkToFit="1"/>
      <protection locked="0"/>
    </xf>
    <xf numFmtId="181" fontId="4" fillId="2" borderId="138" xfId="12" applyNumberFormat="1" applyFont="1" applyFill="1" applyBorder="1" applyAlignment="1" applyProtection="1">
      <alignment horizontal="right" vertical="center" shrinkToFit="1"/>
      <protection locked="0"/>
    </xf>
    <xf numFmtId="181" fontId="4" fillId="2" borderId="137" xfId="12" applyNumberFormat="1" applyFont="1" applyFill="1" applyBorder="1" applyAlignment="1" applyProtection="1">
      <alignment horizontal="right" vertical="center" shrinkToFit="1"/>
      <protection locked="0"/>
    </xf>
    <xf numFmtId="179" fontId="4" fillId="2" borderId="135" xfId="12" applyNumberFormat="1" applyFont="1" applyFill="1" applyBorder="1" applyAlignment="1" applyProtection="1">
      <alignment horizontal="right" vertical="center" shrinkToFit="1"/>
      <protection locked="0"/>
    </xf>
    <xf numFmtId="0" fontId="4" fillId="0" borderId="33" xfId="13" applyFont="1" applyBorder="1" applyAlignment="1" applyProtection="1">
      <alignment horizontal="center" vertical="center" shrinkToFit="1"/>
      <protection locked="0"/>
    </xf>
    <xf numFmtId="181" fontId="4" fillId="4" borderId="126" xfId="13" applyNumberFormat="1" applyFont="1" applyFill="1" applyBorder="1" applyAlignment="1" applyProtection="1">
      <alignment horizontal="right" vertical="center" shrinkToFit="1"/>
      <protection locked="0"/>
    </xf>
    <xf numFmtId="181" fontId="4" fillId="4" borderId="125" xfId="13" applyNumberFormat="1" applyFont="1" applyFill="1" applyBorder="1" applyAlignment="1" applyProtection="1">
      <alignment horizontal="right" vertical="center" shrinkToFit="1"/>
      <protection locked="0"/>
    </xf>
    <xf numFmtId="181" fontId="4" fillId="4" borderId="153" xfId="13" applyNumberFormat="1" applyFont="1" applyFill="1" applyBorder="1" applyAlignment="1" applyProtection="1">
      <alignment horizontal="right" vertical="center" shrinkToFit="1"/>
      <protection locked="0"/>
    </xf>
    <xf numFmtId="181" fontId="4" fillId="4" borderId="152" xfId="13" applyNumberFormat="1" applyFont="1" applyFill="1" applyBorder="1" applyAlignment="1" applyProtection="1">
      <alignment horizontal="right" vertical="center" shrinkToFit="1"/>
      <protection locked="0"/>
    </xf>
    <xf numFmtId="181" fontId="4" fillId="4" borderId="106" xfId="13" applyNumberFormat="1" applyFont="1" applyFill="1" applyBorder="1" applyAlignment="1" applyProtection="1">
      <alignment horizontal="right" vertical="center" shrinkToFit="1"/>
      <protection locked="0"/>
    </xf>
    <xf numFmtId="181" fontId="4" fillId="4" borderId="124" xfId="13" applyNumberFormat="1" applyFont="1" applyFill="1" applyBorder="1" applyAlignment="1" applyProtection="1">
      <alignment horizontal="right" vertical="center" shrinkToFit="1"/>
      <protection locked="0"/>
    </xf>
    <xf numFmtId="181" fontId="4" fillId="4" borderId="151" xfId="13" applyNumberFormat="1" applyFont="1" applyFill="1" applyBorder="1" applyAlignment="1" applyProtection="1">
      <alignment horizontal="right" vertical="center" shrinkToFit="1"/>
      <protection locked="0"/>
    </xf>
    <xf numFmtId="179" fontId="4" fillId="4" borderId="125" xfId="13" applyNumberFormat="1" applyFont="1" applyFill="1" applyBorder="1" applyAlignment="1" applyProtection="1">
      <alignment horizontal="right" vertical="center" shrinkToFit="1"/>
      <protection locked="0"/>
    </xf>
    <xf numFmtId="0" fontId="4" fillId="4" borderId="106" xfId="13" applyFont="1" applyFill="1" applyBorder="1" applyAlignment="1" applyProtection="1">
      <alignment horizontal="left" vertical="center" shrinkToFit="1"/>
      <protection locked="0"/>
    </xf>
    <xf numFmtId="0" fontId="4" fillId="4" borderId="124" xfId="13" applyFont="1" applyFill="1" applyBorder="1" applyAlignment="1" applyProtection="1">
      <alignment horizontal="left" vertical="center" shrinkToFit="1"/>
      <protection locked="0"/>
    </xf>
    <xf numFmtId="181" fontId="4" fillId="4" borderId="36" xfId="13" applyNumberFormat="1" applyFont="1" applyFill="1" applyBorder="1" applyAlignment="1" applyProtection="1">
      <alignment horizontal="right" vertical="center" shrinkToFit="1"/>
      <protection locked="0"/>
    </xf>
    <xf numFmtId="181" fontId="4" fillId="4" borderId="19" xfId="13" applyNumberFormat="1" applyFont="1" applyFill="1" applyBorder="1" applyAlignment="1" applyProtection="1">
      <alignment horizontal="right" vertical="center" shrinkToFit="1"/>
      <protection locked="0"/>
    </xf>
    <xf numFmtId="181" fontId="4" fillId="4" borderId="18" xfId="13" applyNumberFormat="1" applyFont="1" applyFill="1" applyBorder="1" applyAlignment="1" applyProtection="1">
      <alignment horizontal="right" vertical="center" shrinkToFit="1"/>
      <protection locked="0"/>
    </xf>
    <xf numFmtId="0" fontId="4" fillId="2" borderId="120" xfId="13" applyFont="1" applyFill="1" applyBorder="1" applyAlignment="1" applyProtection="1">
      <alignment horizontal="left" vertical="center" shrinkToFit="1"/>
      <protection locked="0"/>
    </xf>
    <xf numFmtId="0" fontId="4" fillId="2" borderId="119" xfId="13" applyFont="1" applyFill="1" applyBorder="1" applyAlignment="1" applyProtection="1">
      <alignment horizontal="left" vertical="center" shrinkToFit="1"/>
      <protection locked="0"/>
    </xf>
    <xf numFmtId="0" fontId="4" fillId="2" borderId="121" xfId="13" applyFont="1" applyFill="1" applyBorder="1" applyAlignment="1" applyProtection="1">
      <alignment horizontal="left" vertical="center" shrinkToFit="1"/>
      <protection locked="0"/>
    </xf>
    <xf numFmtId="181" fontId="4" fillId="2" borderId="120" xfId="13" applyNumberFormat="1" applyFont="1" applyFill="1" applyBorder="1" applyAlignment="1" applyProtection="1">
      <alignment horizontal="right" vertical="center" shrinkToFit="1"/>
      <protection locked="0"/>
    </xf>
    <xf numFmtId="181" fontId="4" fillId="2" borderId="119" xfId="13" applyNumberFormat="1" applyFont="1" applyFill="1" applyBorder="1" applyAlignment="1" applyProtection="1">
      <alignment horizontal="right" vertical="center" shrinkToFit="1"/>
      <protection locked="0"/>
    </xf>
    <xf numFmtId="181" fontId="4" fillId="2" borderId="121" xfId="13" applyNumberFormat="1" applyFont="1" applyFill="1" applyBorder="1" applyAlignment="1" applyProtection="1">
      <alignment horizontal="right" vertical="center" shrinkToFit="1"/>
      <protection locked="0"/>
    </xf>
    <xf numFmtId="0" fontId="4" fillId="2" borderId="118" xfId="13" applyFont="1" applyFill="1" applyBorder="1" applyAlignment="1" applyProtection="1">
      <alignment horizontal="left" vertical="center" shrinkToFit="1"/>
      <protection locked="0"/>
    </xf>
    <xf numFmtId="0" fontId="4" fillId="5" borderId="46" xfId="13" applyFont="1" applyFill="1" applyBorder="1" applyAlignment="1" applyProtection="1">
      <alignment horizontal="center" vertical="center" wrapText="1" shrinkToFit="1"/>
      <protection locked="0"/>
    </xf>
    <xf numFmtId="0" fontId="4" fillId="5" borderId="48"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shrinkToFit="1"/>
      <protection locked="0"/>
    </xf>
    <xf numFmtId="0" fontId="4" fillId="5" borderId="149" xfId="13" applyFont="1" applyFill="1" applyBorder="1" applyAlignment="1" applyProtection="1">
      <alignment horizontal="center" vertical="center" shrinkToFit="1"/>
      <protection locked="0"/>
    </xf>
    <xf numFmtId="0" fontId="4" fillId="5" borderId="148" xfId="13" applyFont="1" applyFill="1" applyBorder="1" applyAlignment="1" applyProtection="1">
      <alignment horizontal="center" vertical="center"/>
      <protection locked="0"/>
    </xf>
    <xf numFmtId="0" fontId="4" fillId="0" borderId="144" xfId="13" applyFont="1" applyBorder="1" applyAlignment="1" applyProtection="1">
      <alignment horizontal="left" vertical="center" shrinkToFit="1"/>
      <protection locked="0"/>
    </xf>
    <xf numFmtId="0" fontId="4" fillId="0" borderId="143" xfId="13" applyFont="1" applyBorder="1" applyAlignment="1" applyProtection="1">
      <alignment horizontal="left" vertical="center" shrinkToFit="1"/>
      <protection locked="0"/>
    </xf>
    <xf numFmtId="0" fontId="4" fillId="0" borderId="142" xfId="13" applyFont="1" applyBorder="1" applyAlignment="1" applyProtection="1">
      <alignment horizontal="lef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40" xfId="13" applyNumberFormat="1" applyFont="1" applyBorder="1" applyAlignment="1" applyProtection="1">
      <alignment horizontal="right" vertical="center" shrinkToFit="1"/>
      <protection locked="0"/>
    </xf>
    <xf numFmtId="0" fontId="4" fillId="0" borderId="140" xfId="13" applyFont="1" applyBorder="1" applyAlignment="1" applyProtection="1">
      <alignment horizontal="left" vertical="center" shrinkToFit="1"/>
      <protection locked="0"/>
    </xf>
    <xf numFmtId="0" fontId="4" fillId="0" borderId="139" xfId="13" applyFont="1" applyBorder="1" applyAlignment="1" applyProtection="1">
      <alignment horizontal="left" vertical="center" shrinkToFit="1"/>
      <protection locked="0"/>
    </xf>
    <xf numFmtId="0" fontId="4" fillId="0" borderId="120" xfId="13" applyFont="1" applyBorder="1" applyAlignment="1" applyProtection="1">
      <alignment horizontal="left" vertical="center" shrinkToFit="1"/>
      <protection locked="0"/>
    </xf>
    <xf numFmtId="0" fontId="4" fillId="0" borderId="119" xfId="13" applyFont="1" applyBorder="1" applyAlignment="1" applyProtection="1">
      <alignment horizontal="left" vertical="center" shrinkToFit="1"/>
      <protection locked="0"/>
    </xf>
    <xf numFmtId="0" fontId="4" fillId="0" borderId="121" xfId="13" applyFont="1" applyBorder="1" applyAlignment="1" applyProtection="1">
      <alignment horizontal="left" vertical="center" shrinkToFit="1"/>
      <protection locked="0"/>
    </xf>
    <xf numFmtId="181" fontId="4" fillId="0" borderId="136" xfId="13" applyNumberFormat="1" applyFont="1" applyBorder="1" applyAlignment="1" applyProtection="1">
      <alignment horizontal="right" vertical="center" shrinkToFit="1"/>
      <protection locked="0"/>
    </xf>
    <xf numFmtId="181" fontId="4" fillId="0" borderId="120" xfId="13" applyNumberFormat="1" applyFont="1" applyBorder="1" applyAlignment="1" applyProtection="1">
      <alignment horizontal="right" vertical="center" shrinkToFit="1"/>
      <protection locked="0"/>
    </xf>
    <xf numFmtId="181" fontId="4" fillId="0" borderId="119" xfId="13" applyNumberFormat="1" applyFont="1" applyBorder="1" applyAlignment="1" applyProtection="1">
      <alignment horizontal="right" vertical="center" shrinkToFit="1"/>
      <protection locked="0"/>
    </xf>
    <xf numFmtId="181" fontId="4" fillId="0" borderId="138" xfId="13" applyNumberFormat="1" applyFont="1" applyBorder="1" applyAlignment="1" applyProtection="1">
      <alignment horizontal="right" vertical="center" shrinkToFit="1"/>
      <protection locked="0"/>
    </xf>
    <xf numFmtId="0" fontId="4" fillId="2" borderId="132"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181" fontId="4" fillId="2" borderId="129" xfId="13" applyNumberFormat="1" applyFont="1" applyFill="1" applyBorder="1" applyAlignment="1" applyProtection="1">
      <alignment horizontal="right" vertical="center" shrinkToFit="1"/>
      <protection locked="0"/>
    </xf>
    <xf numFmtId="181" fontId="4" fillId="2" borderId="128" xfId="13" applyNumberFormat="1" applyFont="1" applyFill="1" applyBorder="1" applyAlignment="1" applyProtection="1">
      <alignment horizontal="right" vertical="center" shrinkToFit="1"/>
      <protection locked="0"/>
    </xf>
    <xf numFmtId="0" fontId="4" fillId="2" borderId="128"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4" borderId="20" xfId="13" applyNumberFormat="1" applyFont="1" applyFill="1" applyBorder="1" applyAlignment="1" applyProtection="1">
      <alignment horizontal="right" vertical="center" shrinkToFit="1"/>
      <protection locked="0"/>
    </xf>
    <xf numFmtId="181" fontId="4" fillId="4" borderId="23" xfId="13" applyNumberFormat="1" applyFont="1" applyFill="1" applyBorder="1" applyAlignment="1" applyProtection="1">
      <alignment horizontal="right" vertical="center" shrinkToFit="1"/>
      <protection locked="0"/>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181" fontId="4" fillId="4" borderId="116" xfId="13" applyNumberFormat="1" applyFont="1" applyFill="1" applyBorder="1" applyAlignment="1" applyProtection="1">
      <alignment horizontal="right" vertical="center" shrinkToFit="1"/>
      <protection locked="0"/>
    </xf>
    <xf numFmtId="181" fontId="4" fillId="4" borderId="115" xfId="13" applyNumberFormat="1" applyFont="1" applyFill="1" applyBorder="1" applyAlignment="1" applyProtection="1">
      <alignment horizontal="right" vertical="center" shrinkToFit="1"/>
      <protection locked="0"/>
    </xf>
    <xf numFmtId="181" fontId="4" fillId="4" borderId="114"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24" xfId="13"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02" xfId="14" applyNumberFormat="1" applyFont="1" applyFill="1" applyBorder="1" applyAlignment="1">
      <alignment horizontal="right" vertical="center" shrinkToFit="1"/>
    </xf>
    <xf numFmtId="0" fontId="4" fillId="2" borderId="12" xfId="13" applyFont="1" applyFill="1" applyBorder="1" applyAlignment="1">
      <alignment horizontal="center" vertical="center"/>
    </xf>
    <xf numFmtId="0" fontId="4" fillId="4" borderId="18" xfId="13" applyFont="1" applyFill="1" applyBorder="1" applyAlignment="1" applyProtection="1">
      <alignment horizontal="left" vertical="center" shrinkToFit="1"/>
      <protection locked="0"/>
    </xf>
    <xf numFmtId="0" fontId="4" fillId="2" borderId="26" xfId="13" applyFont="1" applyFill="1" applyBorder="1" applyAlignment="1">
      <alignment horizontal="left" vertical="center" wrapText="1"/>
    </xf>
    <xf numFmtId="0" fontId="4" fillId="2" borderId="0" xfId="12" applyFont="1" applyFill="1" applyAlignment="1">
      <alignment horizontal="left" vertical="center"/>
    </xf>
    <xf numFmtId="0" fontId="4" fillId="2" borderId="44"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28" xfId="13" applyFont="1" applyFill="1" applyBorder="1" applyAlignment="1">
      <alignment horizontal="center" vertical="center"/>
    </xf>
    <xf numFmtId="0" fontId="4" fillId="2" borderId="42" xfId="13" applyFont="1" applyFill="1" applyBorder="1" applyAlignment="1">
      <alignment horizontal="center" vertical="center"/>
    </xf>
    <xf numFmtId="0" fontId="4" fillId="2" borderId="30"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30" xfId="13" applyFont="1" applyFill="1" applyBorder="1" applyAlignment="1">
      <alignment horizontal="center" vertical="top"/>
    </xf>
    <xf numFmtId="0" fontId="4" fillId="2" borderId="2" xfId="13" applyFont="1" applyFill="1" applyBorder="1" applyAlignment="1">
      <alignment horizontal="center" vertical="top"/>
    </xf>
    <xf numFmtId="0" fontId="4" fillId="2" borderId="17" xfId="13" applyFont="1" applyFill="1" applyBorder="1" applyAlignment="1">
      <alignment horizontal="center" vertical="top"/>
    </xf>
    <xf numFmtId="0" fontId="4" fillId="2" borderId="0" xfId="13" applyFont="1" applyFill="1" applyAlignment="1">
      <alignment horizontal="center" vertical="top"/>
    </xf>
    <xf numFmtId="0" fontId="4" fillId="2" borderId="44" xfId="13" applyFont="1" applyFill="1" applyBorder="1" applyAlignment="1">
      <alignment horizontal="center" vertical="top"/>
    </xf>
    <xf numFmtId="0" fontId="4" fillId="2" borderId="7" xfId="13" applyFont="1" applyFill="1" applyBorder="1" applyAlignment="1">
      <alignment horizontal="center" vertical="top"/>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69" xfId="12" applyNumberFormat="1" applyFont="1" applyFill="1" applyBorder="1" applyAlignment="1">
      <alignment horizontal="right" vertical="center" shrinkToFit="1"/>
    </xf>
    <xf numFmtId="181" fontId="4" fillId="2" borderId="68" xfId="12" applyNumberFormat="1" applyFont="1" applyFill="1" applyBorder="1" applyAlignment="1">
      <alignment horizontal="right" vertical="center" shrinkToFit="1"/>
    </xf>
    <xf numFmtId="179" fontId="4" fillId="2" borderId="68"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16" xfId="12" applyNumberFormat="1" applyFont="1" applyFill="1" applyBorder="1" applyAlignment="1">
      <alignment horizontal="right" vertical="center" shrinkToFit="1"/>
    </xf>
    <xf numFmtId="0" fontId="4" fillId="2" borderId="1" xfId="13" applyFont="1" applyFill="1" applyBorder="1">
      <alignment vertical="center"/>
    </xf>
    <xf numFmtId="181" fontId="4" fillId="2" borderId="104"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13" xfId="14" applyNumberFormat="1" applyFont="1" applyFill="1" applyBorder="1" applyAlignment="1">
      <alignment horizontal="right" vertical="center" shrinkToFit="1"/>
    </xf>
    <xf numFmtId="179" fontId="4" fillId="2" borderId="58" xfId="14"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75" xfId="14" applyNumberFormat="1" applyFont="1" applyFill="1" applyBorder="1" applyAlignment="1">
      <alignment horizontal="right" vertical="center" shrinkToFit="1"/>
    </xf>
    <xf numFmtId="179" fontId="4" fillId="2" borderId="103" xfId="14" applyNumberFormat="1" applyFont="1" applyFill="1" applyBorder="1" applyAlignment="1">
      <alignment horizontal="right" vertical="center" shrinkToFit="1"/>
    </xf>
    <xf numFmtId="0" fontId="4" fillId="2" borderId="1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68"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6" xfId="14" applyNumberFormat="1" applyFont="1" applyFill="1" applyBorder="1" applyAlignment="1">
      <alignment horizontal="right" vertical="center" shrinkToFit="1"/>
    </xf>
    <xf numFmtId="181" fontId="4" fillId="2" borderId="4"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1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4"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84"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3" xfId="14" applyNumberFormat="1" applyFont="1" applyFill="1" applyBorder="1" applyAlignment="1">
      <alignment horizontal="right" vertical="center" shrinkToFit="1"/>
    </xf>
    <xf numFmtId="181" fontId="4" fillId="2" borderId="82" xfId="14" applyNumberFormat="1" applyFont="1" applyFill="1" applyBorder="1" applyAlignment="1">
      <alignment horizontal="right" vertical="center" shrinkToFit="1"/>
    </xf>
    <xf numFmtId="181" fontId="4" fillId="2" borderId="81"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4" xfId="14"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81" fontId="4" fillId="2" borderId="70" xfId="14" applyNumberFormat="1" applyFont="1" applyFill="1" applyBorder="1" applyAlignment="1">
      <alignment horizontal="right" vertical="center" shrinkToFit="1"/>
    </xf>
    <xf numFmtId="0" fontId="24" fillId="2" borderId="11" xfId="13" applyFont="1" applyFill="1" applyBorder="1" applyAlignment="1">
      <alignment horizontal="center" vertical="center"/>
    </xf>
    <xf numFmtId="181" fontId="4" fillId="2" borderId="112"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79" fontId="4" fillId="2" borderId="10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0"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4"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0" xfId="13" applyFont="1" applyFill="1" applyBorder="1" applyAlignment="1">
      <alignment horizontal="center" vertical="center" wrapText="1"/>
    </xf>
    <xf numFmtId="0" fontId="4" fillId="2" borderId="17" xfId="13" applyFont="1" applyFill="1" applyBorder="1" applyAlignment="1">
      <alignment horizontal="center" vertical="center" wrapText="1"/>
    </xf>
    <xf numFmtId="0" fontId="4" fillId="2" borderId="15" xfId="13" applyFont="1" applyFill="1" applyBorder="1" applyAlignment="1">
      <alignment horizontal="center" vertical="center" wrapText="1"/>
    </xf>
    <xf numFmtId="0" fontId="4" fillId="2" borderId="14" xfId="13" applyFont="1" applyFill="1" applyBorder="1" applyAlignment="1">
      <alignment horizontal="center" vertical="center" wrapText="1"/>
    </xf>
    <xf numFmtId="0" fontId="4" fillId="2" borderId="21" xfId="13" applyFont="1" applyFill="1" applyBorder="1" applyAlignment="1">
      <alignment horizontal="center" vertical="center" wrapText="1"/>
    </xf>
    <xf numFmtId="179" fontId="4" fillId="2" borderId="111" xfId="14" applyNumberFormat="1" applyFont="1" applyFill="1" applyBorder="1" applyAlignment="1">
      <alignment horizontal="right" vertical="center" shrinkToFit="1"/>
    </xf>
    <xf numFmtId="179" fontId="4" fillId="2" borderId="45"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06" xfId="14" applyNumberFormat="1" applyFont="1" applyFill="1" applyBorder="1" applyAlignment="1">
      <alignment horizontal="right" vertical="center" shrinkToFit="1"/>
    </xf>
    <xf numFmtId="179" fontId="4" fillId="2" borderId="78"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0" fontId="4" fillId="2" borderId="33" xfId="13" applyFont="1" applyFill="1" applyBorder="1" applyAlignment="1">
      <alignment horizontal="center" vertical="center"/>
    </xf>
    <xf numFmtId="0" fontId="4" fillId="2" borderId="32" xfId="13" applyFont="1" applyFill="1" applyBorder="1" applyAlignment="1">
      <alignment horizontal="center" vertical="center"/>
    </xf>
    <xf numFmtId="0" fontId="4" fillId="2" borderId="47"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36" xfId="13" applyFont="1" applyFill="1" applyBorder="1" applyAlignment="1">
      <alignment horizontal="left" vertical="center" wrapText="1"/>
    </xf>
    <xf numFmtId="0" fontId="4" fillId="2" borderId="19" xfId="13" applyFont="1" applyFill="1" applyBorder="1" applyAlignment="1">
      <alignment horizontal="left" vertical="center"/>
    </xf>
    <xf numFmtId="0" fontId="4" fillId="2" borderId="23" xfId="13" applyFont="1" applyFill="1" applyBorder="1" applyAlignment="1">
      <alignment horizontal="left" vertical="center"/>
    </xf>
    <xf numFmtId="179" fontId="4" fillId="2" borderId="107" xfId="14" applyNumberFormat="1" applyFont="1" applyFill="1" applyBorder="1" applyAlignment="1">
      <alignment horizontal="right" vertical="center" shrinkToFit="1"/>
    </xf>
    <xf numFmtId="181" fontId="4" fillId="2" borderId="110" xfId="14" applyNumberFormat="1" applyFont="1" applyFill="1" applyBorder="1" applyAlignment="1">
      <alignment horizontal="right" vertical="center" shrinkToFit="1"/>
    </xf>
    <xf numFmtId="181" fontId="4" fillId="2" borderId="109" xfId="14" applyNumberFormat="1" applyFont="1" applyFill="1" applyBorder="1" applyAlignment="1">
      <alignment horizontal="right" vertical="center" shrinkToFit="1"/>
    </xf>
    <xf numFmtId="0" fontId="4" fillId="2" borderId="30" xfId="13" applyFont="1" applyFill="1" applyBorder="1" applyAlignment="1">
      <alignment horizontal="center" vertical="center" textRotation="255" wrapText="1"/>
    </xf>
    <xf numFmtId="0" fontId="4" fillId="2" borderId="17" xfId="13" applyFont="1" applyFill="1" applyBorder="1" applyAlignment="1">
      <alignment horizontal="center" vertical="center" textRotation="255" wrapText="1"/>
    </xf>
    <xf numFmtId="0" fontId="4" fillId="2" borderId="44" xfId="13" applyFont="1" applyFill="1" applyBorder="1" applyAlignment="1">
      <alignment horizontal="center" vertical="center" textRotation="255" wrapText="1"/>
    </xf>
    <xf numFmtId="0" fontId="4" fillId="2" borderId="31" xfId="13" applyFont="1" applyFill="1" applyBorder="1" applyAlignment="1">
      <alignment horizontal="center" vertical="center"/>
    </xf>
    <xf numFmtId="0" fontId="4" fillId="2" borderId="30"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74" xfId="12" applyNumberFormat="1" applyFont="1" applyFill="1" applyBorder="1" applyAlignment="1">
      <alignment horizontal="right" vertical="center" shrinkToFit="1"/>
    </xf>
    <xf numFmtId="181" fontId="4" fillId="2" borderId="73" xfId="12"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99" xfId="14"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2" xfId="13" applyFont="1" applyFill="1" applyBorder="1">
      <alignment vertical="center"/>
    </xf>
    <xf numFmtId="0" fontId="4" fillId="2" borderId="21" xfId="13" applyFont="1" applyFill="1" applyBorder="1">
      <alignment vertical="center"/>
    </xf>
    <xf numFmtId="181" fontId="4" fillId="2" borderId="97" xfId="14" applyNumberFormat="1" applyFont="1" applyFill="1" applyBorder="1" applyAlignment="1">
      <alignment horizontal="right" vertical="center" shrinkToFit="1"/>
    </xf>
    <xf numFmtId="181" fontId="4" fillId="2" borderId="96"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79" fontId="4" fillId="2" borderId="95" xfId="14"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0" fontId="4" fillId="2" borderId="17" xfId="13"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16"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16" xfId="14" applyNumberFormat="1" applyFont="1" applyFill="1" applyBorder="1" applyAlignment="1">
      <alignment horizontal="right" vertical="center" shrinkToFit="1"/>
    </xf>
    <xf numFmtId="0" fontId="24" fillId="2" borderId="44"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91" xfId="14" applyNumberFormat="1" applyFont="1" applyFill="1" applyBorder="1" applyAlignment="1">
      <alignment horizontal="right" vertical="center" shrinkToFit="1"/>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88" fontId="4" fillId="2" borderId="22" xfId="14" applyNumberFormat="1" applyFont="1" applyFill="1" applyBorder="1" applyAlignment="1">
      <alignment horizontal="right" vertical="center" shrinkToFit="1"/>
    </xf>
    <xf numFmtId="188" fontId="4" fillId="2" borderId="14" xfId="14" applyNumberFormat="1" applyFont="1" applyFill="1" applyBorder="1" applyAlignment="1">
      <alignment horizontal="right" vertical="center" shrinkToFit="1"/>
    </xf>
    <xf numFmtId="188" fontId="4" fillId="2" borderId="21" xfId="14" applyNumberFormat="1" applyFont="1" applyFill="1" applyBorder="1" applyAlignment="1">
      <alignment horizontal="right" vertical="center" shrinkToFit="1"/>
    </xf>
    <xf numFmtId="188" fontId="4" fillId="2" borderId="88" xfId="14" applyNumberFormat="1" applyFont="1" applyFill="1" applyBorder="1" applyAlignment="1">
      <alignment horizontal="right" vertical="center" shrinkToFit="1"/>
    </xf>
    <xf numFmtId="188" fontId="4" fillId="2" borderId="87" xfId="14" applyNumberFormat="1" applyFont="1" applyFill="1" applyBorder="1" applyAlignment="1">
      <alignment horizontal="right" vertical="center" shrinkToFit="1"/>
    </xf>
    <xf numFmtId="188" fontId="4" fillId="2" borderId="86" xfId="14" applyNumberFormat="1" applyFont="1" applyFill="1" applyBorder="1" applyAlignment="1">
      <alignment horizontal="right" vertical="center" shrinkToFit="1"/>
    </xf>
    <xf numFmtId="0" fontId="4" fillId="2" borderId="30"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15" xfId="13" applyFont="1" applyFill="1" applyBorder="1" applyAlignment="1">
      <alignment horizontal="left" vertical="center" wrapText="1"/>
    </xf>
    <xf numFmtId="0" fontId="4" fillId="2" borderId="14"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84" xfId="14" applyNumberFormat="1" applyFont="1" applyFill="1" applyBorder="1" applyAlignment="1">
      <alignment horizontal="right" vertical="center" shrinkToFit="1"/>
    </xf>
    <xf numFmtId="179" fontId="4" fillId="2" borderId="85" xfId="14" applyNumberFormat="1" applyFont="1" applyFill="1" applyBorder="1" applyAlignment="1">
      <alignment horizontal="right" vertical="center" shrinkToFit="1"/>
    </xf>
    <xf numFmtId="179" fontId="4" fillId="2" borderId="81" xfId="14" applyNumberFormat="1" applyFont="1" applyFill="1" applyBorder="1" applyAlignment="1">
      <alignment horizontal="right" vertical="center" shrinkToFit="1"/>
    </xf>
    <xf numFmtId="0" fontId="4" fillId="2" borderId="14" xfId="13" applyFont="1" applyFill="1" applyBorder="1" applyAlignment="1">
      <alignment horizontal="center" vertical="center"/>
    </xf>
    <xf numFmtId="0" fontId="4" fillId="2" borderId="21" xfId="13" applyFont="1" applyFill="1" applyBorder="1" applyAlignment="1">
      <alignment horizontal="center" vertical="center"/>
    </xf>
    <xf numFmtId="179" fontId="4" fillId="2" borderId="80" xfId="14" applyNumberFormat="1" applyFont="1" applyFill="1" applyBorder="1" applyAlignment="1">
      <alignment horizontal="right" vertical="center" shrinkToFit="1"/>
    </xf>
    <xf numFmtId="179" fontId="4" fillId="2" borderId="19" xfId="14" applyNumberFormat="1" applyFont="1" applyFill="1" applyBorder="1" applyAlignment="1">
      <alignment horizontal="right" vertical="center" shrinkToFit="1"/>
    </xf>
    <xf numFmtId="179" fontId="4" fillId="2" borderId="7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0" fontId="4" fillId="2" borderId="15" xfId="13" applyFont="1" applyFill="1" applyBorder="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19"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7" fillId="0" borderId="58" xfId="4" applyNumberFormat="1" applyFont="1" applyBorder="1" applyAlignment="1">
      <alignment horizontal="center" vertical="center" wrapText="1"/>
    </xf>
    <xf numFmtId="177" fontId="27" fillId="0" borderId="45"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8" fillId="0" borderId="26" xfId="16" applyFont="1" applyFill="1" applyBorder="1" applyAlignment="1" applyProtection="1">
      <alignment horizontal="left" vertical="center" wrapText="1"/>
    </xf>
    <xf numFmtId="0" fontId="28" fillId="0" borderId="25"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29" xfId="16" applyFont="1" applyFill="1" applyBorder="1" applyAlignment="1" applyProtection="1">
      <alignment horizontal="left" vertical="center"/>
    </xf>
    <xf numFmtId="0" fontId="28" fillId="0" borderId="19" xfId="16" applyFont="1" applyFill="1" applyBorder="1" applyAlignment="1" applyProtection="1">
      <alignment horizontal="left" vertical="center"/>
    </xf>
    <xf numFmtId="0" fontId="28" fillId="0" borderId="1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4" xfId="17" applyFont="1" applyBorder="1" applyAlignment="1">
      <alignment horizontal="left" vertical="center" wrapText="1"/>
    </xf>
    <xf numFmtId="0" fontId="30" fillId="0" borderId="19" xfId="17" applyFont="1" applyFill="1" applyBorder="1" applyAlignment="1">
      <alignment horizontal="left" vertical="center" wrapText="1"/>
    </xf>
    <xf numFmtId="0" fontId="30" fillId="0" borderId="19" xfId="17" applyFont="1" applyBorder="1" applyAlignment="1">
      <alignment horizontal="left" vertical="center" wrapText="1"/>
    </xf>
    <xf numFmtId="0" fontId="30" fillId="0" borderId="18" xfId="17" applyFont="1" applyBorder="1" applyAlignment="1">
      <alignment horizontal="left" vertical="center" wrapText="1"/>
    </xf>
    <xf numFmtId="0" fontId="30" fillId="0" borderId="32" xfId="17" applyFont="1" applyFill="1" applyBorder="1" applyAlignment="1">
      <alignment horizontal="left" vertical="center" wrapText="1"/>
    </xf>
    <xf numFmtId="0" fontId="30" fillId="0" borderId="31" xfId="17" applyFont="1" applyFill="1" applyBorder="1" applyAlignment="1">
      <alignment horizontal="left" vertical="center" wrapText="1"/>
    </xf>
    <xf numFmtId="0" fontId="30" fillId="0" borderId="27" xfId="18" applyFont="1" applyFill="1" applyBorder="1" applyAlignment="1">
      <alignment vertical="center" wrapText="1"/>
    </xf>
    <xf numFmtId="0" fontId="30" fillId="0" borderId="48" xfId="18" applyFont="1" applyFill="1" applyBorder="1" applyAlignment="1">
      <alignment vertical="center" wrapText="1"/>
    </xf>
    <xf numFmtId="0" fontId="30" fillId="0" borderId="17" xfId="18" applyFont="1" applyFill="1" applyBorder="1" applyAlignment="1">
      <alignment vertical="center" wrapText="1"/>
    </xf>
    <xf numFmtId="0" fontId="30" fillId="0" borderId="5" xfId="18" applyFont="1" applyFill="1" applyBorder="1" applyAlignment="1">
      <alignment vertical="center" wrapText="1"/>
    </xf>
    <xf numFmtId="0" fontId="30" fillId="0" borderId="44" xfId="18" applyFont="1" applyFill="1" applyBorder="1" applyAlignment="1">
      <alignment vertical="center" wrapText="1"/>
    </xf>
    <xf numFmtId="0" fontId="30" fillId="0" borderId="8" xfId="18" applyFont="1" applyFill="1" applyBorder="1" applyAlignment="1">
      <alignment vertical="center" wrapText="1"/>
    </xf>
    <xf numFmtId="0" fontId="30" fillId="0" borderId="32" xfId="18" applyFont="1" applyFill="1" applyBorder="1" applyAlignment="1">
      <alignment vertical="center"/>
    </xf>
    <xf numFmtId="0" fontId="30" fillId="0" borderId="31" xfId="18" applyFont="1" applyFill="1" applyBorder="1" applyAlignment="1">
      <alignment vertical="center"/>
    </xf>
    <xf numFmtId="0" fontId="30" fillId="0" borderId="9" xfId="18" applyFont="1" applyFill="1" applyBorder="1" applyAlignment="1">
      <alignment vertical="center"/>
    </xf>
    <xf numFmtId="0" fontId="30" fillId="0" borderId="24" xfId="18" applyFont="1" applyFill="1" applyBorder="1" applyAlignment="1">
      <alignment vertical="center"/>
    </xf>
    <xf numFmtId="0" fontId="30" fillId="0" borderId="42" xfId="18" applyFont="1" applyFill="1" applyBorder="1" applyAlignment="1">
      <alignment vertical="center" wrapText="1"/>
    </xf>
    <xf numFmtId="0" fontId="30" fillId="0" borderId="11" xfId="18" applyFont="1" applyFill="1" applyBorder="1" applyAlignment="1">
      <alignment vertical="center" wrapText="1"/>
    </xf>
    <xf numFmtId="0" fontId="30" fillId="0" borderId="36" xfId="18" applyFont="1" applyFill="1" applyBorder="1" applyAlignment="1">
      <alignment vertical="center"/>
    </xf>
    <xf numFmtId="0" fontId="30" fillId="0" borderId="23" xfId="18" applyFont="1" applyFill="1" applyBorder="1" applyAlignment="1">
      <alignment vertical="center"/>
    </xf>
    <xf numFmtId="0" fontId="30" fillId="0" borderId="19" xfId="18" applyFont="1" applyFill="1" applyBorder="1" applyAlignment="1">
      <alignment vertical="center"/>
    </xf>
    <xf numFmtId="0" fontId="30" fillId="0" borderId="18" xfId="18" applyFont="1" applyFill="1" applyBorder="1" applyAlignment="1">
      <alignment vertical="center"/>
    </xf>
    <xf numFmtId="0" fontId="32" fillId="0" borderId="187" xfId="18" applyFont="1" applyBorder="1" applyAlignment="1">
      <alignment horizontal="center" vertical="center" wrapText="1"/>
    </xf>
    <xf numFmtId="0" fontId="32" fillId="0" borderId="186" xfId="18" applyFont="1" applyBorder="1" applyAlignment="1">
      <alignment horizontal="center" vertical="center" wrapText="1"/>
    </xf>
    <xf numFmtId="0" fontId="32" fillId="0" borderId="117"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1" xfId="18" applyFont="1" applyBorder="1">
      <alignment vertical="center"/>
    </xf>
    <xf numFmtId="0" fontId="32" fillId="0" borderId="32" xfId="18" applyFont="1" applyBorder="1">
      <alignment vertical="center"/>
    </xf>
    <xf numFmtId="0" fontId="32" fillId="0" borderId="47" xfId="18" applyFont="1" applyBorder="1">
      <alignment vertical="center"/>
    </xf>
    <xf numFmtId="0" fontId="32" fillId="0" borderId="20" xfId="18" applyFont="1" applyBorder="1">
      <alignment vertical="center"/>
    </xf>
    <xf numFmtId="0" fontId="32" fillId="0" borderId="19" xfId="18" applyFont="1" applyBorder="1">
      <alignment vertical="center"/>
    </xf>
    <xf numFmtId="0" fontId="32" fillId="0" borderId="23" xfId="18" applyFont="1" applyBorder="1">
      <alignment vertical="center"/>
    </xf>
    <xf numFmtId="0" fontId="30" fillId="0" borderId="27" xfId="19" applyFont="1" applyFill="1" applyBorder="1" applyAlignment="1">
      <alignment vertical="center" wrapText="1"/>
    </xf>
    <xf numFmtId="0" fontId="30" fillId="0" borderId="48" xfId="19" applyFont="1" applyFill="1" applyBorder="1" applyAlignment="1">
      <alignment vertical="center" wrapText="1"/>
    </xf>
    <xf numFmtId="0" fontId="30" fillId="0" borderId="17" xfId="19" applyFont="1" applyFill="1" applyBorder="1" applyAlignment="1">
      <alignment vertical="center" wrapText="1"/>
    </xf>
    <xf numFmtId="0" fontId="30" fillId="0" borderId="5" xfId="19" applyFont="1" applyFill="1" applyBorder="1" applyAlignment="1">
      <alignment vertical="center" wrapText="1"/>
    </xf>
    <xf numFmtId="0" fontId="30" fillId="0" borderId="44" xfId="19" applyFont="1" applyFill="1" applyBorder="1" applyAlignment="1">
      <alignment vertical="center" wrapText="1"/>
    </xf>
    <xf numFmtId="0" fontId="30" fillId="0" borderId="8" xfId="19" applyFont="1" applyFill="1" applyBorder="1" applyAlignment="1">
      <alignment vertical="center" wrapText="1"/>
    </xf>
    <xf numFmtId="0" fontId="30" fillId="0" borderId="32" xfId="19" applyFont="1" applyFill="1" applyBorder="1" applyAlignment="1">
      <alignment horizontal="left" vertical="center"/>
    </xf>
    <xf numFmtId="0" fontId="30" fillId="0" borderId="31"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2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3" xfId="19" applyFont="1" applyFill="1" applyBorder="1" applyAlignment="1">
      <alignment vertical="center" wrapText="1"/>
    </xf>
    <xf numFmtId="0" fontId="30" fillId="0" borderId="36" xfId="19" applyFont="1" applyFill="1" applyBorder="1" applyAlignment="1">
      <alignment vertical="center"/>
    </xf>
    <xf numFmtId="0" fontId="30" fillId="0" borderId="23" xfId="19" applyFont="1" applyFill="1" applyBorder="1" applyAlignment="1">
      <alignment vertical="center"/>
    </xf>
    <xf numFmtId="0" fontId="30" fillId="0" borderId="19" xfId="19" applyFont="1" applyFill="1" applyBorder="1" applyAlignment="1">
      <alignment horizontal="left" vertical="center"/>
    </xf>
    <xf numFmtId="0" fontId="30" fillId="0" borderId="18" xfId="19" applyFont="1" applyFill="1" applyBorder="1" applyAlignment="1">
      <alignment horizontal="left" vertical="center"/>
    </xf>
    <xf numFmtId="0" fontId="36" fillId="0" borderId="49" xfId="16" applyFont="1" applyFill="1" applyBorder="1" applyAlignment="1" applyProtection="1">
      <alignment horizontal="left" vertical="center"/>
    </xf>
    <xf numFmtId="0" fontId="36" fillId="0" borderId="62" xfId="16" applyFont="1" applyFill="1" applyBorder="1" applyAlignment="1" applyProtection="1">
      <alignment horizontal="left" vertical="center"/>
    </xf>
    <xf numFmtId="0" fontId="36" fillId="0" borderId="26" xfId="16" applyFont="1" applyFill="1" applyBorder="1" applyAlignment="1" applyProtection="1">
      <alignment horizontal="left" vertical="center" wrapText="1"/>
    </xf>
    <xf numFmtId="0" fontId="36" fillId="0" borderId="25"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2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24" xfId="16" applyFont="1" applyFill="1" applyBorder="1" applyAlignment="1" applyProtection="1">
      <alignment horizontal="left" vertical="center" wrapText="1"/>
      <protection locked="0"/>
    </xf>
    <xf numFmtId="0" fontId="36" fillId="0" borderId="20" xfId="16" applyFont="1" applyFill="1" applyBorder="1" applyAlignment="1" applyProtection="1">
      <alignment horizontal="left" vertical="center" wrapText="1"/>
      <protection locked="0"/>
    </xf>
    <xf numFmtId="0" fontId="36" fillId="0" borderId="19" xfId="16" applyFont="1" applyFill="1" applyBorder="1" applyAlignment="1" applyProtection="1">
      <alignment horizontal="left" vertical="center" wrapText="1"/>
      <protection locked="0"/>
    </xf>
    <xf numFmtId="0" fontId="36" fillId="0" borderId="18" xfId="16" applyFont="1" applyFill="1" applyBorder="1" applyAlignment="1" applyProtection="1">
      <alignment horizontal="left" vertical="center" wrapText="1"/>
      <protection locked="0"/>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9"/>
    <cellStyle name="標準 2 3" xfId="8"/>
    <cellStyle name="標準 3" xfId="11"/>
    <cellStyle name="標準 4" xfId="20"/>
    <cellStyle name="標準 4_APAHO401600" xfId="16"/>
    <cellStyle name="標準 4_APAHO4019001" xfId="19"/>
    <cellStyle name="標準 4_ZJ08_022012_青森市_2010" xfId="18"/>
    <cellStyle name="標準 6"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41BC-4699-900A-9F7B28D78D2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71677</c:v>
                </c:pt>
                <c:pt idx="1">
                  <c:v>53047</c:v>
                </c:pt>
                <c:pt idx="2">
                  <c:v>41389</c:v>
                </c:pt>
                <c:pt idx="3">
                  <c:v>48682</c:v>
                </c:pt>
                <c:pt idx="4">
                  <c:v>87081</c:v>
                </c:pt>
              </c:numCache>
            </c:numRef>
          </c:val>
          <c:smooth val="0"/>
          <c:extLst xmlns:c16r2="http://schemas.microsoft.com/office/drawing/2015/06/chart">
            <c:ext xmlns:c16="http://schemas.microsoft.com/office/drawing/2014/chart" uri="{C3380CC4-5D6E-409C-BE32-E72D297353CC}">
              <c16:uniqueId val="{00000001-41BC-4699-900A-9F7B28D78D2F}"/>
            </c:ext>
          </c:extLst>
        </c:ser>
        <c:dLbls>
          <c:showLegendKey val="0"/>
          <c:showVal val="0"/>
          <c:showCatName val="0"/>
          <c:showSerName val="0"/>
          <c:showPercent val="0"/>
          <c:showBubbleSize val="0"/>
        </c:dLbls>
        <c:marker val="1"/>
        <c:smooth val="0"/>
        <c:axId val="497155384"/>
        <c:axId val="494366368"/>
      </c:lineChart>
      <c:catAx>
        <c:axId val="497155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366368"/>
        <c:crosses val="autoZero"/>
        <c:auto val="1"/>
        <c:lblAlgn val="ctr"/>
        <c:lblOffset val="100"/>
        <c:tickLblSkip val="1"/>
        <c:tickMarkSkip val="1"/>
        <c:noMultiLvlLbl val="0"/>
      </c:catAx>
      <c:valAx>
        <c:axId val="494366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155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5.0999999999999996</c:v>
                </c:pt>
                <c:pt idx="1">
                  <c:v>3.76</c:v>
                </c:pt>
                <c:pt idx="2">
                  <c:v>4.63</c:v>
                </c:pt>
                <c:pt idx="3">
                  <c:v>4.3499999999999996</c:v>
                </c:pt>
                <c:pt idx="4">
                  <c:v>7.72</c:v>
                </c:pt>
              </c:numCache>
            </c:numRef>
          </c:val>
          <c:extLst xmlns:c16r2="http://schemas.microsoft.com/office/drawing/2015/06/chart">
            <c:ext xmlns:c16="http://schemas.microsoft.com/office/drawing/2014/chart" uri="{C3380CC4-5D6E-409C-BE32-E72D297353CC}">
              <c16:uniqueId val="{00000000-DBB5-40A2-A0CF-8DB780CC39C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26.84</c:v>
                </c:pt>
                <c:pt idx="1">
                  <c:v>21.92</c:v>
                </c:pt>
                <c:pt idx="2">
                  <c:v>19.18</c:v>
                </c:pt>
                <c:pt idx="3">
                  <c:v>16.91</c:v>
                </c:pt>
                <c:pt idx="4">
                  <c:v>16.45</c:v>
                </c:pt>
              </c:numCache>
            </c:numRef>
          </c:val>
          <c:extLst xmlns:c16r2="http://schemas.microsoft.com/office/drawing/2015/06/chart">
            <c:ext xmlns:c16="http://schemas.microsoft.com/office/drawing/2014/chart" uri="{C3380CC4-5D6E-409C-BE32-E72D297353CC}">
              <c16:uniqueId val="{00000001-DBB5-40A2-A0CF-8DB780CC39C9}"/>
            </c:ext>
          </c:extLst>
        </c:ser>
        <c:dLbls>
          <c:showLegendKey val="0"/>
          <c:showVal val="0"/>
          <c:showCatName val="0"/>
          <c:showSerName val="0"/>
          <c:showPercent val="0"/>
          <c:showBubbleSize val="0"/>
        </c:dLbls>
        <c:gapWidth val="250"/>
        <c:overlap val="100"/>
        <c:axId val="406736984"/>
        <c:axId val="4067373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-1.05</c:v>
                </c:pt>
                <c:pt idx="1">
                  <c:v>-6</c:v>
                </c:pt>
                <c:pt idx="2">
                  <c:v>-1.62</c:v>
                </c:pt>
                <c:pt idx="3">
                  <c:v>-1.36</c:v>
                </c:pt>
                <c:pt idx="4">
                  <c:v>4.24</c:v>
                </c:pt>
              </c:numCache>
            </c:numRef>
          </c:val>
          <c:smooth val="0"/>
          <c:extLst xmlns:c16r2="http://schemas.microsoft.com/office/drawing/2015/06/chart">
            <c:ext xmlns:c16="http://schemas.microsoft.com/office/drawing/2014/chart" uri="{C3380CC4-5D6E-409C-BE32-E72D297353CC}">
              <c16:uniqueId val="{00000002-DBB5-40A2-A0CF-8DB780CC39C9}"/>
            </c:ext>
          </c:extLst>
        </c:ser>
        <c:dLbls>
          <c:showLegendKey val="0"/>
          <c:showVal val="0"/>
          <c:showCatName val="0"/>
          <c:showSerName val="0"/>
          <c:showPercent val="0"/>
          <c:showBubbleSize val="0"/>
        </c:dLbls>
        <c:marker val="1"/>
        <c:smooth val="0"/>
        <c:axId val="406736984"/>
        <c:axId val="406737368"/>
      </c:lineChart>
      <c:catAx>
        <c:axId val="40673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737368"/>
        <c:crosses val="autoZero"/>
        <c:auto val="1"/>
        <c:lblAlgn val="ctr"/>
        <c:lblOffset val="100"/>
        <c:tickLblSkip val="1"/>
        <c:tickMarkSkip val="1"/>
        <c:noMultiLvlLbl val="0"/>
      </c:catAx>
      <c:valAx>
        <c:axId val="40673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73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0.41</c:v>
                </c:pt>
                <c:pt idx="2">
                  <c:v>#N/A</c:v>
                </c:pt>
                <c:pt idx="3">
                  <c:v>0.9</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96-4D89-BF8A-082C0AE2B64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96-4D89-BF8A-082C0AE2B64A}"/>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796-4D89-BF8A-082C0AE2B64A}"/>
            </c:ext>
          </c:extLst>
        </c:ser>
        <c:ser>
          <c:idx val="3"/>
          <c:order val="3"/>
          <c:tx>
            <c:strRef>
              <c:f>[1]データシート!$A$30</c:f>
              <c:strCache>
                <c:ptCount val="1"/>
                <c:pt idx="0">
                  <c:v>遠賀町土地取得会計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796-4D89-BF8A-082C0AE2B64A}"/>
            </c:ext>
          </c:extLst>
        </c:ser>
        <c:ser>
          <c:idx val="4"/>
          <c:order val="4"/>
          <c:tx>
            <c:strRef>
              <c:f>[1]データシート!$A$31</c:f>
              <c:strCache>
                <c:ptCount val="1"/>
                <c:pt idx="0">
                  <c:v>遠賀町住宅新築資金等貸付事業会計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796-4D89-BF8A-082C0AE2B64A}"/>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0.17</c:v>
                </c:pt>
                <c:pt idx="2">
                  <c:v>#N/A</c:v>
                </c:pt>
                <c:pt idx="3">
                  <c:v>0.08</c:v>
                </c:pt>
                <c:pt idx="4">
                  <c:v>#N/A</c:v>
                </c:pt>
                <c:pt idx="5">
                  <c:v>0.03</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6796-4D89-BF8A-082C0AE2B64A}"/>
            </c:ext>
          </c:extLst>
        </c:ser>
        <c:ser>
          <c:idx val="6"/>
          <c:order val="6"/>
          <c:tx>
            <c:strRef>
              <c:f>[1]データシート!$A$33</c:f>
              <c:strCache>
                <c:ptCount val="1"/>
                <c:pt idx="0">
                  <c:v>遠賀霊園事業特別会計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0.17</c:v>
                </c:pt>
                <c:pt idx="2">
                  <c:v>#N/A</c:v>
                </c:pt>
                <c:pt idx="3">
                  <c:v>0.12</c:v>
                </c:pt>
                <c:pt idx="4">
                  <c:v>#N/A</c:v>
                </c:pt>
                <c:pt idx="5">
                  <c:v>0.18</c:v>
                </c:pt>
                <c:pt idx="6">
                  <c:v>#N/A</c:v>
                </c:pt>
                <c:pt idx="7">
                  <c:v>0.18</c:v>
                </c:pt>
                <c:pt idx="8">
                  <c:v>#N/A</c:v>
                </c:pt>
                <c:pt idx="9">
                  <c:v>0.1</c:v>
                </c:pt>
              </c:numCache>
            </c:numRef>
          </c:val>
          <c:extLst xmlns:c16r2="http://schemas.microsoft.com/office/drawing/2015/06/chart">
            <c:ext xmlns:c16="http://schemas.microsoft.com/office/drawing/2014/chart" uri="{C3380CC4-5D6E-409C-BE32-E72D297353CC}">
              <c16:uniqueId val="{00000006-6796-4D89-BF8A-082C0AE2B64A}"/>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#N/A</c:v>
                </c:pt>
                <c:pt idx="5">
                  <c:v>0.65</c:v>
                </c:pt>
                <c:pt idx="6">
                  <c:v>#N/A</c:v>
                </c:pt>
                <c:pt idx="7">
                  <c:v>0.6</c:v>
                </c:pt>
                <c:pt idx="8">
                  <c:v>#N/A</c:v>
                </c:pt>
                <c:pt idx="9">
                  <c:v>0.67</c:v>
                </c:pt>
              </c:numCache>
            </c:numRef>
          </c:val>
          <c:extLst xmlns:c16r2="http://schemas.microsoft.com/office/drawing/2015/06/chart">
            <c:ext xmlns:c16="http://schemas.microsoft.com/office/drawing/2014/chart" uri="{C3380CC4-5D6E-409C-BE32-E72D297353CC}">
              <c16:uniqueId val="{00000007-6796-4D89-BF8A-082C0AE2B64A}"/>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1.83</c:v>
                </c:pt>
                <c:pt idx="2">
                  <c:v>#N/A</c:v>
                </c:pt>
                <c:pt idx="3">
                  <c:v>0.93</c:v>
                </c:pt>
                <c:pt idx="4">
                  <c:v>#N/A</c:v>
                </c:pt>
                <c:pt idx="5">
                  <c:v>0.15</c:v>
                </c:pt>
                <c:pt idx="6">
                  <c:v>#N/A</c:v>
                </c:pt>
                <c:pt idx="7">
                  <c:v>0.33</c:v>
                </c:pt>
                <c:pt idx="8">
                  <c:v>#N/A</c:v>
                </c:pt>
                <c:pt idx="9">
                  <c:v>0.76</c:v>
                </c:pt>
              </c:numCache>
            </c:numRef>
          </c:val>
          <c:extLst xmlns:c16r2="http://schemas.microsoft.com/office/drawing/2015/06/chart">
            <c:ext xmlns:c16="http://schemas.microsoft.com/office/drawing/2014/chart" uri="{C3380CC4-5D6E-409C-BE32-E72D297353CC}">
              <c16:uniqueId val="{00000008-6796-4D89-BF8A-082C0AE2B64A}"/>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4.8600000000000003</c:v>
                </c:pt>
                <c:pt idx="2">
                  <c:v>#N/A</c:v>
                </c:pt>
                <c:pt idx="3">
                  <c:v>3.61</c:v>
                </c:pt>
                <c:pt idx="4">
                  <c:v>#N/A</c:v>
                </c:pt>
                <c:pt idx="5">
                  <c:v>4.4400000000000004</c:v>
                </c:pt>
                <c:pt idx="6">
                  <c:v>#N/A</c:v>
                </c:pt>
                <c:pt idx="7">
                  <c:v>4.16</c:v>
                </c:pt>
                <c:pt idx="8">
                  <c:v>#N/A</c:v>
                </c:pt>
                <c:pt idx="9">
                  <c:v>7.6</c:v>
                </c:pt>
              </c:numCache>
            </c:numRef>
          </c:val>
          <c:extLst xmlns:c16r2="http://schemas.microsoft.com/office/drawing/2015/06/chart">
            <c:ext xmlns:c16="http://schemas.microsoft.com/office/drawing/2014/chart" uri="{C3380CC4-5D6E-409C-BE32-E72D297353CC}">
              <c16:uniqueId val="{00000009-6796-4D89-BF8A-082C0AE2B64A}"/>
            </c:ext>
          </c:extLst>
        </c:ser>
        <c:dLbls>
          <c:showLegendKey val="0"/>
          <c:showVal val="0"/>
          <c:showCatName val="0"/>
          <c:showSerName val="0"/>
          <c:showPercent val="0"/>
          <c:showBubbleSize val="0"/>
        </c:dLbls>
        <c:gapWidth val="150"/>
        <c:overlap val="100"/>
        <c:axId val="502984024"/>
        <c:axId val="503373144"/>
      </c:barChart>
      <c:catAx>
        <c:axId val="50298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373144"/>
        <c:crosses val="autoZero"/>
        <c:auto val="1"/>
        <c:lblAlgn val="ctr"/>
        <c:lblOffset val="100"/>
        <c:tickLblSkip val="1"/>
        <c:tickMarkSkip val="1"/>
        <c:noMultiLvlLbl val="0"/>
      </c:catAx>
      <c:valAx>
        <c:axId val="503373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984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561</c:v>
                </c:pt>
                <c:pt idx="5">
                  <c:v>550</c:v>
                </c:pt>
                <c:pt idx="8">
                  <c:v>533</c:v>
                </c:pt>
                <c:pt idx="11">
                  <c:v>558</c:v>
                </c:pt>
                <c:pt idx="14">
                  <c:v>550</c:v>
                </c:pt>
              </c:numCache>
            </c:numRef>
          </c:val>
          <c:extLst xmlns:c16r2="http://schemas.microsoft.com/office/drawing/2015/06/chart">
            <c:ext xmlns:c16="http://schemas.microsoft.com/office/drawing/2014/chart" uri="{C3380CC4-5D6E-409C-BE32-E72D297353CC}">
              <c16:uniqueId val="{00000000-5182-4192-BDA6-2BE48223602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82-4192-BDA6-2BE48223602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4</c:v>
                </c:pt>
                <c:pt idx="6">
                  <c:v>1</c:v>
                </c:pt>
                <c:pt idx="9">
                  <c:v>1</c:v>
                </c:pt>
                <c:pt idx="12">
                  <c:v>0</c:v>
                </c:pt>
              </c:numCache>
            </c:numRef>
          </c:val>
          <c:extLst xmlns:c16r2="http://schemas.microsoft.com/office/drawing/2015/06/chart">
            <c:ext xmlns:c16="http://schemas.microsoft.com/office/drawing/2014/chart" uri="{C3380CC4-5D6E-409C-BE32-E72D297353CC}">
              <c16:uniqueId val="{00000002-5182-4192-BDA6-2BE48223602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70</c:v>
                </c:pt>
                <c:pt idx="3">
                  <c:v>83</c:v>
                </c:pt>
                <c:pt idx="6">
                  <c:v>68</c:v>
                </c:pt>
                <c:pt idx="9">
                  <c:v>69</c:v>
                </c:pt>
                <c:pt idx="12">
                  <c:v>58</c:v>
                </c:pt>
              </c:numCache>
            </c:numRef>
          </c:val>
          <c:extLst xmlns:c16r2="http://schemas.microsoft.com/office/drawing/2015/06/chart">
            <c:ext xmlns:c16="http://schemas.microsoft.com/office/drawing/2014/chart" uri="{C3380CC4-5D6E-409C-BE32-E72D297353CC}">
              <c16:uniqueId val="{00000003-5182-4192-BDA6-2BE48223602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175</c:v>
                </c:pt>
                <c:pt idx="3">
                  <c:v>191</c:v>
                </c:pt>
                <c:pt idx="6">
                  <c:v>171</c:v>
                </c:pt>
                <c:pt idx="9">
                  <c:v>168</c:v>
                </c:pt>
                <c:pt idx="12">
                  <c:v>148</c:v>
                </c:pt>
              </c:numCache>
            </c:numRef>
          </c:val>
          <c:extLst xmlns:c16r2="http://schemas.microsoft.com/office/drawing/2015/06/chart">
            <c:ext xmlns:c16="http://schemas.microsoft.com/office/drawing/2014/chart" uri="{C3380CC4-5D6E-409C-BE32-E72D297353CC}">
              <c16:uniqueId val="{00000004-5182-4192-BDA6-2BE48223602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82-4192-BDA6-2BE48223602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82-4192-BDA6-2BE48223602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544</c:v>
                </c:pt>
                <c:pt idx="3">
                  <c:v>550</c:v>
                </c:pt>
                <c:pt idx="6">
                  <c:v>545</c:v>
                </c:pt>
                <c:pt idx="9">
                  <c:v>569</c:v>
                </c:pt>
                <c:pt idx="12">
                  <c:v>613</c:v>
                </c:pt>
              </c:numCache>
            </c:numRef>
          </c:val>
          <c:extLst xmlns:c16r2="http://schemas.microsoft.com/office/drawing/2015/06/chart">
            <c:ext xmlns:c16="http://schemas.microsoft.com/office/drawing/2014/chart" uri="{C3380CC4-5D6E-409C-BE32-E72D297353CC}">
              <c16:uniqueId val="{00000007-5182-4192-BDA6-2BE48223602A}"/>
            </c:ext>
          </c:extLst>
        </c:ser>
        <c:dLbls>
          <c:showLegendKey val="0"/>
          <c:showVal val="0"/>
          <c:showCatName val="0"/>
          <c:showSerName val="0"/>
          <c:showPercent val="0"/>
          <c:showBubbleSize val="0"/>
        </c:dLbls>
        <c:gapWidth val="100"/>
        <c:overlap val="100"/>
        <c:axId val="507739216"/>
        <c:axId val="5039102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228</c:v>
                </c:pt>
                <c:pt idx="2">
                  <c:v>#N/A</c:v>
                </c:pt>
                <c:pt idx="3">
                  <c:v>#N/A</c:v>
                </c:pt>
                <c:pt idx="4">
                  <c:v>278</c:v>
                </c:pt>
                <c:pt idx="5">
                  <c:v>#N/A</c:v>
                </c:pt>
                <c:pt idx="6">
                  <c:v>#N/A</c:v>
                </c:pt>
                <c:pt idx="7">
                  <c:v>252</c:v>
                </c:pt>
                <c:pt idx="8">
                  <c:v>#N/A</c:v>
                </c:pt>
                <c:pt idx="9">
                  <c:v>#N/A</c:v>
                </c:pt>
                <c:pt idx="10">
                  <c:v>249</c:v>
                </c:pt>
                <c:pt idx="11">
                  <c:v>#N/A</c:v>
                </c:pt>
                <c:pt idx="12">
                  <c:v>#N/A</c:v>
                </c:pt>
                <c:pt idx="13">
                  <c:v>269</c:v>
                </c:pt>
                <c:pt idx="14">
                  <c:v>#N/A</c:v>
                </c:pt>
              </c:numCache>
            </c:numRef>
          </c:val>
          <c:smooth val="0"/>
          <c:extLst xmlns:c16r2="http://schemas.microsoft.com/office/drawing/2015/06/chart">
            <c:ext xmlns:c16="http://schemas.microsoft.com/office/drawing/2014/chart" uri="{C3380CC4-5D6E-409C-BE32-E72D297353CC}">
              <c16:uniqueId val="{00000008-5182-4192-BDA6-2BE48223602A}"/>
            </c:ext>
          </c:extLst>
        </c:ser>
        <c:dLbls>
          <c:showLegendKey val="0"/>
          <c:showVal val="0"/>
          <c:showCatName val="0"/>
          <c:showSerName val="0"/>
          <c:showPercent val="0"/>
          <c:showBubbleSize val="0"/>
        </c:dLbls>
        <c:marker val="1"/>
        <c:smooth val="0"/>
        <c:axId val="507739216"/>
        <c:axId val="503910272"/>
      </c:lineChart>
      <c:catAx>
        <c:axId val="50773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910272"/>
        <c:crosses val="autoZero"/>
        <c:auto val="1"/>
        <c:lblAlgn val="ctr"/>
        <c:lblOffset val="100"/>
        <c:tickLblSkip val="1"/>
        <c:tickMarkSkip val="1"/>
        <c:noMultiLvlLbl val="0"/>
      </c:catAx>
      <c:valAx>
        <c:axId val="5039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3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6542</c:v>
                </c:pt>
                <c:pt idx="5">
                  <c:v>6430</c:v>
                </c:pt>
                <c:pt idx="8">
                  <c:v>6016</c:v>
                </c:pt>
                <c:pt idx="11">
                  <c:v>6033</c:v>
                </c:pt>
                <c:pt idx="14">
                  <c:v>5997</c:v>
                </c:pt>
              </c:numCache>
            </c:numRef>
          </c:val>
          <c:extLst xmlns:c16r2="http://schemas.microsoft.com/office/drawing/2015/06/chart">
            <c:ext xmlns:c16="http://schemas.microsoft.com/office/drawing/2014/chart" uri="{C3380CC4-5D6E-409C-BE32-E72D297353CC}">
              <c16:uniqueId val="{00000000-F92E-46D5-BAB4-6F9EF5B429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90</c:v>
                </c:pt>
                <c:pt idx="5">
                  <c:v>143</c:v>
                </c:pt>
                <c:pt idx="8">
                  <c:v>75</c:v>
                </c:pt>
                <c:pt idx="11">
                  <c:v>88</c:v>
                </c:pt>
                <c:pt idx="14">
                  <c:v>98</c:v>
                </c:pt>
              </c:numCache>
            </c:numRef>
          </c:val>
          <c:extLst xmlns:c16r2="http://schemas.microsoft.com/office/drawing/2015/06/chart">
            <c:ext xmlns:c16="http://schemas.microsoft.com/office/drawing/2014/chart" uri="{C3380CC4-5D6E-409C-BE32-E72D297353CC}">
              <c16:uniqueId val="{00000001-F92E-46D5-BAB4-6F9EF5B429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4046</c:v>
                </c:pt>
                <c:pt idx="5">
                  <c:v>3768</c:v>
                </c:pt>
                <c:pt idx="8">
                  <c:v>3486</c:v>
                </c:pt>
                <c:pt idx="11">
                  <c:v>3272</c:v>
                </c:pt>
                <c:pt idx="14">
                  <c:v>3502</c:v>
                </c:pt>
              </c:numCache>
            </c:numRef>
          </c:val>
          <c:extLst xmlns:c16r2="http://schemas.microsoft.com/office/drawing/2015/06/chart">
            <c:ext xmlns:c16="http://schemas.microsoft.com/office/drawing/2014/chart" uri="{C3380CC4-5D6E-409C-BE32-E72D297353CC}">
              <c16:uniqueId val="{00000002-F92E-46D5-BAB4-6F9EF5B429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92E-46D5-BAB4-6F9EF5B429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92E-46D5-BAB4-6F9EF5B429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2E-46D5-BAB4-6F9EF5B429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795</c:v>
                </c:pt>
                <c:pt idx="3">
                  <c:v>786</c:v>
                </c:pt>
                <c:pt idx="6">
                  <c:v>840</c:v>
                </c:pt>
                <c:pt idx="9">
                  <c:v>859</c:v>
                </c:pt>
                <c:pt idx="12">
                  <c:v>885</c:v>
                </c:pt>
              </c:numCache>
            </c:numRef>
          </c:val>
          <c:extLst xmlns:c16r2="http://schemas.microsoft.com/office/drawing/2015/06/chart">
            <c:ext xmlns:c16="http://schemas.microsoft.com/office/drawing/2014/chart" uri="{C3380CC4-5D6E-409C-BE32-E72D297353CC}">
              <c16:uniqueId val="{00000006-F92E-46D5-BAB4-6F9EF5B429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433</c:v>
                </c:pt>
                <c:pt idx="3">
                  <c:v>406</c:v>
                </c:pt>
                <c:pt idx="6">
                  <c:v>353</c:v>
                </c:pt>
                <c:pt idx="9">
                  <c:v>319</c:v>
                </c:pt>
                <c:pt idx="12">
                  <c:v>290</c:v>
                </c:pt>
              </c:numCache>
            </c:numRef>
          </c:val>
          <c:extLst xmlns:c16r2="http://schemas.microsoft.com/office/drawing/2015/06/chart">
            <c:ext xmlns:c16="http://schemas.microsoft.com/office/drawing/2014/chart" uri="{C3380CC4-5D6E-409C-BE32-E72D297353CC}">
              <c16:uniqueId val="{00000007-F92E-46D5-BAB4-6F9EF5B429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2607</c:v>
                </c:pt>
                <c:pt idx="3">
                  <c:v>2680</c:v>
                </c:pt>
                <c:pt idx="6">
                  <c:v>2625</c:v>
                </c:pt>
                <c:pt idx="9">
                  <c:v>2483</c:v>
                </c:pt>
                <c:pt idx="12">
                  <c:v>2189</c:v>
                </c:pt>
              </c:numCache>
            </c:numRef>
          </c:val>
          <c:extLst xmlns:c16r2="http://schemas.microsoft.com/office/drawing/2015/06/chart">
            <c:ext xmlns:c16="http://schemas.microsoft.com/office/drawing/2014/chart" uri="{C3380CC4-5D6E-409C-BE32-E72D297353CC}">
              <c16:uniqueId val="{00000008-F92E-46D5-BAB4-6F9EF5B429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41</c:v>
                </c:pt>
                <c:pt idx="3">
                  <c:v>86</c:v>
                </c:pt>
                <c:pt idx="6">
                  <c:v>47</c:v>
                </c:pt>
                <c:pt idx="9">
                  <c:v>45</c:v>
                </c:pt>
                <c:pt idx="12">
                  <c:v>46</c:v>
                </c:pt>
              </c:numCache>
            </c:numRef>
          </c:val>
          <c:extLst xmlns:c16r2="http://schemas.microsoft.com/office/drawing/2015/06/chart">
            <c:ext xmlns:c16="http://schemas.microsoft.com/office/drawing/2014/chart" uri="{C3380CC4-5D6E-409C-BE32-E72D297353CC}">
              <c16:uniqueId val="{00000009-F92E-46D5-BAB4-6F9EF5B429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6560</c:v>
                </c:pt>
                <c:pt idx="3">
                  <c:v>6601</c:v>
                </c:pt>
                <c:pt idx="6">
                  <c:v>6589</c:v>
                </c:pt>
                <c:pt idx="9">
                  <c:v>6577</c:v>
                </c:pt>
                <c:pt idx="12">
                  <c:v>6675</c:v>
                </c:pt>
              </c:numCache>
            </c:numRef>
          </c:val>
          <c:extLst xmlns:c16r2="http://schemas.microsoft.com/office/drawing/2015/06/chart">
            <c:ext xmlns:c16="http://schemas.microsoft.com/office/drawing/2014/chart" uri="{C3380CC4-5D6E-409C-BE32-E72D297353CC}">
              <c16:uniqueId val="{0000000A-F92E-46D5-BAB4-6F9EF5B429D9}"/>
            </c:ext>
          </c:extLst>
        </c:ser>
        <c:dLbls>
          <c:showLegendKey val="0"/>
          <c:showVal val="0"/>
          <c:showCatName val="0"/>
          <c:showSerName val="0"/>
          <c:showPercent val="0"/>
          <c:showBubbleSize val="0"/>
        </c:dLbls>
        <c:gapWidth val="100"/>
        <c:overlap val="100"/>
        <c:axId val="406313272"/>
        <c:axId val="4980657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217</c:v>
                </c:pt>
                <c:pt idx="5">
                  <c:v>#N/A</c:v>
                </c:pt>
                <c:pt idx="6">
                  <c:v>#N/A</c:v>
                </c:pt>
                <c:pt idx="7">
                  <c:v>877</c:v>
                </c:pt>
                <c:pt idx="8">
                  <c:v>#N/A</c:v>
                </c:pt>
                <c:pt idx="9">
                  <c:v>#N/A</c:v>
                </c:pt>
                <c:pt idx="10">
                  <c:v>892</c:v>
                </c:pt>
                <c:pt idx="11">
                  <c:v>#N/A</c:v>
                </c:pt>
                <c:pt idx="12">
                  <c:v>#N/A</c:v>
                </c:pt>
                <c:pt idx="13">
                  <c:v>488</c:v>
                </c:pt>
                <c:pt idx="14">
                  <c:v>#N/A</c:v>
                </c:pt>
              </c:numCache>
            </c:numRef>
          </c:val>
          <c:smooth val="0"/>
          <c:extLst xmlns:c16r2="http://schemas.microsoft.com/office/drawing/2015/06/chart">
            <c:ext xmlns:c16="http://schemas.microsoft.com/office/drawing/2014/chart" uri="{C3380CC4-5D6E-409C-BE32-E72D297353CC}">
              <c16:uniqueId val="{0000000B-F92E-46D5-BAB4-6F9EF5B429D9}"/>
            </c:ext>
          </c:extLst>
        </c:ser>
        <c:dLbls>
          <c:showLegendKey val="0"/>
          <c:showVal val="0"/>
          <c:showCatName val="0"/>
          <c:showSerName val="0"/>
          <c:showPercent val="0"/>
          <c:showBubbleSize val="0"/>
        </c:dLbls>
        <c:marker val="1"/>
        <c:smooth val="0"/>
        <c:axId val="406313272"/>
        <c:axId val="498065744"/>
      </c:lineChart>
      <c:catAx>
        <c:axId val="40631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065744"/>
        <c:crosses val="autoZero"/>
        <c:auto val="1"/>
        <c:lblAlgn val="ctr"/>
        <c:lblOffset val="100"/>
        <c:tickLblSkip val="1"/>
        <c:tickMarkSkip val="1"/>
        <c:noMultiLvlLbl val="0"/>
      </c:catAx>
      <c:valAx>
        <c:axId val="49806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31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801</c:v>
                </c:pt>
                <c:pt idx="1">
                  <c:v>743</c:v>
                </c:pt>
                <c:pt idx="2">
                  <c:v>771</c:v>
                </c:pt>
              </c:numCache>
            </c:numRef>
          </c:val>
          <c:extLst xmlns:c16r2="http://schemas.microsoft.com/office/drawing/2015/06/chart">
            <c:ext xmlns:c16="http://schemas.microsoft.com/office/drawing/2014/chart" uri="{C3380CC4-5D6E-409C-BE32-E72D297353CC}">
              <c16:uniqueId val="{00000000-0C87-4B2A-8A00-66C57673594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443</c:v>
                </c:pt>
                <c:pt idx="1">
                  <c:v>444</c:v>
                </c:pt>
                <c:pt idx="2">
                  <c:v>532</c:v>
                </c:pt>
              </c:numCache>
            </c:numRef>
          </c:val>
          <c:extLst xmlns:c16r2="http://schemas.microsoft.com/office/drawing/2015/06/chart">
            <c:ext xmlns:c16="http://schemas.microsoft.com/office/drawing/2014/chart" uri="{C3380CC4-5D6E-409C-BE32-E72D297353CC}">
              <c16:uniqueId val="{00000001-0C87-4B2A-8A00-66C57673594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2797</c:v>
                </c:pt>
                <c:pt idx="1">
                  <c:v>2732</c:v>
                </c:pt>
                <c:pt idx="2">
                  <c:v>2846</c:v>
                </c:pt>
              </c:numCache>
            </c:numRef>
          </c:val>
          <c:extLst xmlns:c16r2="http://schemas.microsoft.com/office/drawing/2015/06/chart">
            <c:ext xmlns:c16="http://schemas.microsoft.com/office/drawing/2014/chart" uri="{C3380CC4-5D6E-409C-BE32-E72D297353CC}">
              <c16:uniqueId val="{00000002-0C87-4B2A-8A00-66C576735949}"/>
            </c:ext>
          </c:extLst>
        </c:ser>
        <c:dLbls>
          <c:showLegendKey val="0"/>
          <c:showVal val="0"/>
          <c:showCatName val="0"/>
          <c:showSerName val="0"/>
          <c:showPercent val="0"/>
          <c:showBubbleSize val="0"/>
        </c:dLbls>
        <c:gapWidth val="120"/>
        <c:overlap val="100"/>
        <c:axId val="495312296"/>
        <c:axId val="409243552"/>
      </c:barChart>
      <c:catAx>
        <c:axId val="49531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243552"/>
        <c:crosses val="autoZero"/>
        <c:auto val="1"/>
        <c:lblAlgn val="ctr"/>
        <c:lblOffset val="100"/>
        <c:tickLblSkip val="1"/>
        <c:tickMarkSkip val="1"/>
        <c:noMultiLvlLbl val="0"/>
      </c:catAx>
      <c:valAx>
        <c:axId val="40924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31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9F-483E-9749-DD089F180A93}"/>
                </c:ext>
                <c:ext xmlns:c15="http://schemas.microsoft.com/office/drawing/2012/chart" uri="{CE6537A1-D6FC-4f65-9D91-7224C49458BB}">
                  <c15:dlblFieldTable>
                    <c15:dlblFTEntry>
                      <c15:txfldGUID>{A1F06053-0B11-48A3-BDB3-E2972237F4D0}</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9F-483E-9749-DD089F180A93}"/>
                </c:ext>
                <c:ext xmlns:c15="http://schemas.microsoft.com/office/drawing/2012/chart" uri="{CE6537A1-D6FC-4f65-9D91-7224C49458BB}">
                  <c15:dlblFieldTable>
                    <c15:dlblFTEntry>
                      <c15:txfldGUID>{68F16683-7597-4BC7-AABD-54FC12E75EF0}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9F-483E-9749-DD089F180A93}"/>
                </c:ext>
                <c:ext xmlns:c15="http://schemas.microsoft.com/office/drawing/2012/chart" uri="{CE6537A1-D6FC-4f65-9D91-7224C49458BB}">
                  <c15:dlblFieldTable>
                    <c15:dlblFTEntry>
                      <c15:txfldGUID>{A8CE85F2-96EA-433D-8BB3-7BB73CAF48EB}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9F-483E-9749-DD089F180A93}"/>
                </c:ext>
                <c:ext xmlns:c15="http://schemas.microsoft.com/office/drawing/2012/chart" uri="{CE6537A1-D6FC-4f65-9D91-7224C49458BB}">
                  <c15:dlblFieldTable>
                    <c15:dlblFTEntry>
                      <c15:txfldGUID>{2244F0E6-F6A8-428E-87EC-C2913EEFBE81}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9F-483E-9749-DD089F180A93}"/>
                </c:ext>
                <c:ext xmlns:c15="http://schemas.microsoft.com/office/drawing/2012/chart" uri="{CE6537A1-D6FC-4f65-9D91-7224C49458BB}">
                  <c15:dlblFieldTable>
                    <c15:dlblFTEntry>
                      <c15:txfldGUID>{99D7B72C-771E-46A2-A7AD-D93D892C6483}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9F-483E-9749-DD089F180A93}"/>
                </c:ext>
                <c:ext xmlns:c15="http://schemas.microsoft.com/office/drawing/2012/chart" uri="{CE6537A1-D6FC-4f65-9D91-7224C49458BB}">
                  <c15:dlblFieldTable>
                    <c15:dlblFTEntry>
                      <c15:txfldGUID>{81858340-3E8E-4ED5-A4B1-37C4E08A8612}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9F-483E-9749-DD089F180A93}"/>
                </c:ext>
                <c:ext xmlns:c15="http://schemas.microsoft.com/office/drawing/2012/chart" uri="{CE6537A1-D6FC-4f65-9D91-7224C49458BB}">
                  <c15:dlblFieldTable>
                    <c15:dlblFTEntry>
                      <c15:txfldGUID>{C481EB30-8DEE-4852-82E7-4A33AF1A0AE9}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9F-483E-9749-DD089F180A93}"/>
                </c:ext>
                <c:ext xmlns:c15="http://schemas.microsoft.com/office/drawing/2012/chart" uri="{CE6537A1-D6FC-4f65-9D91-7224C49458BB}">
                  <c15:dlblFieldTable>
                    <c15:dlblFTEntry>
                      <c15:txfldGUID>{0F73957A-A35C-4CC8-887B-4E8FFFD21568}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9F-483E-9749-DD089F180A93}"/>
                </c:ext>
                <c:ext xmlns:c15="http://schemas.microsoft.com/office/drawing/2012/chart" uri="{CE6537A1-D6FC-4f65-9D91-7224C49458BB}">
                  <c15:dlblFieldTable>
                    <c15:dlblFTEntry>
                      <c15:txfldGUID>{2F86328B-54E5-4F52-AB7A-849B21897D49}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57.1</c:v>
                </c:pt>
                <c:pt idx="16">
                  <c:v>58.6</c:v>
                </c:pt>
                <c:pt idx="24">
                  <c:v>64.2</c:v>
                </c:pt>
                <c:pt idx="32">
                  <c:v>64.8</c:v>
                </c:pt>
              </c:numCache>
            </c:numRef>
          </c:xVal>
          <c:yVal>
            <c:numRef>
              <c:f>公会計指標分析・財政指標組合せ分析表!$BP$51:$DC$51</c:f>
              <c:numCache>
                <c:formatCode>#,##0.0;"▲ "#,##0.0</c:formatCode>
                <c:ptCount val="40"/>
                <c:pt idx="8">
                  <c:v>6</c:v>
                </c:pt>
                <c:pt idx="16">
                  <c:v>24</c:v>
                </c:pt>
                <c:pt idx="24">
                  <c:v>23.1</c:v>
                </c:pt>
                <c:pt idx="32">
                  <c:v>11.7</c:v>
                </c:pt>
              </c:numCache>
            </c:numRef>
          </c:yVal>
          <c:smooth val="0"/>
          <c:extLst xmlns:c16r2="http://schemas.microsoft.com/office/drawing/2015/06/chart">
            <c:ext xmlns:c16="http://schemas.microsoft.com/office/drawing/2014/chart" uri="{C3380CC4-5D6E-409C-BE32-E72D297353CC}">
              <c16:uniqueId val="{00000009-979F-483E-9749-DD089F180A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9F-483E-9749-DD089F180A93}"/>
                </c:ext>
                <c:ext xmlns:c15="http://schemas.microsoft.com/office/drawing/2012/chart" uri="{CE6537A1-D6FC-4f65-9D91-7224C49458BB}">
                  <c15:dlblFieldTable>
                    <c15:dlblFTEntry>
                      <c15:txfldGUID>{624E8FE9-C59A-415A-B4E7-6D06CB3193B3}</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9F-483E-9749-DD089F180A93}"/>
                </c:ext>
                <c:ext xmlns:c15="http://schemas.microsoft.com/office/drawing/2012/chart" uri="{CE6537A1-D6FC-4f65-9D91-7224C49458BB}">
                  <c15:dlblFieldTable>
                    <c15:dlblFTEntry>
                      <c15:txfldGUID>{C8075C5C-4648-4199-AE28-B3195D08E673}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9F-483E-9749-DD089F180A93}"/>
                </c:ext>
                <c:ext xmlns:c15="http://schemas.microsoft.com/office/drawing/2012/chart" uri="{CE6537A1-D6FC-4f65-9D91-7224C49458BB}">
                  <c15:dlblFieldTable>
                    <c15:dlblFTEntry>
                      <c15:txfldGUID>{ACC03D6C-DC0F-459E-9C14-C2E5098DC8D3}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9F-483E-9749-DD089F180A93}"/>
                </c:ext>
                <c:ext xmlns:c15="http://schemas.microsoft.com/office/drawing/2012/chart" uri="{CE6537A1-D6FC-4f65-9D91-7224C49458BB}">
                  <c15:dlblFieldTable>
                    <c15:dlblFTEntry>
                      <c15:txfldGUID>{2B08DABF-1B12-4338-B9A5-A3F44F4E4F5D}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9F-483E-9749-DD089F180A93}"/>
                </c:ext>
                <c:ext xmlns:c15="http://schemas.microsoft.com/office/drawing/2012/chart" uri="{CE6537A1-D6FC-4f65-9D91-7224C49458BB}">
                  <c15:dlblFieldTable>
                    <c15:dlblFTEntry>
                      <c15:txfldGUID>{205578A8-FF66-4974-88BD-039A43EAB922}</c15:txfldGUID>
                      <c15:f>#REF!</c15:f>
                      <c15:dlblFieldTableCache>
                        <c:ptCount val="1"/>
                        <c:pt idx="0">
                          <c:v>#REF!</c:v>
                        </c:pt>
                      </c15:dlblFieldTableCache>
                    </c15:dlblFTEntry>
                  </c15:dlblFieldTable>
                  <c15:showDataLabelsRange val="0"/>
                </c:ext>
              </c:extLst>
            </c:dLbl>
            <c:dLbl>
              <c:idx val="8"/>
              <c:layout>
                <c:manualLayout>
                  <c:x val="-2.70057222935887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9F-483E-9749-DD089F180A93}"/>
                </c:ext>
                <c:ext xmlns:c15="http://schemas.microsoft.com/office/drawing/2012/chart" uri="{CE6537A1-D6FC-4f65-9D91-7224C49458BB}">
                  <c15:dlblFieldTable>
                    <c15:dlblFTEntry>
                      <c15:txfldGUID>{C155BC31-8088-4FF5-A802-B8AFF129F19C}</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715522882621783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9F-483E-9749-DD089F180A93}"/>
                </c:ext>
                <c:ext xmlns:c15="http://schemas.microsoft.com/office/drawing/2012/chart" uri="{CE6537A1-D6FC-4f65-9D91-7224C49458BB}">
                  <c15:dlblFieldTable>
                    <c15:dlblFTEntry>
                      <c15:txfldGUID>{905C6BC8-4B7B-4330-AD12-D0C3036B8E33}</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9F-483E-9749-DD089F180A93}"/>
                </c:ext>
                <c:ext xmlns:c15="http://schemas.microsoft.com/office/drawing/2012/chart" uri="{CE6537A1-D6FC-4f65-9D91-7224C49458BB}">
                  <c15:dlblFieldTable>
                    <c15:dlblFTEntry>
                      <c15:txfldGUID>{79D3D9CC-57EC-45E4-BB71-F84B2971CBFE}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9F-483E-9749-DD089F180A93}"/>
                </c:ext>
                <c:ext xmlns:c15="http://schemas.microsoft.com/office/drawing/2012/chart" uri="{CE6537A1-D6FC-4f65-9D91-7224C49458BB}">
                  <c15:dlblFieldTable>
                    <c15:dlblFTEntry>
                      <c15:txfldGUID>{D556480C-C0CB-4962-B8F9-B151C6479368}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979F-483E-9749-DD089F180A93}"/>
            </c:ext>
          </c:extLst>
        </c:ser>
        <c:dLbls>
          <c:showLegendKey val="0"/>
          <c:showVal val="1"/>
          <c:showCatName val="0"/>
          <c:showSerName val="0"/>
          <c:showPercent val="0"/>
          <c:showBubbleSize val="0"/>
        </c:dLbls>
        <c:axId val="504271088"/>
        <c:axId val="504273832"/>
      </c:scatterChart>
      <c:valAx>
        <c:axId val="504271088"/>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73832"/>
        <c:crosses val="autoZero"/>
        <c:crossBetween val="midCat"/>
      </c:valAx>
      <c:valAx>
        <c:axId val="50427383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2710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48-4A13-8B8C-519BF15937D2}"/>
                </c:ext>
                <c:ext xmlns:c15="http://schemas.microsoft.com/office/drawing/2012/chart" uri="{CE6537A1-D6FC-4f65-9D91-7224C49458BB}">
                  <c15:dlblFieldTable>
                    <c15:dlblFTEntry>
                      <c15:txfldGUID>{8E842707-E401-484F-A46F-279916F82757}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48-4A13-8B8C-519BF15937D2}"/>
                </c:ext>
                <c:ext xmlns:c15="http://schemas.microsoft.com/office/drawing/2012/chart" uri="{CE6537A1-D6FC-4f65-9D91-7224C49458BB}">
                  <c15:dlblFieldTable>
                    <c15:dlblFTEntry>
                      <c15:txfldGUID>{62F25088-FA31-4F43-8248-D92771248D83}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48-4A13-8B8C-519BF15937D2}"/>
                </c:ext>
                <c:ext xmlns:c15="http://schemas.microsoft.com/office/drawing/2012/chart" uri="{CE6537A1-D6FC-4f65-9D91-7224C49458BB}">
                  <c15:dlblFieldTable>
                    <c15:dlblFTEntry>
                      <c15:txfldGUID>{81D38192-026F-49D5-ABE0-1715AAE767FA}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48-4A13-8B8C-519BF15937D2}"/>
                </c:ext>
                <c:ext xmlns:c15="http://schemas.microsoft.com/office/drawing/2012/chart" uri="{CE6537A1-D6FC-4f65-9D91-7224C49458BB}">
                  <c15:dlblFieldTable>
                    <c15:dlblFTEntry>
                      <c15:txfldGUID>{9043CA96-2EE6-4AA7-AB92-0CEB7EB081F9}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48-4A13-8B8C-519BF15937D2}"/>
                </c:ext>
                <c:ext xmlns:c15="http://schemas.microsoft.com/office/drawing/2012/chart" uri="{CE6537A1-D6FC-4f65-9D91-7224C49458BB}">
                  <c15:dlblFieldTable>
                    <c15:dlblFTEntry>
                      <c15:txfldGUID>{89B5A54C-9DCF-41E8-AC4F-173E9E909A71}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48-4A13-8B8C-519BF15937D2}"/>
                </c:ext>
                <c:ext xmlns:c15="http://schemas.microsoft.com/office/drawing/2012/chart" uri="{CE6537A1-D6FC-4f65-9D91-7224C49458BB}">
                  <c15:dlblFieldTable>
                    <c15:dlblFTEntry>
                      <c15:txfldGUID>{0DFE88FA-971F-4201-AC54-4E03DC9387DD}</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0"/>
                  <c:y val="1.19084640322978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48-4A13-8B8C-519BF15937D2}"/>
                </c:ext>
                <c:ext xmlns:c15="http://schemas.microsoft.com/office/drawing/2012/chart" uri="{CE6537A1-D6FC-4f65-9D91-7224C49458BB}">
                  <c15:dlblFieldTable>
                    <c15:dlblFTEntry>
                      <c15:txfldGUID>{6D8977FC-3706-4AE8-A93E-E489EA2FF34D}</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0"/>
                  <c:y val="-1.19084640322980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48-4A13-8B8C-519BF15937D2}"/>
                </c:ext>
                <c:ext xmlns:c15="http://schemas.microsoft.com/office/drawing/2012/chart" uri="{CE6537A1-D6FC-4f65-9D91-7224C49458BB}">
                  <c15:dlblFieldTable>
                    <c15:dlblFTEntry>
                      <c15:txfldGUID>{6206F7F2-058D-45D2-895B-57C822342A07}</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48-4A13-8B8C-519BF15937D2}"/>
                </c:ext>
                <c:ext xmlns:c15="http://schemas.microsoft.com/office/drawing/2012/chart" uri="{CE6537A1-D6FC-4f65-9D91-7224C49458BB}">
                  <c15:dlblFieldTable>
                    <c15:dlblFTEntry>
                      <c15:txfldGUID>{E9F17DA7-F09D-4797-9474-AC21431C7001}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c:v>
                </c:pt>
                <c:pt idx="16">
                  <c:v>7</c:v>
                </c:pt>
                <c:pt idx="24">
                  <c:v>7</c:v>
                </c:pt>
                <c:pt idx="32">
                  <c:v>6.6</c:v>
                </c:pt>
              </c:numCache>
            </c:numRef>
          </c:xVal>
          <c:yVal>
            <c:numRef>
              <c:f>公会計指標分析・財政指標組合せ分析表!$BP$73:$DC$73</c:f>
              <c:numCache>
                <c:formatCode>#,##0.0;"▲ "#,##0.0</c:formatCode>
                <c:ptCount val="40"/>
                <c:pt idx="8">
                  <c:v>6</c:v>
                </c:pt>
                <c:pt idx="16">
                  <c:v>24</c:v>
                </c:pt>
                <c:pt idx="24">
                  <c:v>23.1</c:v>
                </c:pt>
                <c:pt idx="32">
                  <c:v>11.7</c:v>
                </c:pt>
              </c:numCache>
            </c:numRef>
          </c:yVal>
          <c:smooth val="0"/>
          <c:extLst xmlns:c16r2="http://schemas.microsoft.com/office/drawing/2015/06/chart">
            <c:ext xmlns:c16="http://schemas.microsoft.com/office/drawing/2014/chart" uri="{C3380CC4-5D6E-409C-BE32-E72D297353CC}">
              <c16:uniqueId val="{00000009-6048-4A13-8B8C-519BF15937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48-4A13-8B8C-519BF15937D2}"/>
                </c:ext>
                <c:ext xmlns:c15="http://schemas.microsoft.com/office/drawing/2012/chart" uri="{CE6537A1-D6FC-4f65-9D91-7224C49458BB}">
                  <c15:dlblFieldTable>
                    <c15:dlblFTEntry>
                      <c15:txfldGUID>{AC345596-1D04-4271-9A17-ED9EBAFA8615}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48-4A13-8B8C-519BF15937D2}"/>
                </c:ext>
                <c:ext xmlns:c15="http://schemas.microsoft.com/office/drawing/2012/chart" uri="{CE6537A1-D6FC-4f65-9D91-7224C49458BB}">
                  <c15:dlblFieldTable>
                    <c15:dlblFTEntry>
                      <c15:txfldGUID>{A3FDB2C5-CA6F-4F51-84B0-3DFF11778147}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48-4A13-8B8C-519BF15937D2}"/>
                </c:ext>
                <c:ext xmlns:c15="http://schemas.microsoft.com/office/drawing/2012/chart" uri="{CE6537A1-D6FC-4f65-9D91-7224C49458BB}">
                  <c15:dlblFieldTable>
                    <c15:dlblFTEntry>
                      <c15:txfldGUID>{7881ACE0-0606-49D0-AB22-F4153EAA6A95}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48-4A13-8B8C-519BF15937D2}"/>
                </c:ext>
                <c:ext xmlns:c15="http://schemas.microsoft.com/office/drawing/2012/chart" uri="{CE6537A1-D6FC-4f65-9D91-7224C49458BB}">
                  <c15:dlblFieldTable>
                    <c15:dlblFTEntry>
                      <c15:txfldGUID>{E23C2FC0-1998-4DBA-9D31-952AFDD7AB6E}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48-4A13-8B8C-519BF15937D2}"/>
                </c:ext>
                <c:ext xmlns:c15="http://schemas.microsoft.com/office/drawing/2012/chart" uri="{CE6537A1-D6FC-4f65-9D91-7224C49458BB}">
                  <c15:dlblFieldTable>
                    <c15:dlblFTEntry>
                      <c15:txfldGUID>{E78D4E4F-7862-4A88-AC05-C8FED0C675F2}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48-4A13-8B8C-519BF15937D2}"/>
                </c:ext>
                <c:ext xmlns:c15="http://schemas.microsoft.com/office/drawing/2012/chart" uri="{CE6537A1-D6FC-4f65-9D91-7224C49458BB}">
                  <c15:dlblFieldTable>
                    <c15:dlblFTEntry>
                      <c15:txfldGUID>{54580DC6-B257-497F-ADEC-319B0567E992}</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48-4A13-8B8C-519BF15937D2}"/>
                </c:ext>
                <c:ext xmlns:c15="http://schemas.microsoft.com/office/drawing/2012/chart" uri="{CE6537A1-D6FC-4f65-9D91-7224C49458BB}">
                  <c15:dlblFieldTable>
                    <c15:dlblFTEntry>
                      <c15:txfldGUID>{8A153FC2-A4BF-48FE-9553-94522E814A83}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48-4A13-8B8C-519BF15937D2}"/>
                </c:ext>
                <c:ext xmlns:c15="http://schemas.microsoft.com/office/drawing/2012/chart" uri="{CE6537A1-D6FC-4f65-9D91-7224C49458BB}">
                  <c15:dlblFieldTable>
                    <c15:dlblFTEntry>
                      <c15:txfldGUID>{8588298F-652E-4DC7-A943-2EBFE4473540}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48-4A13-8B8C-519BF15937D2}"/>
                </c:ext>
                <c:ext xmlns:c15="http://schemas.microsoft.com/office/drawing/2012/chart" uri="{CE6537A1-D6FC-4f65-9D91-7224C49458BB}">
                  <c15:dlblFieldTable>
                    <c15:dlblFTEntry>
                      <c15:txfldGUID>{910ED60C-ED8F-4AAC-9EB3-D06415C54BE2}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6048-4A13-8B8C-519BF15937D2}"/>
            </c:ext>
          </c:extLst>
        </c:ser>
        <c:dLbls>
          <c:showLegendKey val="0"/>
          <c:showVal val="1"/>
          <c:showCatName val="0"/>
          <c:showSerName val="0"/>
          <c:showPercent val="0"/>
          <c:showBubbleSize val="0"/>
        </c:dLbls>
        <c:axId val="504275400"/>
        <c:axId val="504274224"/>
      </c:scatterChart>
      <c:valAx>
        <c:axId val="504275400"/>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274224"/>
        <c:crosses val="autoZero"/>
        <c:crossBetween val="midCat"/>
      </c:valAx>
      <c:valAx>
        <c:axId val="5042742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27540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2329E033-878F-49C8-A9D4-3BFC52C11E16}"/>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55EDE2FB-C286-4780-9C99-436B5C0F033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35CB8920-7851-41C9-9384-4863A691266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712F9918-F2C9-4FC7-A742-1C270077021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3439784E-0FC6-48E3-B7E0-80747DC4A34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615CE85C-CBA1-4AEC-A388-17A3DBD112B9}"/>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12833CAA-8440-4455-B64D-B8BB65D2B78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5AB1F61C-3302-41B4-8CD0-FED34380542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44794774-04CE-401B-8F87-FDB2D4904816}"/>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55A7AD39-CC85-4433-B28B-755AF061DFF3}"/>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631972B9-60CC-4388-93C0-36288D43DA7F}"/>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BBC65E53-7DFA-4F32-B58C-07EE5B6DA17B}"/>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A0CEB729-8658-499C-A468-13C791B58F4F}"/>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84E3C5F4-9649-4918-ADD8-C1668D6D7A71}"/>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23C381E9-8455-47CC-81FE-32CE4D670213}"/>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C10B03D5-A074-4A15-B7F2-5A73ECEF10AB}"/>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FCEA5904-ED35-4A02-9F94-A443305FA332}"/>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2133D8D9-BFA7-4935-BB73-1C612322F97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54C6AD20-4FE2-4BFA-A76A-40635AA94F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15E750A7-62D6-4835-ACCB-3F7D8588D19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88A1A8EB-52D7-4BE2-9D3A-43958A175F46}"/>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公共事業等債</a:t>
          </a:r>
          <a:r>
            <a:rPr kumimoji="1" lang="ja-JP" altLang="ja-JP" sz="1100">
              <a:solidFill>
                <a:schemeClr val="dk1"/>
              </a:solidFill>
              <a:effectLst/>
              <a:latin typeface="+mn-lt"/>
              <a:ea typeface="+mn-ea"/>
              <a:cs typeface="+mn-cs"/>
            </a:rPr>
            <a:t>の償還が開始となったこと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から増となっており、前年度と比較して約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などに伴う地方債の償還額の増加や、小中学校の大規模改修事業などの地方債借入による起債償還額の増加が見込まれるため、効率的な事業の実施により、地方債の新規借入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A18F3D9D-0CBF-4A53-89D9-4EC2E2E9CD6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74EF4B4C-00E0-4CB7-B43E-E4479CCDE1AD}"/>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11B02E79-3CF1-4B7C-A979-79DA5D8DC04E}"/>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B520E324-C239-4EC3-8CB2-07EFD3931549}"/>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572AACB0-00CC-45A7-9212-0DBB418FB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39130D71-82D5-4DA9-A600-C62E27E4034C}"/>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E4574788-20C0-4489-93AA-F74E65FD3578}"/>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xmlns="" id="{94B2D3A4-DEC8-47BE-BF3A-927DB0D1F508}"/>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xmlns="" id="{21FB51CA-5658-428E-BAA9-08FA915DC1BA}"/>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xmlns="" id="{0A122EA2-5418-4FA0-B29C-070C01BE0138}"/>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xmlns="" id="{251FE1B0-EE5D-4A14-AE06-BE7A6D263B7F}"/>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xmlns="" id="{A94FE20C-FFBB-4AA1-AB1D-A5B5A3538E48}"/>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xmlns="" id="{58E3D707-3CC6-4ACE-B315-27B43D9CEA23}"/>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xmlns="" id="{76F03AE8-7594-4331-B290-7B9767F6E275}"/>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xmlns="" id="{C6ADFF66-55D1-495D-A92E-F3A6553DCC31}"/>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xmlns="" id="{13E75D52-41A3-49A0-BAFF-1A446CAE93BC}"/>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xmlns="" id="{ABCFA1FD-AEA9-4FDF-908D-07BEA4B5364D}"/>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xmlns="" id="{0A570FFE-BD9F-4A59-9B5D-028E2E93865F}"/>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9D660727-ABCD-4ED3-8325-30ACA20825C1}"/>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437809DA-4290-4B68-AAFA-D40275936C24}"/>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B99E6E09-C736-4412-AE8F-E8EABE22FA8B}"/>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15CF139F-A511-4B14-B780-3C68403B0986}"/>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231B46B6-7CF9-4291-9D2C-B67C99C402DE}"/>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72EE5BE7-F4A4-4BA3-90AD-BC43B766AD08}"/>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6181F9CF-61E0-422A-AE9A-B71A9D1D2CAC}"/>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10A23D66-4F0A-40B2-9738-D7782FF52D65}"/>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将来負担額については、公</a:t>
          </a:r>
          <a:r>
            <a:rPr kumimoji="1" lang="ja-JP" altLang="ja-JP" sz="1100">
              <a:solidFill>
                <a:schemeClr val="dk1"/>
              </a:solidFill>
              <a:effectLst/>
              <a:latin typeface="+mn-lt"/>
              <a:ea typeface="+mn-ea"/>
              <a:cs typeface="+mn-cs"/>
            </a:rPr>
            <a:t>営企業債等繰入見込額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前年度より減少し</a:t>
          </a:r>
          <a:r>
            <a:rPr kumimoji="1" lang="ja-JP" altLang="en-US" sz="1100">
              <a:solidFill>
                <a:schemeClr val="dk1"/>
              </a:solidFill>
              <a:effectLst/>
              <a:latin typeface="+mn-lt"/>
              <a:ea typeface="+mn-ea"/>
              <a:cs typeface="+mn-cs"/>
            </a:rPr>
            <a:t>たことにより、減となっている。これは下水道事業会計が法適用企業へ移行したことにより、</a:t>
          </a:r>
          <a:r>
            <a:rPr kumimoji="1" lang="ja-JP" altLang="ja-JP" sz="1100">
              <a:solidFill>
                <a:schemeClr val="dk1"/>
              </a:solidFill>
              <a:effectLst/>
              <a:latin typeface="+mn-lt"/>
              <a:ea typeface="+mn-ea"/>
              <a:cs typeface="+mn-cs"/>
            </a:rPr>
            <a:t>見込額</a:t>
          </a:r>
          <a:r>
            <a:rPr kumimoji="1" lang="ja-JP" altLang="en-US" sz="1100">
              <a:solidFill>
                <a:schemeClr val="dk1"/>
              </a:solidFill>
              <a:effectLst/>
              <a:latin typeface="+mn-lt"/>
              <a:ea typeface="+mn-ea"/>
              <a:cs typeface="+mn-cs"/>
            </a:rPr>
            <a:t>の算定方法が変更となったことが要因となっている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充当可能財源等については、充当可能基金が前年度より増加したことにより、増となっている。これは、臨時財政対策債償還基金費として交付された普通交付税を後年度の償還に充当するため、積立を行ったことが要因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などの大型事業により、地方債残高の増加が見込まれるため、事務事業評価などにより新規事業の実施について適切に取捨選択を行うとともに、効率的な事業の実施により地方債の新規借入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CED69A30-F6E5-4AC9-8ADD-1BBE14A9D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723D66BF-2FE4-4D84-8249-E10F0E553947}"/>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7AFE9B9E-969E-4BB1-AA85-835A20D6EDC8}"/>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548DE05C-FB4D-4CD4-B850-E5229DB3E61D}"/>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2B36366D-D660-496D-8B44-88921FF3E02F}"/>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A9AB9DC2-93C7-4CCB-8294-4BBF9A26D546}"/>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B0C8086B-4305-460F-8696-BA3E562CC287}"/>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福岡県遠賀町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41141F7C-F6B2-43A7-BC3A-E951B66620F8}"/>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A7922696-421C-466F-96DD-32871F40FE04}"/>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57179B5B-2061-43C7-85B8-D317ABA236CA}"/>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7FB6636B-0347-4DB3-A751-7E99DE220D92}"/>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豊かなふるさと遠賀基金へ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百万円へ積立を行ったこと等により、基金全体としては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遠賀川駅南地区の基幹道路整備事業や小中学校の大規模改修事業などの普通建設事業の実施に伴い、中長期的に減少傾向であったものの、近年はふるさと納税の増などにより、増加傾向に転じている。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C8620831-3129-4B9E-9E72-3E5BAAF5AC8B}"/>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E1333D3-7320-486E-9908-0FE0A48A4183}"/>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1096CB13-0F6C-4CCD-BDE5-68390D88D96C}"/>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灌漑排水施設維持管理運営基金：灌漑排水施設の維持管理及び施設更新並びに施設に関係する水路及び農地の整備のため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霊園管理運営基金：公衆衛生と公共福祉の増進を図り遠賀霊園の管理運営を健全かつ円滑に行うため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まちづくり基金：住みよい豊かなまちづくりを推進するため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職員退職準備基金：職員の退職金の財源に充てるため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教育関係施設基金：学校施設及び社会教育施設の新設・改築・大規模改修及び管理運営のため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霊園管理運営基金：遠賀霊園事業のため、管理料を財源として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灌漑排水施設維持管理運営基金：排水機施設や水利施設の改修に伴い、継続して取り崩していく見込み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霊園管理運営基金：遠賀霊園事業に伴い、基金を取り崩した一方で、今後の事業運営のため管理料を財源として積立予定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5BABA3C3-B4F6-466D-B16D-AC491D731D2C}"/>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95BD0F15-3F72-42B8-B873-E11F19B92988}"/>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1A6530A4-6271-4A43-8D9E-4E058DA70850}"/>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第４期遠賀町自立推進計画行動計画に基づき、基金の繰り入れに頼らない予算編成を取組みに掲げ、本年度は大規模事業などの一般財源に係る事業費の減により、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遠賀川駅南地区の基幹道路整備事業や小中学校の大規模改修事業などの普通建設事業の実施に伴い、中長期的に減少傾向にある。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9E364D38-872A-43DD-A08D-5F8E5661660E}"/>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F3C209B-5A37-4DC4-8AA1-BD8F281C4A35}"/>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FDBD29DE-C98D-40A1-9CC9-BBCE7FF8A76D}"/>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臨時財政対策債償還基金費として交付された普通交付税を後年度の償還に充当するため積立を行ったことにより、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地方債償還に充てるため、中長期的に減少していく見込み。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E906D54C-1EEC-4299-8162-06A4C683B3EE}"/>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xmlns=""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xmlns=""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xmlns=""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xmlns=""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xmlns=""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の平均値を上回っていることから、今後も引き続き公共施設等総合管理計画に基づき、老朽化した施設の改修費の平準化や統合・廃止等を進め、計画的な取り組みにより、改善させ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a:extLst>
            <a:ext uri="{FF2B5EF4-FFF2-40B4-BE49-F238E27FC236}">
              <a16:creationId xmlns:a16="http://schemas.microsoft.com/office/drawing/2014/main" xmlns="" id="{00000000-0008-0000-0000-000043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a:extLst>
            <a:ext uri="{FF2B5EF4-FFF2-40B4-BE49-F238E27FC236}">
              <a16:creationId xmlns:a16="http://schemas.microsoft.com/office/drawing/2014/main" xmlns="" id="{00000000-0008-0000-0000-000044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a:extLst>
            <a:ext uri="{FF2B5EF4-FFF2-40B4-BE49-F238E27FC236}">
              <a16:creationId xmlns:a16="http://schemas.microsoft.com/office/drawing/2014/main" xmlns="" id="{00000000-0008-0000-0000-000046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2" name="有形固定資産減価償却率平均値テキスト">
          <a:extLst>
            <a:ext uri="{FF2B5EF4-FFF2-40B4-BE49-F238E27FC236}">
              <a16:creationId xmlns:a16="http://schemas.microsoft.com/office/drawing/2014/main" xmlns="" id="{00000000-0008-0000-0000-000048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a:extLst>
            <a:ext uri="{FF2B5EF4-FFF2-40B4-BE49-F238E27FC236}">
              <a16:creationId xmlns:a16="http://schemas.microsoft.com/office/drawing/2014/main" xmlns="" id="{00000000-0008-0000-0000-000049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a:extLst>
            <a:ext uri="{FF2B5EF4-FFF2-40B4-BE49-F238E27FC236}">
              <a16:creationId xmlns:a16="http://schemas.microsoft.com/office/drawing/2014/main" xmlns="" id="{00000000-0008-0000-0000-00004A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118745</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4051300" y="618363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31</xdr:row>
      <xdr:rowOff>97155</xdr:rowOff>
    </xdr:to>
    <xdr:cxnSp macro="">
      <xdr:nvCxnSpPr>
        <xdr:cNvPr id="88" name="直線コネクタ 87">
          <a:extLst>
            <a:ext uri="{FF2B5EF4-FFF2-40B4-BE49-F238E27FC236}">
              <a16:creationId xmlns:a16="http://schemas.microsoft.com/office/drawing/2014/main" xmlns="" id="{00000000-0008-0000-0000-000058000000}"/>
            </a:ext>
          </a:extLst>
        </xdr:cNvPr>
        <xdr:cNvCxnSpPr/>
      </xdr:nvCxnSpPr>
      <xdr:spPr>
        <a:xfrm>
          <a:off x="3289300" y="5982123"/>
          <a:ext cx="762000" cy="20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2476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13123</xdr:rowOff>
    </xdr:from>
    <xdr:to>
      <xdr:col>15</xdr:col>
      <xdr:colOff>136525</xdr:colOff>
      <xdr:row>30</xdr:row>
      <xdr:rowOff>67098</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a:off x="2527300" y="592814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13123</xdr:rowOff>
    </xdr:from>
    <xdr:to>
      <xdr:col>11</xdr:col>
      <xdr:colOff>136525</xdr:colOff>
      <xdr:row>30</xdr:row>
      <xdr:rowOff>160655</xdr:rowOff>
    </xdr:to>
    <xdr:cxnSp macro="">
      <xdr:nvCxnSpPr>
        <xdr:cNvPr id="92" name="直線コネクタ 91">
          <a:extLst>
            <a:ext uri="{FF2B5EF4-FFF2-40B4-BE49-F238E27FC236}">
              <a16:creationId xmlns:a16="http://schemas.microsoft.com/office/drawing/2014/main" xmlns="" id="{00000000-0008-0000-0000-00005C000000}"/>
            </a:ext>
          </a:extLst>
        </xdr:cNvPr>
        <xdr:cNvCxnSpPr/>
      </xdr:nvCxnSpPr>
      <xdr:spPr>
        <a:xfrm flipV="1">
          <a:off x="1765300" y="5928148"/>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3" name="n_1aveValue有形固定資産減価償却率">
          <a:extLst>
            <a:ext uri="{FF2B5EF4-FFF2-40B4-BE49-F238E27FC236}">
              <a16:creationId xmlns:a16="http://schemas.microsoft.com/office/drawing/2014/main" xmlns="" id="{00000000-0008-0000-0000-00005D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4" name="n_2aveValue有形固定資産減価償却率">
          <a:extLst>
            <a:ext uri="{FF2B5EF4-FFF2-40B4-BE49-F238E27FC236}">
              <a16:creationId xmlns:a16="http://schemas.microsoft.com/office/drawing/2014/main" xmlns="" id="{00000000-0008-0000-0000-00005E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5" name="n_3aveValue有形固定資産減価償却率">
          <a:extLst>
            <a:ext uri="{FF2B5EF4-FFF2-40B4-BE49-F238E27FC236}">
              <a16:creationId xmlns:a16="http://schemas.microsoft.com/office/drawing/2014/main" xmlns="" id="{00000000-0008-0000-0000-00005F000000}"/>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6" name="n_4aveValue有形固定資産減価償却率">
          <a:extLst>
            <a:ext uri="{FF2B5EF4-FFF2-40B4-BE49-F238E27FC236}">
              <a16:creationId xmlns:a16="http://schemas.microsoft.com/office/drawing/2014/main" xmlns="" id="{00000000-0008-0000-0000-000060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97" name="n_1mainValue有形固定資産減価償却率">
          <a:extLst>
            <a:ext uri="{FF2B5EF4-FFF2-40B4-BE49-F238E27FC236}">
              <a16:creationId xmlns:a16="http://schemas.microsoft.com/office/drawing/2014/main" xmlns="" id="{00000000-0008-0000-0000-000061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8" name="n_2mainValue有形固定資産減価償却率">
          <a:extLst>
            <a:ext uri="{FF2B5EF4-FFF2-40B4-BE49-F238E27FC236}">
              <a16:creationId xmlns:a16="http://schemas.microsoft.com/office/drawing/2014/main" xmlns="" id="{00000000-0008-0000-0000-000062000000}"/>
            </a:ext>
          </a:extLst>
        </xdr:cNvPr>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9" name="n_3mainValue有形固定資産減価償却率">
          <a:extLst>
            <a:ext uri="{FF2B5EF4-FFF2-40B4-BE49-F238E27FC236}">
              <a16:creationId xmlns:a16="http://schemas.microsoft.com/office/drawing/2014/main" xmlns="" id="{00000000-0008-0000-0000-000063000000}"/>
            </a:ext>
          </a:extLst>
        </xdr:cNvPr>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00" name="n_4mainValue有形固定資産減価償却率">
          <a:extLst>
            <a:ext uri="{FF2B5EF4-FFF2-40B4-BE49-F238E27FC236}">
              <a16:creationId xmlns:a16="http://schemas.microsoft.com/office/drawing/2014/main" xmlns="" id="{00000000-0008-0000-0000-000064000000}"/>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債務償還比率については、類似団体の平均値を下回っている。今後も引き続き、基金の取り崩しや新発債の発行抑制に努めて、行政運営を努めていく必要がある。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xmlns=""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xmlns="" id="{00000000-0008-0000-0000-000084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xmlns=""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6" name="債務償還比率平均値テキスト">
          <a:extLst>
            <a:ext uri="{FF2B5EF4-FFF2-40B4-BE49-F238E27FC236}">
              <a16:creationId xmlns:a16="http://schemas.microsoft.com/office/drawing/2014/main" xmlns="" id="{00000000-0008-0000-0000-000088000000}"/>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xmlns="" id="{00000000-0008-0000-0000-000089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0" name="フローチャート: 判断 139">
          <a:extLst>
            <a:ext uri="{FF2B5EF4-FFF2-40B4-BE49-F238E27FC236}">
              <a16:creationId xmlns:a16="http://schemas.microsoft.com/office/drawing/2014/main" xmlns="" id="{00000000-0008-0000-0000-00008C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1" name="フローチャート: 判断 140">
          <a:extLst>
            <a:ext uri="{FF2B5EF4-FFF2-40B4-BE49-F238E27FC236}">
              <a16:creationId xmlns:a16="http://schemas.microsoft.com/office/drawing/2014/main" xmlns="" id="{00000000-0008-0000-0000-00008D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92084</xdr:rowOff>
    </xdr:from>
    <xdr:to>
      <xdr:col>76</xdr:col>
      <xdr:colOff>73025</xdr:colOff>
      <xdr:row>30</xdr:row>
      <xdr:rowOff>22234</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4744700" y="58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114961</xdr:rowOff>
    </xdr:from>
    <xdr:ext cx="469744" cy="259045"/>
    <xdr:sp macro="" textlink="">
      <xdr:nvSpPr>
        <xdr:cNvPr id="148" name="債務償還比率該当値テキスト">
          <a:extLst>
            <a:ext uri="{FF2B5EF4-FFF2-40B4-BE49-F238E27FC236}">
              <a16:creationId xmlns:a16="http://schemas.microsoft.com/office/drawing/2014/main" xmlns="" id="{00000000-0008-0000-0000-000094000000}"/>
            </a:ext>
          </a:extLst>
        </xdr:cNvPr>
        <xdr:cNvSpPr txBox="1"/>
      </xdr:nvSpPr>
      <xdr:spPr>
        <a:xfrm>
          <a:off x="14846300" y="568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87839</xdr:rowOff>
    </xdr:from>
    <xdr:to>
      <xdr:col>72</xdr:col>
      <xdr:colOff>123825</xdr:colOff>
      <xdr:row>32</xdr:row>
      <xdr:rowOff>17989</xdr:rowOff>
    </xdr:to>
    <xdr:sp macro="" textlink="">
      <xdr:nvSpPr>
        <xdr:cNvPr id="149" name="楕円 148">
          <a:extLst>
            <a:ext uri="{FF2B5EF4-FFF2-40B4-BE49-F238E27FC236}">
              <a16:creationId xmlns:a16="http://schemas.microsoft.com/office/drawing/2014/main" xmlns="" id="{00000000-0008-0000-0000-000095000000}"/>
            </a:ext>
          </a:extLst>
        </xdr:cNvPr>
        <xdr:cNvSpPr/>
      </xdr:nvSpPr>
      <xdr:spPr>
        <a:xfrm>
          <a:off x="14033500" y="61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142884</xdr:rowOff>
    </xdr:from>
    <xdr:to>
      <xdr:col>76</xdr:col>
      <xdr:colOff>22225</xdr:colOff>
      <xdr:row>31</xdr:row>
      <xdr:rowOff>138639</xdr:rowOff>
    </xdr:to>
    <xdr:cxnSp macro="">
      <xdr:nvCxnSpPr>
        <xdr:cNvPr id="150" name="直線コネクタ 149">
          <a:extLst>
            <a:ext uri="{FF2B5EF4-FFF2-40B4-BE49-F238E27FC236}">
              <a16:creationId xmlns:a16="http://schemas.microsoft.com/office/drawing/2014/main" xmlns="" id="{00000000-0008-0000-0000-000096000000}"/>
            </a:ext>
          </a:extLst>
        </xdr:cNvPr>
        <xdr:cNvCxnSpPr/>
      </xdr:nvCxnSpPr>
      <xdr:spPr>
        <a:xfrm flipV="1">
          <a:off x="14084300" y="5886459"/>
          <a:ext cx="711200" cy="3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143973</xdr:rowOff>
    </xdr:from>
    <xdr:to>
      <xdr:col>68</xdr:col>
      <xdr:colOff>123825</xdr:colOff>
      <xdr:row>32</xdr:row>
      <xdr:rowOff>74123</xdr:rowOff>
    </xdr:to>
    <xdr:sp macro="" textlink="">
      <xdr:nvSpPr>
        <xdr:cNvPr id="151" name="楕円 150">
          <a:extLst>
            <a:ext uri="{FF2B5EF4-FFF2-40B4-BE49-F238E27FC236}">
              <a16:creationId xmlns:a16="http://schemas.microsoft.com/office/drawing/2014/main" xmlns="" id="{00000000-0008-0000-0000-000097000000}"/>
            </a:ext>
          </a:extLst>
        </xdr:cNvPr>
        <xdr:cNvSpPr/>
      </xdr:nvSpPr>
      <xdr:spPr>
        <a:xfrm>
          <a:off x="13271500" y="62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138639</xdr:rowOff>
    </xdr:from>
    <xdr:to>
      <xdr:col>72</xdr:col>
      <xdr:colOff>73025</xdr:colOff>
      <xdr:row>32</xdr:row>
      <xdr:rowOff>23323</xdr:rowOff>
    </xdr:to>
    <xdr:cxnSp macro="">
      <xdr:nvCxnSpPr>
        <xdr:cNvPr id="152" name="直線コネクタ 151">
          <a:extLst>
            <a:ext uri="{FF2B5EF4-FFF2-40B4-BE49-F238E27FC236}">
              <a16:creationId xmlns:a16="http://schemas.microsoft.com/office/drawing/2014/main" xmlns="" id="{00000000-0008-0000-0000-000098000000}"/>
            </a:ext>
          </a:extLst>
        </xdr:cNvPr>
        <xdr:cNvCxnSpPr/>
      </xdr:nvCxnSpPr>
      <xdr:spPr>
        <a:xfrm flipV="1">
          <a:off x="13322300" y="622511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121303</xdr:rowOff>
    </xdr:from>
    <xdr:to>
      <xdr:col>64</xdr:col>
      <xdr:colOff>123825</xdr:colOff>
      <xdr:row>32</xdr:row>
      <xdr:rowOff>51453</xdr:rowOff>
    </xdr:to>
    <xdr:sp macro="" textlink="">
      <xdr:nvSpPr>
        <xdr:cNvPr id="153" name="楕円 152">
          <a:extLst>
            <a:ext uri="{FF2B5EF4-FFF2-40B4-BE49-F238E27FC236}">
              <a16:creationId xmlns:a16="http://schemas.microsoft.com/office/drawing/2014/main" xmlns="" id="{00000000-0008-0000-0000-000099000000}"/>
            </a:ext>
          </a:extLst>
        </xdr:cNvPr>
        <xdr:cNvSpPr/>
      </xdr:nvSpPr>
      <xdr:spPr>
        <a:xfrm>
          <a:off x="12509500" y="62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653</xdr:rowOff>
    </xdr:from>
    <xdr:to>
      <xdr:col>68</xdr:col>
      <xdr:colOff>73025</xdr:colOff>
      <xdr:row>32</xdr:row>
      <xdr:rowOff>23323</xdr:rowOff>
    </xdr:to>
    <xdr:cxnSp macro="">
      <xdr:nvCxnSpPr>
        <xdr:cNvPr id="154" name="直線コネクタ 153">
          <a:extLst>
            <a:ext uri="{FF2B5EF4-FFF2-40B4-BE49-F238E27FC236}">
              <a16:creationId xmlns:a16="http://schemas.microsoft.com/office/drawing/2014/main" xmlns="" id="{00000000-0008-0000-0000-00009A000000}"/>
            </a:ext>
          </a:extLst>
        </xdr:cNvPr>
        <xdr:cNvCxnSpPr/>
      </xdr:nvCxnSpPr>
      <xdr:spPr>
        <a:xfrm>
          <a:off x="12560300" y="6258578"/>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136725</xdr:rowOff>
    </xdr:from>
    <xdr:to>
      <xdr:col>60</xdr:col>
      <xdr:colOff>123825</xdr:colOff>
      <xdr:row>32</xdr:row>
      <xdr:rowOff>66875</xdr:rowOff>
    </xdr:to>
    <xdr:sp macro="" textlink="">
      <xdr:nvSpPr>
        <xdr:cNvPr id="155" name="楕円 154">
          <a:extLst>
            <a:ext uri="{FF2B5EF4-FFF2-40B4-BE49-F238E27FC236}">
              <a16:creationId xmlns:a16="http://schemas.microsoft.com/office/drawing/2014/main" xmlns="" id="{00000000-0008-0000-0000-00009B000000}"/>
            </a:ext>
          </a:extLst>
        </xdr:cNvPr>
        <xdr:cNvSpPr/>
      </xdr:nvSpPr>
      <xdr:spPr>
        <a:xfrm>
          <a:off x="11747500" y="62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653</xdr:rowOff>
    </xdr:from>
    <xdr:to>
      <xdr:col>64</xdr:col>
      <xdr:colOff>73025</xdr:colOff>
      <xdr:row>32</xdr:row>
      <xdr:rowOff>16075</xdr:rowOff>
    </xdr:to>
    <xdr:cxnSp macro="">
      <xdr:nvCxnSpPr>
        <xdr:cNvPr id="156" name="直線コネクタ 155">
          <a:extLst>
            <a:ext uri="{FF2B5EF4-FFF2-40B4-BE49-F238E27FC236}">
              <a16:creationId xmlns:a16="http://schemas.microsoft.com/office/drawing/2014/main" xmlns="" id="{00000000-0008-0000-0000-00009C000000}"/>
            </a:ext>
          </a:extLst>
        </xdr:cNvPr>
        <xdr:cNvCxnSpPr/>
      </xdr:nvCxnSpPr>
      <xdr:spPr>
        <a:xfrm flipV="1">
          <a:off x="11798300" y="6258578"/>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7" name="n_1aveValue債務償還比率">
          <a:extLst>
            <a:ext uri="{FF2B5EF4-FFF2-40B4-BE49-F238E27FC236}">
              <a16:creationId xmlns:a16="http://schemas.microsoft.com/office/drawing/2014/main" xmlns="" id="{00000000-0008-0000-0000-00009D000000}"/>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8" name="n_2aveValue債務償還比率">
          <a:extLst>
            <a:ext uri="{FF2B5EF4-FFF2-40B4-BE49-F238E27FC236}">
              <a16:creationId xmlns:a16="http://schemas.microsoft.com/office/drawing/2014/main" xmlns="" id="{00000000-0008-0000-0000-00009E000000}"/>
            </a:ext>
          </a:extLst>
        </xdr:cNvPr>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9" name="n_3aveValue債務償還比率">
          <a:extLst>
            <a:ext uri="{FF2B5EF4-FFF2-40B4-BE49-F238E27FC236}">
              <a16:creationId xmlns:a16="http://schemas.microsoft.com/office/drawing/2014/main" xmlns="" id="{00000000-0008-0000-0000-00009F000000}"/>
            </a:ext>
          </a:extLst>
        </xdr:cNvPr>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60" name="n_4aveValue債務償還比率">
          <a:extLst>
            <a:ext uri="{FF2B5EF4-FFF2-40B4-BE49-F238E27FC236}">
              <a16:creationId xmlns:a16="http://schemas.microsoft.com/office/drawing/2014/main" xmlns="" id="{00000000-0008-0000-0000-0000A0000000}"/>
            </a:ext>
          </a:extLst>
        </xdr:cNvPr>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9116</xdr:rowOff>
    </xdr:from>
    <xdr:ext cx="469744" cy="259045"/>
    <xdr:sp macro="" textlink="">
      <xdr:nvSpPr>
        <xdr:cNvPr id="161" name="n_1mainValue債務償還比率">
          <a:extLst>
            <a:ext uri="{FF2B5EF4-FFF2-40B4-BE49-F238E27FC236}">
              <a16:creationId xmlns:a16="http://schemas.microsoft.com/office/drawing/2014/main" xmlns="" id="{00000000-0008-0000-0000-0000A1000000}"/>
            </a:ext>
          </a:extLst>
        </xdr:cNvPr>
        <xdr:cNvSpPr txBox="1"/>
      </xdr:nvSpPr>
      <xdr:spPr>
        <a:xfrm>
          <a:off x="13836727" y="626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65250</xdr:rowOff>
    </xdr:from>
    <xdr:ext cx="469744" cy="259045"/>
    <xdr:sp macro="" textlink="">
      <xdr:nvSpPr>
        <xdr:cNvPr id="162" name="n_2mainValue債務償還比率">
          <a:extLst>
            <a:ext uri="{FF2B5EF4-FFF2-40B4-BE49-F238E27FC236}">
              <a16:creationId xmlns:a16="http://schemas.microsoft.com/office/drawing/2014/main" xmlns="" id="{00000000-0008-0000-0000-0000A2000000}"/>
            </a:ext>
          </a:extLst>
        </xdr:cNvPr>
        <xdr:cNvSpPr txBox="1"/>
      </xdr:nvSpPr>
      <xdr:spPr>
        <a:xfrm>
          <a:off x="13087427" y="632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42580</xdr:rowOff>
    </xdr:from>
    <xdr:ext cx="469744" cy="259045"/>
    <xdr:sp macro="" textlink="">
      <xdr:nvSpPr>
        <xdr:cNvPr id="163" name="n_3mainValue債務償還比率">
          <a:extLst>
            <a:ext uri="{FF2B5EF4-FFF2-40B4-BE49-F238E27FC236}">
              <a16:creationId xmlns:a16="http://schemas.microsoft.com/office/drawing/2014/main" xmlns="" id="{00000000-0008-0000-0000-0000A3000000}"/>
            </a:ext>
          </a:extLst>
        </xdr:cNvPr>
        <xdr:cNvSpPr txBox="1"/>
      </xdr:nvSpPr>
      <xdr:spPr>
        <a:xfrm>
          <a:off x="12325427" y="630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58002</xdr:rowOff>
    </xdr:from>
    <xdr:ext cx="469744" cy="259045"/>
    <xdr:sp macro="" textlink="">
      <xdr:nvSpPr>
        <xdr:cNvPr id="164" name="n_4mainValue債務償還比率">
          <a:extLst>
            <a:ext uri="{FF2B5EF4-FFF2-40B4-BE49-F238E27FC236}">
              <a16:creationId xmlns:a16="http://schemas.microsoft.com/office/drawing/2014/main" xmlns="" id="{00000000-0008-0000-0000-0000A4000000}"/>
            </a:ext>
          </a:extLst>
        </xdr:cNvPr>
        <xdr:cNvSpPr txBox="1"/>
      </xdr:nvSpPr>
      <xdr:spPr>
        <a:xfrm>
          <a:off x="11563427" y="63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xmlns=""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xmlns=""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xmlns="" id="{00000000-0008-0000-0100-000049000000}"/>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0000000-0008-0000-0100-00004A000000}"/>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xmlns="" id="{00000000-0008-0000-0100-00004B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xmlns="" id="{00000000-0008-0000-0100-00004C000000}"/>
            </a:ext>
          </a:extLst>
        </xdr:cNvPr>
        <xdr:cNvCxnSpPr/>
      </xdr:nvCxnSpPr>
      <xdr:spPr>
        <a:xfrm>
          <a:off x="3797300" y="6454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134620</xdr:rowOff>
    </xdr:to>
    <xdr:sp macro="" textlink="">
      <xdr:nvSpPr>
        <xdr:cNvPr id="77" name="楕円 76">
          <a:extLst>
            <a:ext uri="{FF2B5EF4-FFF2-40B4-BE49-F238E27FC236}">
              <a16:creationId xmlns:a16="http://schemas.microsoft.com/office/drawing/2014/main" xmlns="" id="{00000000-0008-0000-0100-00004D000000}"/>
            </a:ext>
          </a:extLst>
        </xdr:cNvPr>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xmlns="" id="{00000000-0008-0000-0100-00004E000000}"/>
            </a:ext>
          </a:extLst>
        </xdr:cNvPr>
        <xdr:cNvCxnSpPr/>
      </xdr:nvCxnSpPr>
      <xdr:spPr>
        <a:xfrm>
          <a:off x="2908300" y="6427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168275</xdr:rowOff>
    </xdr:from>
    <xdr:to>
      <xdr:col>10</xdr:col>
      <xdr:colOff>165100</xdr:colOff>
      <xdr:row>37</xdr:row>
      <xdr:rowOff>98425</xdr:rowOff>
    </xdr:to>
    <xdr:sp macro="" textlink="">
      <xdr:nvSpPr>
        <xdr:cNvPr id="79" name="楕円 78">
          <a:extLst>
            <a:ext uri="{FF2B5EF4-FFF2-40B4-BE49-F238E27FC236}">
              <a16:creationId xmlns:a16="http://schemas.microsoft.com/office/drawing/2014/main" xmlns="" id="{00000000-0008-0000-0100-00004F000000}"/>
            </a:ext>
          </a:extLst>
        </xdr:cNvPr>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47625</xdr:rowOff>
    </xdr:from>
    <xdr:to>
      <xdr:col>15</xdr:col>
      <xdr:colOff>50800</xdr:colOff>
      <xdr:row>37</xdr:row>
      <xdr:rowOff>83820</xdr:rowOff>
    </xdr:to>
    <xdr:cxnSp macro="">
      <xdr:nvCxnSpPr>
        <xdr:cNvPr id="80" name="直線コネクタ 79">
          <a:extLst>
            <a:ext uri="{FF2B5EF4-FFF2-40B4-BE49-F238E27FC236}">
              <a16:creationId xmlns:a16="http://schemas.microsoft.com/office/drawing/2014/main" xmlns="" id="{00000000-0008-0000-0100-000050000000}"/>
            </a:ext>
          </a:extLst>
        </xdr:cNvPr>
        <xdr:cNvCxnSpPr/>
      </xdr:nvCxnSpPr>
      <xdr:spPr>
        <a:xfrm>
          <a:off x="2019300" y="639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xmlns="" id="{00000000-0008-0000-0100-000051000000}"/>
            </a:ext>
          </a:extLst>
        </xdr:cNvPr>
        <xdr:cNvSpPr/>
      </xdr:nvSpPr>
      <xdr:spPr>
        <a:xfrm>
          <a:off x="1079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47625</xdr:rowOff>
    </xdr:from>
    <xdr:to>
      <xdr:col>10</xdr:col>
      <xdr:colOff>114300</xdr:colOff>
      <xdr:row>37</xdr:row>
      <xdr:rowOff>66675</xdr:rowOff>
    </xdr:to>
    <xdr:cxnSp macro="">
      <xdr:nvCxnSpPr>
        <xdr:cNvPr id="82" name="直線コネクタ 81">
          <a:extLst>
            <a:ext uri="{FF2B5EF4-FFF2-40B4-BE49-F238E27FC236}">
              <a16:creationId xmlns:a16="http://schemas.microsoft.com/office/drawing/2014/main" xmlns="" id="{00000000-0008-0000-0100-000052000000}"/>
            </a:ext>
          </a:extLst>
        </xdr:cNvPr>
        <xdr:cNvCxnSpPr/>
      </xdr:nvCxnSpPr>
      <xdr:spPr>
        <a:xfrm flipV="1">
          <a:off x="1130300" y="6391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xmlns=""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xmlns="" id="{00000000-0008-0000-0100-000057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8" name="n_2mainValue【道路】&#10;有形固定資産減価償却率">
          <a:extLst>
            <a:ext uri="{FF2B5EF4-FFF2-40B4-BE49-F238E27FC236}">
              <a16:creationId xmlns:a16="http://schemas.microsoft.com/office/drawing/2014/main" xmlns="" id="{00000000-0008-0000-0100-000058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9" name="n_3mainValue【道路】&#10;有形固定資産減価償却率">
          <a:extLst>
            <a:ext uri="{FF2B5EF4-FFF2-40B4-BE49-F238E27FC236}">
              <a16:creationId xmlns:a16="http://schemas.microsoft.com/office/drawing/2014/main" xmlns="" id="{00000000-0008-0000-0100-000059000000}"/>
            </a:ext>
          </a:extLst>
        </xdr:cNvPr>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a:extLst>
            <a:ext uri="{FF2B5EF4-FFF2-40B4-BE49-F238E27FC236}">
              <a16:creationId xmlns:a16="http://schemas.microsoft.com/office/drawing/2014/main" xmlns="" id="{00000000-0008-0000-0100-00005A000000}"/>
            </a:ext>
          </a:extLst>
        </xdr:cNvPr>
        <xdr:cNvSpPr txBox="1"/>
      </xdr:nvSpPr>
      <xdr:spPr>
        <a:xfrm>
          <a:off x="927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xmlns=""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xmlns=""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xmlns=""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xmlns=""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xmlns="" id="{00000000-0008-0000-0100-000075000000}"/>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xmlns=""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xmlns=""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73619</xdr:rowOff>
    </xdr:from>
    <xdr:to>
      <xdr:col>55</xdr:col>
      <xdr:colOff>50800</xdr:colOff>
      <xdr:row>42</xdr:row>
      <xdr:rowOff>3769</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10426700" y="71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469744" cy="259045"/>
    <xdr:sp macro="" textlink="">
      <xdr:nvSpPr>
        <xdr:cNvPr id="129" name="【道路】&#10;一人当たり延長該当値テキスト">
          <a:extLst>
            <a:ext uri="{FF2B5EF4-FFF2-40B4-BE49-F238E27FC236}">
              <a16:creationId xmlns:a16="http://schemas.microsoft.com/office/drawing/2014/main" xmlns="" id="{00000000-0008-0000-0100-000081000000}"/>
            </a:ext>
          </a:extLst>
        </xdr:cNvPr>
        <xdr:cNvSpPr txBox="1"/>
      </xdr:nvSpPr>
      <xdr:spPr>
        <a:xfrm>
          <a:off x="10515600" y="704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73619</xdr:rowOff>
    </xdr:from>
    <xdr:to>
      <xdr:col>50</xdr:col>
      <xdr:colOff>165100</xdr:colOff>
      <xdr:row>42</xdr:row>
      <xdr:rowOff>3769</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9588500" y="71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124419</xdr:rowOff>
    </xdr:from>
    <xdr:to>
      <xdr:col>55</xdr:col>
      <xdr:colOff>0</xdr:colOff>
      <xdr:row>41</xdr:row>
      <xdr:rowOff>124419</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9639300" y="71538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73668</xdr:rowOff>
    </xdr:from>
    <xdr:to>
      <xdr:col>46</xdr:col>
      <xdr:colOff>38100</xdr:colOff>
      <xdr:row>42</xdr:row>
      <xdr:rowOff>3818</xdr:rowOff>
    </xdr:to>
    <xdr:sp macro="" textlink="">
      <xdr:nvSpPr>
        <xdr:cNvPr id="132" name="楕円 131">
          <a:extLst>
            <a:ext uri="{FF2B5EF4-FFF2-40B4-BE49-F238E27FC236}">
              <a16:creationId xmlns:a16="http://schemas.microsoft.com/office/drawing/2014/main" xmlns="" id="{00000000-0008-0000-0100-000084000000}"/>
            </a:ext>
          </a:extLst>
        </xdr:cNvPr>
        <xdr:cNvSpPr/>
      </xdr:nvSpPr>
      <xdr:spPr>
        <a:xfrm>
          <a:off x="8699500" y="7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124419</xdr:rowOff>
    </xdr:from>
    <xdr:to>
      <xdr:col>50</xdr:col>
      <xdr:colOff>114300</xdr:colOff>
      <xdr:row>41</xdr:row>
      <xdr:rowOff>124468</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flipV="1">
          <a:off x="8750300" y="7153869"/>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73689</xdr:rowOff>
    </xdr:from>
    <xdr:to>
      <xdr:col>41</xdr:col>
      <xdr:colOff>101600</xdr:colOff>
      <xdr:row>42</xdr:row>
      <xdr:rowOff>3839</xdr:rowOff>
    </xdr:to>
    <xdr:sp macro="" textlink="">
      <xdr:nvSpPr>
        <xdr:cNvPr id="134" name="楕円 133">
          <a:extLst>
            <a:ext uri="{FF2B5EF4-FFF2-40B4-BE49-F238E27FC236}">
              <a16:creationId xmlns:a16="http://schemas.microsoft.com/office/drawing/2014/main" xmlns="" id="{00000000-0008-0000-0100-000086000000}"/>
            </a:ext>
          </a:extLst>
        </xdr:cNvPr>
        <xdr:cNvSpPr/>
      </xdr:nvSpPr>
      <xdr:spPr>
        <a:xfrm>
          <a:off x="7810500" y="71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124468</xdr:rowOff>
    </xdr:from>
    <xdr:to>
      <xdr:col>45</xdr:col>
      <xdr:colOff>177800</xdr:colOff>
      <xdr:row>41</xdr:row>
      <xdr:rowOff>124489</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flipV="1">
          <a:off x="7861300" y="7153918"/>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73706</xdr:rowOff>
    </xdr:from>
    <xdr:to>
      <xdr:col>36</xdr:col>
      <xdr:colOff>165100</xdr:colOff>
      <xdr:row>42</xdr:row>
      <xdr:rowOff>3856</xdr:rowOff>
    </xdr:to>
    <xdr:sp macro="" textlink="">
      <xdr:nvSpPr>
        <xdr:cNvPr id="136" name="楕円 135">
          <a:extLst>
            <a:ext uri="{FF2B5EF4-FFF2-40B4-BE49-F238E27FC236}">
              <a16:creationId xmlns:a16="http://schemas.microsoft.com/office/drawing/2014/main" xmlns="" id="{00000000-0008-0000-0100-000088000000}"/>
            </a:ext>
          </a:extLst>
        </xdr:cNvPr>
        <xdr:cNvSpPr/>
      </xdr:nvSpPr>
      <xdr:spPr>
        <a:xfrm>
          <a:off x="6921500" y="71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124489</xdr:rowOff>
    </xdr:from>
    <xdr:to>
      <xdr:col>41</xdr:col>
      <xdr:colOff>50800</xdr:colOff>
      <xdr:row>41</xdr:row>
      <xdr:rowOff>124506</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flipV="1">
          <a:off x="6972300" y="7153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xmlns="" id="{00000000-0008-0000-0100-00008A00000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xmlns="" id="{00000000-0008-0000-0100-00008B000000}"/>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xmlns="" id="{00000000-0008-0000-0100-00008C000000}"/>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xmlns="" id="{00000000-0008-0000-0100-00008D000000}"/>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166346</xdr:rowOff>
    </xdr:from>
    <xdr:ext cx="469744" cy="259045"/>
    <xdr:sp macro="" textlink="">
      <xdr:nvSpPr>
        <xdr:cNvPr id="142" name="n_1mainValue【道路】&#10;一人当たり延長">
          <a:extLst>
            <a:ext uri="{FF2B5EF4-FFF2-40B4-BE49-F238E27FC236}">
              <a16:creationId xmlns:a16="http://schemas.microsoft.com/office/drawing/2014/main" xmlns="" id="{00000000-0008-0000-0100-00008E000000}"/>
            </a:ext>
          </a:extLst>
        </xdr:cNvPr>
        <xdr:cNvSpPr txBox="1"/>
      </xdr:nvSpPr>
      <xdr:spPr>
        <a:xfrm>
          <a:off x="9391727" y="719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166395</xdr:rowOff>
    </xdr:from>
    <xdr:ext cx="469744" cy="259045"/>
    <xdr:sp macro="" textlink="">
      <xdr:nvSpPr>
        <xdr:cNvPr id="143" name="n_2mainValue【道路】&#10;一人当たり延長">
          <a:extLst>
            <a:ext uri="{FF2B5EF4-FFF2-40B4-BE49-F238E27FC236}">
              <a16:creationId xmlns:a16="http://schemas.microsoft.com/office/drawing/2014/main" xmlns="" id="{00000000-0008-0000-0100-00008F000000}"/>
            </a:ext>
          </a:extLst>
        </xdr:cNvPr>
        <xdr:cNvSpPr txBox="1"/>
      </xdr:nvSpPr>
      <xdr:spPr>
        <a:xfrm>
          <a:off x="8515427" y="71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166416</xdr:rowOff>
    </xdr:from>
    <xdr:ext cx="469744" cy="259045"/>
    <xdr:sp macro="" textlink="">
      <xdr:nvSpPr>
        <xdr:cNvPr id="144" name="n_3mainValue【道路】&#10;一人当たり延長">
          <a:extLst>
            <a:ext uri="{FF2B5EF4-FFF2-40B4-BE49-F238E27FC236}">
              <a16:creationId xmlns:a16="http://schemas.microsoft.com/office/drawing/2014/main" xmlns="" id="{00000000-0008-0000-0100-000090000000}"/>
            </a:ext>
          </a:extLst>
        </xdr:cNvPr>
        <xdr:cNvSpPr txBox="1"/>
      </xdr:nvSpPr>
      <xdr:spPr>
        <a:xfrm>
          <a:off x="7626427" y="71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166433</xdr:rowOff>
    </xdr:from>
    <xdr:ext cx="469744" cy="259045"/>
    <xdr:sp macro="" textlink="">
      <xdr:nvSpPr>
        <xdr:cNvPr id="145" name="n_4mainValue【道路】&#10;一人当たり延長">
          <a:extLst>
            <a:ext uri="{FF2B5EF4-FFF2-40B4-BE49-F238E27FC236}">
              <a16:creationId xmlns:a16="http://schemas.microsoft.com/office/drawing/2014/main" xmlns="" id="{00000000-0008-0000-0100-000091000000}"/>
            </a:ext>
          </a:extLst>
        </xdr:cNvPr>
        <xdr:cNvSpPr txBox="1"/>
      </xdr:nvSpPr>
      <xdr:spPr>
        <a:xfrm>
          <a:off x="6737427" y="719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xmlns=""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xmlns=""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00000000-0008-0000-0100-0000AF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xmlns=""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xmlns=""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xmlns=""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xmlns=""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6" name="楕円 185">
          <a:extLst>
            <a:ext uri="{FF2B5EF4-FFF2-40B4-BE49-F238E27FC236}">
              <a16:creationId xmlns:a16="http://schemas.microsoft.com/office/drawing/2014/main" xmlns="" id="{00000000-0008-0000-0100-0000BA000000}"/>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00000000-0008-0000-0100-0000BB000000}"/>
            </a:ext>
          </a:extLst>
        </xdr:cNvPr>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88" name="楕円 187">
          <a:extLst>
            <a:ext uri="{FF2B5EF4-FFF2-40B4-BE49-F238E27FC236}">
              <a16:creationId xmlns:a16="http://schemas.microsoft.com/office/drawing/2014/main" xmlns="" id="{00000000-0008-0000-0100-0000BC000000}"/>
            </a:ext>
          </a:extLst>
        </xdr:cNvPr>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89535</xdr:rowOff>
    </xdr:to>
    <xdr:cxnSp macro="">
      <xdr:nvCxnSpPr>
        <xdr:cNvPr id="189" name="直線コネクタ 188">
          <a:extLst>
            <a:ext uri="{FF2B5EF4-FFF2-40B4-BE49-F238E27FC236}">
              <a16:creationId xmlns:a16="http://schemas.microsoft.com/office/drawing/2014/main" xmlns="" id="{00000000-0008-0000-0100-0000BD000000}"/>
            </a:ext>
          </a:extLst>
        </xdr:cNvPr>
        <xdr:cNvCxnSpPr/>
      </xdr:nvCxnSpPr>
      <xdr:spPr>
        <a:xfrm>
          <a:off x="3797300" y="103479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60960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a:off x="2908300" y="1031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32385</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2019300" y="10292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154305</xdr:rowOff>
    </xdr:from>
    <xdr:to>
      <xdr:col>10</xdr:col>
      <xdr:colOff>114300</xdr:colOff>
      <xdr:row>60</xdr:row>
      <xdr:rowOff>5715</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1130300" y="10269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00000000-0008-0000-0100-0000C4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00000000-0008-0000-0100-0000C5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00000000-0008-0000-0100-0000C6000000}"/>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00000000-0008-0000-0100-0000C7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24782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xmlns=""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xmlns=""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xmlns=""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xmlns=""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xmlns=""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xmlns="" id="{00000000-0008-0000-0100-0000E6000000}"/>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xmlns=""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xmlns=""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xmlns=""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xmlns=""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51251</xdr:rowOff>
    </xdr:from>
    <xdr:to>
      <xdr:col>55</xdr:col>
      <xdr:colOff>50800</xdr:colOff>
      <xdr:row>63</xdr:row>
      <xdr:rowOff>152851</xdr:rowOff>
    </xdr:to>
    <xdr:sp macro="" textlink="">
      <xdr:nvSpPr>
        <xdr:cNvPr id="241" name="楕円 240">
          <a:extLst>
            <a:ext uri="{FF2B5EF4-FFF2-40B4-BE49-F238E27FC236}">
              <a16:creationId xmlns:a16="http://schemas.microsoft.com/office/drawing/2014/main" xmlns="" id="{00000000-0008-0000-0100-0000F1000000}"/>
            </a:ext>
          </a:extLst>
        </xdr:cNvPr>
        <xdr:cNvSpPr/>
      </xdr:nvSpPr>
      <xdr:spPr>
        <a:xfrm>
          <a:off x="10426700" y="108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xmlns="" id="{00000000-0008-0000-0100-0000F2000000}"/>
            </a:ext>
          </a:extLst>
        </xdr:cNvPr>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50643</xdr:rowOff>
    </xdr:from>
    <xdr:to>
      <xdr:col>50</xdr:col>
      <xdr:colOff>165100</xdr:colOff>
      <xdr:row>63</xdr:row>
      <xdr:rowOff>152243</xdr:rowOff>
    </xdr:to>
    <xdr:sp macro="" textlink="">
      <xdr:nvSpPr>
        <xdr:cNvPr id="243" name="楕円 242">
          <a:extLst>
            <a:ext uri="{FF2B5EF4-FFF2-40B4-BE49-F238E27FC236}">
              <a16:creationId xmlns:a16="http://schemas.microsoft.com/office/drawing/2014/main" xmlns="" id="{00000000-0008-0000-0100-0000F3000000}"/>
            </a:ext>
          </a:extLst>
        </xdr:cNvPr>
        <xdr:cNvSpPr/>
      </xdr:nvSpPr>
      <xdr:spPr>
        <a:xfrm>
          <a:off x="9588500" y="10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101443</xdr:rowOff>
    </xdr:from>
    <xdr:to>
      <xdr:col>55</xdr:col>
      <xdr:colOff>0</xdr:colOff>
      <xdr:row>63</xdr:row>
      <xdr:rowOff>102051</xdr:rowOff>
    </xdr:to>
    <xdr:cxnSp macro="">
      <xdr:nvCxnSpPr>
        <xdr:cNvPr id="244" name="直線コネクタ 243">
          <a:extLst>
            <a:ext uri="{FF2B5EF4-FFF2-40B4-BE49-F238E27FC236}">
              <a16:creationId xmlns:a16="http://schemas.microsoft.com/office/drawing/2014/main" xmlns="" id="{00000000-0008-0000-0100-0000F4000000}"/>
            </a:ext>
          </a:extLst>
        </xdr:cNvPr>
        <xdr:cNvCxnSpPr/>
      </xdr:nvCxnSpPr>
      <xdr:spPr>
        <a:xfrm>
          <a:off x="9639300" y="10902793"/>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51233</xdr:rowOff>
    </xdr:from>
    <xdr:to>
      <xdr:col>46</xdr:col>
      <xdr:colOff>38100</xdr:colOff>
      <xdr:row>63</xdr:row>
      <xdr:rowOff>152833</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8699500" y="108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101443</xdr:rowOff>
    </xdr:from>
    <xdr:to>
      <xdr:col>50</xdr:col>
      <xdr:colOff>114300</xdr:colOff>
      <xdr:row>63</xdr:row>
      <xdr:rowOff>102033</xdr:rowOff>
    </xdr:to>
    <xdr:cxnSp macro="">
      <xdr:nvCxnSpPr>
        <xdr:cNvPr id="246" name="直線コネクタ 245">
          <a:extLst>
            <a:ext uri="{FF2B5EF4-FFF2-40B4-BE49-F238E27FC236}">
              <a16:creationId xmlns:a16="http://schemas.microsoft.com/office/drawing/2014/main" xmlns="" id="{00000000-0008-0000-0100-0000F6000000}"/>
            </a:ext>
          </a:extLst>
        </xdr:cNvPr>
        <xdr:cNvCxnSpPr/>
      </xdr:nvCxnSpPr>
      <xdr:spPr>
        <a:xfrm flipV="1">
          <a:off x="8750300" y="1090279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51722</xdr:rowOff>
    </xdr:from>
    <xdr:to>
      <xdr:col>41</xdr:col>
      <xdr:colOff>101600</xdr:colOff>
      <xdr:row>63</xdr:row>
      <xdr:rowOff>153322</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7810500" y="108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102033</xdr:rowOff>
    </xdr:from>
    <xdr:to>
      <xdr:col>45</xdr:col>
      <xdr:colOff>177800</xdr:colOff>
      <xdr:row>63</xdr:row>
      <xdr:rowOff>102522</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7861300" y="10903383"/>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52390</xdr:rowOff>
    </xdr:from>
    <xdr:to>
      <xdr:col>36</xdr:col>
      <xdr:colOff>165100</xdr:colOff>
      <xdr:row>63</xdr:row>
      <xdr:rowOff>153990</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6921500" y="10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102522</xdr:rowOff>
    </xdr:from>
    <xdr:to>
      <xdr:col>41</xdr:col>
      <xdr:colOff>50800</xdr:colOff>
      <xdr:row>63</xdr:row>
      <xdr:rowOff>103190</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6972300" y="10903872"/>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xmlns="" id="{00000000-0008-0000-0100-0000FB000000}"/>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xmlns="" id="{00000000-0008-0000-0100-0000FC000000}"/>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xmlns="" id="{00000000-0008-0000-0100-0000FD000000}"/>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xmlns="" id="{00000000-0008-0000-0100-0000FE000000}"/>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143370</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327095" y="1094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143960</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50795" y="1094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144449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61795" y="1094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145117</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72795" y="1094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xmlns=""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xmlns=""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xmlns=""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xmlns=""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xmlns="" id="{00000000-0008-0000-01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xmlns=""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xmlns=""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xmlns=""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xmlns=""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xmlns=""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xmlns=""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99" name="楕円 298">
          <a:extLst>
            <a:ext uri="{FF2B5EF4-FFF2-40B4-BE49-F238E27FC236}">
              <a16:creationId xmlns:a16="http://schemas.microsoft.com/office/drawing/2014/main" xmlns="" id="{00000000-0008-0000-0100-00002B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19702</xdr:rowOff>
    </xdr:from>
    <xdr:ext cx="405111" cy="259045"/>
    <xdr:sp macro="" textlink="">
      <xdr:nvSpPr>
        <xdr:cNvPr id="300" name="【公営住宅】&#10;有形固定資産減価償却率該当値テキスト">
          <a:extLst>
            <a:ext uri="{FF2B5EF4-FFF2-40B4-BE49-F238E27FC236}">
              <a16:creationId xmlns:a16="http://schemas.microsoft.com/office/drawing/2014/main" xmlns="" id="{00000000-0008-0000-0100-00002C010000}"/>
            </a:ext>
          </a:extLst>
        </xdr:cNvPr>
        <xdr:cNvSpPr txBox="1"/>
      </xdr:nvSpPr>
      <xdr:spPr>
        <a:xfrm>
          <a:off x="4673600"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301" name="楕円 300">
          <a:extLst>
            <a:ext uri="{FF2B5EF4-FFF2-40B4-BE49-F238E27FC236}">
              <a16:creationId xmlns:a16="http://schemas.microsoft.com/office/drawing/2014/main" xmlns="" id="{00000000-0008-0000-0100-00002D010000}"/>
            </a:ext>
          </a:extLst>
        </xdr:cNvPr>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47625</xdr:rowOff>
    </xdr:to>
    <xdr:cxnSp macro="">
      <xdr:nvCxnSpPr>
        <xdr:cNvPr id="302" name="直線コネクタ 301">
          <a:extLst>
            <a:ext uri="{FF2B5EF4-FFF2-40B4-BE49-F238E27FC236}">
              <a16:creationId xmlns:a16="http://schemas.microsoft.com/office/drawing/2014/main" xmlns="" id="{00000000-0008-0000-0100-00002E010000}"/>
            </a:ext>
          </a:extLst>
        </xdr:cNvPr>
        <xdr:cNvCxnSpPr/>
      </xdr:nvCxnSpPr>
      <xdr:spPr>
        <a:xfrm>
          <a:off x="3797300" y="14232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03" name="楕円 302">
          <a:extLst>
            <a:ext uri="{FF2B5EF4-FFF2-40B4-BE49-F238E27FC236}">
              <a16:creationId xmlns:a16="http://schemas.microsoft.com/office/drawing/2014/main" xmlns="" id="{00000000-0008-0000-0100-00002F010000}"/>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83</xdr:row>
      <xdr:rowOff>1905</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2908300" y="141808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121920</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2019300" y="1414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85725</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1130300" y="1411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xmlns="" id="{00000000-0008-0000-01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xmlns="" id="{00000000-0008-0000-01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xmlns="" id="{00000000-0008-0000-01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xmlns="" id="{00000000-0008-0000-01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69232</xdr:rowOff>
    </xdr:from>
    <xdr:ext cx="405111" cy="259045"/>
    <xdr:sp macro="" textlink="">
      <xdr:nvSpPr>
        <xdr:cNvPr id="313" name="n_1main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314" name="n_2main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5" name="n_3main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6" name="n_4main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xmlns=""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xmlns=""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xmlns=""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xmlns=""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xmlns=""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xmlns=""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xmlns="" id="{00000000-0008-0000-0100-00005B010000}"/>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xmlns=""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xmlns=""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xmlns=""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xmlns=""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15712</xdr:rowOff>
    </xdr:from>
    <xdr:to>
      <xdr:col>55</xdr:col>
      <xdr:colOff>50800</xdr:colOff>
      <xdr:row>86</xdr:row>
      <xdr:rowOff>117312</xdr:rowOff>
    </xdr:to>
    <xdr:sp macro="" textlink="">
      <xdr:nvSpPr>
        <xdr:cNvPr id="358" name="楕円 357">
          <a:extLst>
            <a:ext uri="{FF2B5EF4-FFF2-40B4-BE49-F238E27FC236}">
              <a16:creationId xmlns:a16="http://schemas.microsoft.com/office/drawing/2014/main" xmlns="" id="{00000000-0008-0000-0100-000066010000}"/>
            </a:ext>
          </a:extLst>
        </xdr:cNvPr>
        <xdr:cNvSpPr/>
      </xdr:nvSpPr>
      <xdr:spPr>
        <a:xfrm>
          <a:off x="10426700" y="147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102089</xdr:rowOff>
    </xdr:from>
    <xdr:ext cx="469744" cy="259045"/>
    <xdr:sp macro="" textlink="">
      <xdr:nvSpPr>
        <xdr:cNvPr id="359" name="【公営住宅】&#10;一人当たり面積該当値テキスト">
          <a:extLst>
            <a:ext uri="{FF2B5EF4-FFF2-40B4-BE49-F238E27FC236}">
              <a16:creationId xmlns:a16="http://schemas.microsoft.com/office/drawing/2014/main" xmlns="" id="{00000000-0008-0000-0100-000067010000}"/>
            </a:ext>
          </a:extLst>
        </xdr:cNvPr>
        <xdr:cNvSpPr txBox="1"/>
      </xdr:nvSpPr>
      <xdr:spPr>
        <a:xfrm>
          <a:off x="10515600" y="1467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15712</xdr:rowOff>
    </xdr:from>
    <xdr:to>
      <xdr:col>50</xdr:col>
      <xdr:colOff>165100</xdr:colOff>
      <xdr:row>86</xdr:row>
      <xdr:rowOff>117312</xdr:rowOff>
    </xdr:to>
    <xdr:sp macro="" textlink="">
      <xdr:nvSpPr>
        <xdr:cNvPr id="360" name="楕円 359">
          <a:extLst>
            <a:ext uri="{FF2B5EF4-FFF2-40B4-BE49-F238E27FC236}">
              <a16:creationId xmlns:a16="http://schemas.microsoft.com/office/drawing/2014/main" xmlns="" id="{00000000-0008-0000-0100-000068010000}"/>
            </a:ext>
          </a:extLst>
        </xdr:cNvPr>
        <xdr:cNvSpPr/>
      </xdr:nvSpPr>
      <xdr:spPr>
        <a:xfrm>
          <a:off x="9588500" y="147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66512</xdr:rowOff>
    </xdr:from>
    <xdr:to>
      <xdr:col>55</xdr:col>
      <xdr:colOff>0</xdr:colOff>
      <xdr:row>86</xdr:row>
      <xdr:rowOff>66512</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9639300" y="14811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16202</xdr:rowOff>
    </xdr:from>
    <xdr:to>
      <xdr:col>46</xdr:col>
      <xdr:colOff>38100</xdr:colOff>
      <xdr:row>86</xdr:row>
      <xdr:rowOff>117802</xdr:rowOff>
    </xdr:to>
    <xdr:sp macro="" textlink="">
      <xdr:nvSpPr>
        <xdr:cNvPr id="362" name="楕円 361">
          <a:extLst>
            <a:ext uri="{FF2B5EF4-FFF2-40B4-BE49-F238E27FC236}">
              <a16:creationId xmlns:a16="http://schemas.microsoft.com/office/drawing/2014/main" xmlns="" id="{00000000-0008-0000-0100-00006A010000}"/>
            </a:ext>
          </a:extLst>
        </xdr:cNvPr>
        <xdr:cNvSpPr/>
      </xdr:nvSpPr>
      <xdr:spPr>
        <a:xfrm>
          <a:off x="8699500" y="147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66512</xdr:rowOff>
    </xdr:from>
    <xdr:to>
      <xdr:col>50</xdr:col>
      <xdr:colOff>114300</xdr:colOff>
      <xdr:row>86</xdr:row>
      <xdr:rowOff>67002</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flipV="1">
          <a:off x="8750300" y="1481121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16365</xdr:rowOff>
    </xdr:from>
    <xdr:to>
      <xdr:col>41</xdr:col>
      <xdr:colOff>101600</xdr:colOff>
      <xdr:row>86</xdr:row>
      <xdr:rowOff>117965</xdr:rowOff>
    </xdr:to>
    <xdr:sp macro="" textlink="">
      <xdr:nvSpPr>
        <xdr:cNvPr id="364" name="楕円 363">
          <a:extLst>
            <a:ext uri="{FF2B5EF4-FFF2-40B4-BE49-F238E27FC236}">
              <a16:creationId xmlns:a16="http://schemas.microsoft.com/office/drawing/2014/main" xmlns="" id="{00000000-0008-0000-0100-00006C010000}"/>
            </a:ext>
          </a:extLst>
        </xdr:cNvPr>
        <xdr:cNvSpPr/>
      </xdr:nvSpPr>
      <xdr:spPr>
        <a:xfrm>
          <a:off x="7810500" y="147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67002</xdr:rowOff>
    </xdr:from>
    <xdr:to>
      <xdr:col>45</xdr:col>
      <xdr:colOff>177800</xdr:colOff>
      <xdr:row>86</xdr:row>
      <xdr:rowOff>67165</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flipV="1">
          <a:off x="7861300" y="1481170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16528</xdr:rowOff>
    </xdr:from>
    <xdr:to>
      <xdr:col>36</xdr:col>
      <xdr:colOff>165100</xdr:colOff>
      <xdr:row>86</xdr:row>
      <xdr:rowOff>118128</xdr:rowOff>
    </xdr:to>
    <xdr:sp macro="" textlink="">
      <xdr:nvSpPr>
        <xdr:cNvPr id="366" name="楕円 365">
          <a:extLst>
            <a:ext uri="{FF2B5EF4-FFF2-40B4-BE49-F238E27FC236}">
              <a16:creationId xmlns:a16="http://schemas.microsoft.com/office/drawing/2014/main" xmlns="" id="{00000000-0008-0000-0100-00006E010000}"/>
            </a:ext>
          </a:extLst>
        </xdr:cNvPr>
        <xdr:cNvSpPr/>
      </xdr:nvSpPr>
      <xdr:spPr>
        <a:xfrm>
          <a:off x="6921500" y="147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67165</xdr:rowOff>
    </xdr:from>
    <xdr:to>
      <xdr:col>41</xdr:col>
      <xdr:colOff>50800</xdr:colOff>
      <xdr:row>86</xdr:row>
      <xdr:rowOff>67328</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flipV="1">
          <a:off x="6972300" y="148118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xmlns="" id="{00000000-0008-0000-0100-000070010000}"/>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xmlns="" id="{00000000-0008-0000-0100-000071010000}"/>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xmlns="" id="{00000000-0008-0000-01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xmlns="" id="{00000000-0008-0000-01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108439</xdr:rowOff>
    </xdr:from>
    <xdr:ext cx="469744" cy="259045"/>
    <xdr:sp macro="" textlink="">
      <xdr:nvSpPr>
        <xdr:cNvPr id="372" name="n_1mainValue【公営住宅】&#10;一人当たり面積">
          <a:extLst>
            <a:ext uri="{FF2B5EF4-FFF2-40B4-BE49-F238E27FC236}">
              <a16:creationId xmlns:a16="http://schemas.microsoft.com/office/drawing/2014/main" xmlns="" id="{00000000-0008-0000-0100-000074010000}"/>
            </a:ext>
          </a:extLst>
        </xdr:cNvPr>
        <xdr:cNvSpPr txBox="1"/>
      </xdr:nvSpPr>
      <xdr:spPr>
        <a:xfrm>
          <a:off x="9391727" y="1485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108929</xdr:rowOff>
    </xdr:from>
    <xdr:ext cx="469744" cy="259045"/>
    <xdr:sp macro="" textlink="">
      <xdr:nvSpPr>
        <xdr:cNvPr id="373" name="n_2mainValue【公営住宅】&#10;一人当たり面積">
          <a:extLst>
            <a:ext uri="{FF2B5EF4-FFF2-40B4-BE49-F238E27FC236}">
              <a16:creationId xmlns:a16="http://schemas.microsoft.com/office/drawing/2014/main" xmlns="" id="{00000000-0008-0000-0100-000075010000}"/>
            </a:ext>
          </a:extLst>
        </xdr:cNvPr>
        <xdr:cNvSpPr txBox="1"/>
      </xdr:nvSpPr>
      <xdr:spPr>
        <a:xfrm>
          <a:off x="8515427" y="1485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109092</xdr:rowOff>
    </xdr:from>
    <xdr:ext cx="469744" cy="259045"/>
    <xdr:sp macro="" textlink="">
      <xdr:nvSpPr>
        <xdr:cNvPr id="374" name="n_3mainValue【公営住宅】&#10;一人当たり面積">
          <a:extLst>
            <a:ext uri="{FF2B5EF4-FFF2-40B4-BE49-F238E27FC236}">
              <a16:creationId xmlns:a16="http://schemas.microsoft.com/office/drawing/2014/main" xmlns="" id="{00000000-0008-0000-0100-000076010000}"/>
            </a:ext>
          </a:extLst>
        </xdr:cNvPr>
        <xdr:cNvSpPr txBox="1"/>
      </xdr:nvSpPr>
      <xdr:spPr>
        <a:xfrm>
          <a:off x="7626427" y="1485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109255</xdr:rowOff>
    </xdr:from>
    <xdr:ext cx="469744" cy="259045"/>
    <xdr:sp macro="" textlink="">
      <xdr:nvSpPr>
        <xdr:cNvPr id="375" name="n_4mainValue【公営住宅】&#10;一人当たり面積">
          <a:extLst>
            <a:ext uri="{FF2B5EF4-FFF2-40B4-BE49-F238E27FC236}">
              <a16:creationId xmlns:a16="http://schemas.microsoft.com/office/drawing/2014/main" xmlns="" id="{00000000-0008-0000-0100-000077010000}"/>
            </a:ext>
          </a:extLst>
        </xdr:cNvPr>
        <xdr:cNvSpPr txBox="1"/>
      </xdr:nvSpPr>
      <xdr:spPr>
        <a:xfrm>
          <a:off x="6737427" y="148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00000000-0008-0000-0100-00009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00000000-0008-0000-0100-00009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00000000-0008-0000-0100-00009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00000000-0008-0000-0100-00009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00000000-0008-0000-0100-00009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00000000-0008-0000-0100-00009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00000000-0008-0000-0100-00009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xmlns="" id="{00000000-0008-0000-0100-0000A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3" name="【学校施設】&#10;有形固定資産減価償却率最小値テキスト">
          <a:extLst>
            <a:ext uri="{FF2B5EF4-FFF2-40B4-BE49-F238E27FC236}">
              <a16:creationId xmlns:a16="http://schemas.microsoft.com/office/drawing/2014/main" xmlns="" id="{00000000-0008-0000-0100-0000B101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4" name="直線コネクタ 433">
          <a:extLst>
            <a:ext uri="{FF2B5EF4-FFF2-40B4-BE49-F238E27FC236}">
              <a16:creationId xmlns:a16="http://schemas.microsoft.com/office/drawing/2014/main" xmlns="" id="{00000000-0008-0000-0100-0000B201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5" name="【学校施設】&#10;有形固定資産減価償却率最大値テキスト">
          <a:extLst>
            <a:ext uri="{FF2B5EF4-FFF2-40B4-BE49-F238E27FC236}">
              <a16:creationId xmlns:a16="http://schemas.microsoft.com/office/drawing/2014/main" xmlns="" id="{00000000-0008-0000-0100-0000B301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6" name="直線コネクタ 435">
          <a:extLst>
            <a:ext uri="{FF2B5EF4-FFF2-40B4-BE49-F238E27FC236}">
              <a16:creationId xmlns:a16="http://schemas.microsoft.com/office/drawing/2014/main" xmlns="" id="{00000000-0008-0000-0100-0000B401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37" name="【学校施設】&#10;有形固定資産減価償却率平均値テキスト">
          <a:extLst>
            <a:ext uri="{FF2B5EF4-FFF2-40B4-BE49-F238E27FC236}">
              <a16:creationId xmlns:a16="http://schemas.microsoft.com/office/drawing/2014/main" xmlns="" id="{00000000-0008-0000-0100-0000B501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8" name="フローチャート: 判断 437">
          <a:extLst>
            <a:ext uri="{FF2B5EF4-FFF2-40B4-BE49-F238E27FC236}">
              <a16:creationId xmlns:a16="http://schemas.microsoft.com/office/drawing/2014/main" xmlns="" id="{00000000-0008-0000-0100-0000B601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39" name="フローチャート: 判断 438">
          <a:extLst>
            <a:ext uri="{FF2B5EF4-FFF2-40B4-BE49-F238E27FC236}">
              <a16:creationId xmlns:a16="http://schemas.microsoft.com/office/drawing/2014/main" xmlns="" id="{00000000-0008-0000-0100-0000B701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0" name="フローチャート: 判断 439">
          <a:extLst>
            <a:ext uri="{FF2B5EF4-FFF2-40B4-BE49-F238E27FC236}">
              <a16:creationId xmlns:a16="http://schemas.microsoft.com/office/drawing/2014/main" xmlns="" id="{00000000-0008-0000-0100-0000B801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1" name="フローチャート: 判断 440">
          <a:extLst>
            <a:ext uri="{FF2B5EF4-FFF2-40B4-BE49-F238E27FC236}">
              <a16:creationId xmlns:a16="http://schemas.microsoft.com/office/drawing/2014/main" xmlns="" id="{00000000-0008-0000-0100-0000B901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2" name="フローチャート: 判断 441">
          <a:extLst>
            <a:ext uri="{FF2B5EF4-FFF2-40B4-BE49-F238E27FC236}">
              <a16:creationId xmlns:a16="http://schemas.microsoft.com/office/drawing/2014/main" xmlns="" id="{00000000-0008-0000-0100-0000BA01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00000000-0008-0000-0100-0000B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448" name="楕円 447">
          <a:extLst>
            <a:ext uri="{FF2B5EF4-FFF2-40B4-BE49-F238E27FC236}">
              <a16:creationId xmlns:a16="http://schemas.microsoft.com/office/drawing/2014/main" xmlns="" id="{00000000-0008-0000-0100-0000C0010000}"/>
            </a:ext>
          </a:extLst>
        </xdr:cNvPr>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449" name="【学校施設】&#10;有形固定資産減価償却率該当値テキスト">
          <a:extLst>
            <a:ext uri="{FF2B5EF4-FFF2-40B4-BE49-F238E27FC236}">
              <a16:creationId xmlns:a16="http://schemas.microsoft.com/office/drawing/2014/main" xmlns="" id="{00000000-0008-0000-0100-0000C1010000}"/>
            </a:ext>
          </a:extLst>
        </xdr:cNvPr>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450" name="楕円 449">
          <a:extLst>
            <a:ext uri="{FF2B5EF4-FFF2-40B4-BE49-F238E27FC236}">
              <a16:creationId xmlns:a16="http://schemas.microsoft.com/office/drawing/2014/main" xmlns="" id="{00000000-0008-0000-0100-0000C2010000}"/>
            </a:ext>
          </a:extLst>
        </xdr:cNvPr>
        <xdr:cNvSpPr/>
      </xdr:nvSpPr>
      <xdr:spPr>
        <a:xfrm>
          <a:off x="1543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47625</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a:off x="15481300" y="104717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107315</xdr:rowOff>
    </xdr:from>
    <xdr:to>
      <xdr:col>76</xdr:col>
      <xdr:colOff>165100</xdr:colOff>
      <xdr:row>61</xdr:row>
      <xdr:rowOff>37465</xdr:rowOff>
    </xdr:to>
    <xdr:sp macro="" textlink="">
      <xdr:nvSpPr>
        <xdr:cNvPr id="452" name="楕円 451">
          <a:extLst>
            <a:ext uri="{FF2B5EF4-FFF2-40B4-BE49-F238E27FC236}">
              <a16:creationId xmlns:a16="http://schemas.microsoft.com/office/drawing/2014/main" xmlns="" id="{00000000-0008-0000-0100-0000C4010000}"/>
            </a:ext>
          </a:extLst>
        </xdr:cNvPr>
        <xdr:cNvSpPr/>
      </xdr:nvSpPr>
      <xdr:spPr>
        <a:xfrm>
          <a:off x="14541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158115</xdr:rowOff>
    </xdr:from>
    <xdr:to>
      <xdr:col>81</xdr:col>
      <xdr:colOff>50800</xdr:colOff>
      <xdr:row>61</xdr:row>
      <xdr:rowOff>13335</xdr:rowOff>
    </xdr:to>
    <xdr:cxnSp macro="">
      <xdr:nvCxnSpPr>
        <xdr:cNvPr id="453" name="直線コネクタ 452">
          <a:extLst>
            <a:ext uri="{FF2B5EF4-FFF2-40B4-BE49-F238E27FC236}">
              <a16:creationId xmlns:a16="http://schemas.microsoft.com/office/drawing/2014/main" xmlns="" id="{00000000-0008-0000-0100-0000C5010000}"/>
            </a:ext>
          </a:extLst>
        </xdr:cNvPr>
        <xdr:cNvCxnSpPr/>
      </xdr:nvCxnSpPr>
      <xdr:spPr>
        <a:xfrm>
          <a:off x="14592300" y="10445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107315</xdr:rowOff>
    </xdr:from>
    <xdr:to>
      <xdr:col>72</xdr:col>
      <xdr:colOff>38100</xdr:colOff>
      <xdr:row>61</xdr:row>
      <xdr:rowOff>37465</xdr:rowOff>
    </xdr:to>
    <xdr:sp macro="" textlink="">
      <xdr:nvSpPr>
        <xdr:cNvPr id="454" name="楕円 453">
          <a:extLst>
            <a:ext uri="{FF2B5EF4-FFF2-40B4-BE49-F238E27FC236}">
              <a16:creationId xmlns:a16="http://schemas.microsoft.com/office/drawing/2014/main" xmlns="" id="{00000000-0008-0000-0100-0000C6010000}"/>
            </a:ext>
          </a:extLst>
        </xdr:cNvPr>
        <xdr:cNvSpPr/>
      </xdr:nvSpPr>
      <xdr:spPr>
        <a:xfrm>
          <a:off x="1365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158115</xdr:rowOff>
    </xdr:from>
    <xdr:to>
      <xdr:col>76</xdr:col>
      <xdr:colOff>114300</xdr:colOff>
      <xdr:row>60</xdr:row>
      <xdr:rowOff>158115</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a:off x="13703300" y="1044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168275</xdr:rowOff>
    </xdr:from>
    <xdr:to>
      <xdr:col>67</xdr:col>
      <xdr:colOff>101600</xdr:colOff>
      <xdr:row>61</xdr:row>
      <xdr:rowOff>98425</xdr:rowOff>
    </xdr:to>
    <xdr:sp macro="" textlink="">
      <xdr:nvSpPr>
        <xdr:cNvPr id="456" name="楕円 455">
          <a:extLst>
            <a:ext uri="{FF2B5EF4-FFF2-40B4-BE49-F238E27FC236}">
              <a16:creationId xmlns:a16="http://schemas.microsoft.com/office/drawing/2014/main" xmlns="" id="{00000000-0008-0000-0100-0000C8010000}"/>
            </a:ext>
          </a:extLst>
        </xdr:cNvPr>
        <xdr:cNvSpPr/>
      </xdr:nvSpPr>
      <xdr:spPr>
        <a:xfrm>
          <a:off x="12763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158115</xdr:rowOff>
    </xdr:from>
    <xdr:to>
      <xdr:col>71</xdr:col>
      <xdr:colOff>177800</xdr:colOff>
      <xdr:row>61</xdr:row>
      <xdr:rowOff>47625</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flipV="1">
          <a:off x="12814300" y="10445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458" name="n_1aveValue【学校施設】&#10;有形固定資産減価償却率">
          <a:extLst>
            <a:ext uri="{FF2B5EF4-FFF2-40B4-BE49-F238E27FC236}">
              <a16:creationId xmlns:a16="http://schemas.microsoft.com/office/drawing/2014/main" xmlns="" id="{00000000-0008-0000-0100-0000CA01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59" name="n_2aveValue【学校施設】&#10;有形固定資産減価償却率">
          <a:extLst>
            <a:ext uri="{FF2B5EF4-FFF2-40B4-BE49-F238E27FC236}">
              <a16:creationId xmlns:a16="http://schemas.microsoft.com/office/drawing/2014/main" xmlns="" id="{00000000-0008-0000-0100-0000CB01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460" name="n_3aveValue【学校施設】&#10;有形固定資産減価償却率">
          <a:extLst>
            <a:ext uri="{FF2B5EF4-FFF2-40B4-BE49-F238E27FC236}">
              <a16:creationId xmlns:a16="http://schemas.microsoft.com/office/drawing/2014/main" xmlns="" id="{00000000-0008-0000-0100-0000CC01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461" name="n_4aveValue【学校施設】&#10;有形固定資産減価償却率">
          <a:extLst>
            <a:ext uri="{FF2B5EF4-FFF2-40B4-BE49-F238E27FC236}">
              <a16:creationId xmlns:a16="http://schemas.microsoft.com/office/drawing/2014/main" xmlns="" id="{00000000-0008-0000-0100-0000CD010000}"/>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462" name="n_1mainValue【学校施設】&#10;有形固定資産減価償却率">
          <a:extLst>
            <a:ext uri="{FF2B5EF4-FFF2-40B4-BE49-F238E27FC236}">
              <a16:creationId xmlns:a16="http://schemas.microsoft.com/office/drawing/2014/main" xmlns="" id="{00000000-0008-0000-0100-0000CE010000}"/>
            </a:ext>
          </a:extLst>
        </xdr:cNvPr>
        <xdr:cNvSpPr txBox="1"/>
      </xdr:nvSpPr>
      <xdr:spPr>
        <a:xfrm>
          <a:off x="15266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28592</xdr:rowOff>
    </xdr:from>
    <xdr:ext cx="405111" cy="259045"/>
    <xdr:sp macro="" textlink="">
      <xdr:nvSpPr>
        <xdr:cNvPr id="463" name="n_2mainValue【学校施設】&#10;有形固定資産減価償却率">
          <a:extLst>
            <a:ext uri="{FF2B5EF4-FFF2-40B4-BE49-F238E27FC236}">
              <a16:creationId xmlns:a16="http://schemas.microsoft.com/office/drawing/2014/main" xmlns="" id="{00000000-0008-0000-0100-0000CF010000}"/>
            </a:ext>
          </a:extLst>
        </xdr:cNvPr>
        <xdr:cNvSpPr txBox="1"/>
      </xdr:nvSpPr>
      <xdr:spPr>
        <a:xfrm>
          <a:off x="14389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28592</xdr:rowOff>
    </xdr:from>
    <xdr:ext cx="405111" cy="259045"/>
    <xdr:sp macro="" textlink="">
      <xdr:nvSpPr>
        <xdr:cNvPr id="464" name="n_3mainValue【学校施設】&#10;有形固定資産減価償却率">
          <a:extLst>
            <a:ext uri="{FF2B5EF4-FFF2-40B4-BE49-F238E27FC236}">
              <a16:creationId xmlns:a16="http://schemas.microsoft.com/office/drawing/2014/main" xmlns="" id="{00000000-0008-0000-0100-0000D0010000}"/>
            </a:ext>
          </a:extLst>
        </xdr:cNvPr>
        <xdr:cNvSpPr txBox="1"/>
      </xdr:nvSpPr>
      <xdr:spPr>
        <a:xfrm>
          <a:off x="13500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89552</xdr:rowOff>
    </xdr:from>
    <xdr:ext cx="405111" cy="259045"/>
    <xdr:sp macro="" textlink="">
      <xdr:nvSpPr>
        <xdr:cNvPr id="465" name="n_4mainValue【学校施設】&#10;有形固定資産減価償却率">
          <a:extLst>
            <a:ext uri="{FF2B5EF4-FFF2-40B4-BE49-F238E27FC236}">
              <a16:creationId xmlns:a16="http://schemas.microsoft.com/office/drawing/2014/main" xmlns="" id="{00000000-0008-0000-0100-0000D1010000}"/>
            </a:ext>
          </a:extLst>
        </xdr:cNvPr>
        <xdr:cNvSpPr txBox="1"/>
      </xdr:nvSpPr>
      <xdr:spPr>
        <a:xfrm>
          <a:off x="12611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xmlns="" id="{00000000-0008-0000-01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xmlns="" id="{00000000-0008-0000-01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xmlns="" id="{00000000-0008-0000-01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xmlns="" id="{00000000-0008-0000-0100-0000D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xmlns="" id="{00000000-0008-0000-0100-0000E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xmlns="" id="{00000000-0008-0000-0100-0000E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xmlns="" id="{00000000-0008-0000-0100-0000E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xmlns="" id="{00000000-0008-0000-0100-0000E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xmlns="" id="{00000000-0008-0000-01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xmlns="" id="{00000000-0008-0000-01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xmlns="" id="{00000000-0008-0000-01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89" name="【学校施設】&#10;一人当たり面積最小値テキスト">
          <a:extLst>
            <a:ext uri="{FF2B5EF4-FFF2-40B4-BE49-F238E27FC236}">
              <a16:creationId xmlns:a16="http://schemas.microsoft.com/office/drawing/2014/main" xmlns="" id="{00000000-0008-0000-0100-0000E901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0" name="直線コネクタ 489">
          <a:extLst>
            <a:ext uri="{FF2B5EF4-FFF2-40B4-BE49-F238E27FC236}">
              <a16:creationId xmlns:a16="http://schemas.microsoft.com/office/drawing/2014/main" xmlns="" id="{00000000-0008-0000-0100-0000EA01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1" name="【学校施設】&#10;一人当たり面積最大値テキスト">
          <a:extLst>
            <a:ext uri="{FF2B5EF4-FFF2-40B4-BE49-F238E27FC236}">
              <a16:creationId xmlns:a16="http://schemas.microsoft.com/office/drawing/2014/main" xmlns="" id="{00000000-0008-0000-0100-0000EB01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2" name="直線コネクタ 491">
          <a:extLst>
            <a:ext uri="{FF2B5EF4-FFF2-40B4-BE49-F238E27FC236}">
              <a16:creationId xmlns:a16="http://schemas.microsoft.com/office/drawing/2014/main" xmlns="" id="{00000000-0008-0000-0100-0000EC01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3" name="【学校施設】&#10;一人当たり面積平均値テキスト">
          <a:extLst>
            <a:ext uri="{FF2B5EF4-FFF2-40B4-BE49-F238E27FC236}">
              <a16:creationId xmlns:a16="http://schemas.microsoft.com/office/drawing/2014/main" xmlns="" id="{00000000-0008-0000-0100-0000ED010000}"/>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4" name="フローチャート: 判断 493">
          <a:extLst>
            <a:ext uri="{FF2B5EF4-FFF2-40B4-BE49-F238E27FC236}">
              <a16:creationId xmlns:a16="http://schemas.microsoft.com/office/drawing/2014/main" xmlns="" id="{00000000-0008-0000-0100-0000EE01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5" name="フローチャート: 判断 494">
          <a:extLst>
            <a:ext uri="{FF2B5EF4-FFF2-40B4-BE49-F238E27FC236}">
              <a16:creationId xmlns:a16="http://schemas.microsoft.com/office/drawing/2014/main" xmlns="" id="{00000000-0008-0000-0100-0000EF01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6" name="フローチャート: 判断 495">
          <a:extLst>
            <a:ext uri="{FF2B5EF4-FFF2-40B4-BE49-F238E27FC236}">
              <a16:creationId xmlns:a16="http://schemas.microsoft.com/office/drawing/2014/main" xmlns="" id="{00000000-0008-0000-0100-0000F001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7" name="フローチャート: 判断 496">
          <a:extLst>
            <a:ext uri="{FF2B5EF4-FFF2-40B4-BE49-F238E27FC236}">
              <a16:creationId xmlns:a16="http://schemas.microsoft.com/office/drawing/2014/main" xmlns="" id="{00000000-0008-0000-0100-0000F101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8" name="フローチャート: 判断 497">
          <a:extLst>
            <a:ext uri="{FF2B5EF4-FFF2-40B4-BE49-F238E27FC236}">
              <a16:creationId xmlns:a16="http://schemas.microsoft.com/office/drawing/2014/main" xmlns="" id="{00000000-0008-0000-0100-0000F201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00000000-0008-0000-01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82703</xdr:rowOff>
    </xdr:from>
    <xdr:to>
      <xdr:col>116</xdr:col>
      <xdr:colOff>114300</xdr:colOff>
      <xdr:row>63</xdr:row>
      <xdr:rowOff>12853</xdr:rowOff>
    </xdr:to>
    <xdr:sp macro="" textlink="">
      <xdr:nvSpPr>
        <xdr:cNvPr id="504" name="楕円 503">
          <a:extLst>
            <a:ext uri="{FF2B5EF4-FFF2-40B4-BE49-F238E27FC236}">
              <a16:creationId xmlns:a16="http://schemas.microsoft.com/office/drawing/2014/main" xmlns="" id="{00000000-0008-0000-0100-0000F8010000}"/>
            </a:ext>
          </a:extLst>
        </xdr:cNvPr>
        <xdr:cNvSpPr/>
      </xdr:nvSpPr>
      <xdr:spPr>
        <a:xfrm>
          <a:off x="22110700" y="107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61130</xdr:rowOff>
    </xdr:from>
    <xdr:ext cx="469744" cy="259045"/>
    <xdr:sp macro="" textlink="">
      <xdr:nvSpPr>
        <xdr:cNvPr id="505" name="【学校施設】&#10;一人当たり面積該当値テキスト">
          <a:extLst>
            <a:ext uri="{FF2B5EF4-FFF2-40B4-BE49-F238E27FC236}">
              <a16:creationId xmlns:a16="http://schemas.microsoft.com/office/drawing/2014/main" xmlns="" id="{00000000-0008-0000-0100-0000F9010000}"/>
            </a:ext>
          </a:extLst>
        </xdr:cNvPr>
        <xdr:cNvSpPr txBox="1"/>
      </xdr:nvSpPr>
      <xdr:spPr>
        <a:xfrm>
          <a:off x="22199600"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170485</xdr:rowOff>
    </xdr:from>
    <xdr:to>
      <xdr:col>112</xdr:col>
      <xdr:colOff>38100</xdr:colOff>
      <xdr:row>61</xdr:row>
      <xdr:rowOff>100635</xdr:rowOff>
    </xdr:to>
    <xdr:sp macro="" textlink="">
      <xdr:nvSpPr>
        <xdr:cNvPr id="506" name="楕円 505">
          <a:extLst>
            <a:ext uri="{FF2B5EF4-FFF2-40B4-BE49-F238E27FC236}">
              <a16:creationId xmlns:a16="http://schemas.microsoft.com/office/drawing/2014/main" xmlns="" id="{00000000-0008-0000-0100-0000FA010000}"/>
            </a:ext>
          </a:extLst>
        </xdr:cNvPr>
        <xdr:cNvSpPr/>
      </xdr:nvSpPr>
      <xdr:spPr>
        <a:xfrm>
          <a:off x="212725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49835</xdr:rowOff>
    </xdr:from>
    <xdr:to>
      <xdr:col>116</xdr:col>
      <xdr:colOff>63500</xdr:colOff>
      <xdr:row>62</xdr:row>
      <xdr:rowOff>133503</xdr:rowOff>
    </xdr:to>
    <xdr:cxnSp macro="">
      <xdr:nvCxnSpPr>
        <xdr:cNvPr id="507" name="直線コネクタ 506">
          <a:extLst>
            <a:ext uri="{FF2B5EF4-FFF2-40B4-BE49-F238E27FC236}">
              <a16:creationId xmlns:a16="http://schemas.microsoft.com/office/drawing/2014/main" xmlns="" id="{00000000-0008-0000-0100-0000FB010000}"/>
            </a:ext>
          </a:extLst>
        </xdr:cNvPr>
        <xdr:cNvCxnSpPr/>
      </xdr:nvCxnSpPr>
      <xdr:spPr>
        <a:xfrm>
          <a:off x="21323300" y="10508285"/>
          <a:ext cx="838200" cy="2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3607</xdr:rowOff>
    </xdr:from>
    <xdr:to>
      <xdr:col>107</xdr:col>
      <xdr:colOff>101600</xdr:colOff>
      <xdr:row>61</xdr:row>
      <xdr:rowOff>105207</xdr:rowOff>
    </xdr:to>
    <xdr:sp macro="" textlink="">
      <xdr:nvSpPr>
        <xdr:cNvPr id="508" name="楕円 507">
          <a:extLst>
            <a:ext uri="{FF2B5EF4-FFF2-40B4-BE49-F238E27FC236}">
              <a16:creationId xmlns:a16="http://schemas.microsoft.com/office/drawing/2014/main" xmlns="" id="{00000000-0008-0000-0100-0000FC010000}"/>
            </a:ext>
          </a:extLst>
        </xdr:cNvPr>
        <xdr:cNvSpPr/>
      </xdr:nvSpPr>
      <xdr:spPr>
        <a:xfrm>
          <a:off x="20383500" y="10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49835</xdr:rowOff>
    </xdr:from>
    <xdr:to>
      <xdr:col>111</xdr:col>
      <xdr:colOff>177800</xdr:colOff>
      <xdr:row>61</xdr:row>
      <xdr:rowOff>54407</xdr:rowOff>
    </xdr:to>
    <xdr:cxnSp macro="">
      <xdr:nvCxnSpPr>
        <xdr:cNvPr id="509" name="直線コネクタ 508">
          <a:extLst>
            <a:ext uri="{FF2B5EF4-FFF2-40B4-BE49-F238E27FC236}">
              <a16:creationId xmlns:a16="http://schemas.microsoft.com/office/drawing/2014/main" xmlns="" id="{00000000-0008-0000-0100-0000FD010000}"/>
            </a:ext>
          </a:extLst>
        </xdr:cNvPr>
        <xdr:cNvCxnSpPr/>
      </xdr:nvCxnSpPr>
      <xdr:spPr>
        <a:xfrm flipV="1">
          <a:off x="20434300" y="105082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5435</xdr:rowOff>
    </xdr:from>
    <xdr:to>
      <xdr:col>102</xdr:col>
      <xdr:colOff>165100</xdr:colOff>
      <xdr:row>61</xdr:row>
      <xdr:rowOff>107035</xdr:rowOff>
    </xdr:to>
    <xdr:sp macro="" textlink="">
      <xdr:nvSpPr>
        <xdr:cNvPr id="510" name="楕円 509">
          <a:extLst>
            <a:ext uri="{FF2B5EF4-FFF2-40B4-BE49-F238E27FC236}">
              <a16:creationId xmlns:a16="http://schemas.microsoft.com/office/drawing/2014/main" xmlns="" id="{00000000-0008-0000-0100-0000FE010000}"/>
            </a:ext>
          </a:extLst>
        </xdr:cNvPr>
        <xdr:cNvSpPr/>
      </xdr:nvSpPr>
      <xdr:spPr>
        <a:xfrm>
          <a:off x="19494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54407</xdr:rowOff>
    </xdr:from>
    <xdr:to>
      <xdr:col>107</xdr:col>
      <xdr:colOff>50800</xdr:colOff>
      <xdr:row>61</xdr:row>
      <xdr:rowOff>56235</xdr:rowOff>
    </xdr:to>
    <xdr:cxnSp macro="">
      <xdr:nvCxnSpPr>
        <xdr:cNvPr id="511" name="直線コネクタ 510">
          <a:extLst>
            <a:ext uri="{FF2B5EF4-FFF2-40B4-BE49-F238E27FC236}">
              <a16:creationId xmlns:a16="http://schemas.microsoft.com/office/drawing/2014/main" xmlns="" id="{00000000-0008-0000-0100-0000FF010000}"/>
            </a:ext>
          </a:extLst>
        </xdr:cNvPr>
        <xdr:cNvCxnSpPr/>
      </xdr:nvCxnSpPr>
      <xdr:spPr>
        <a:xfrm flipV="1">
          <a:off x="19545300" y="1051285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7265</xdr:rowOff>
    </xdr:from>
    <xdr:to>
      <xdr:col>98</xdr:col>
      <xdr:colOff>38100</xdr:colOff>
      <xdr:row>61</xdr:row>
      <xdr:rowOff>108865</xdr:rowOff>
    </xdr:to>
    <xdr:sp macro="" textlink="">
      <xdr:nvSpPr>
        <xdr:cNvPr id="512" name="楕円 511">
          <a:extLst>
            <a:ext uri="{FF2B5EF4-FFF2-40B4-BE49-F238E27FC236}">
              <a16:creationId xmlns:a16="http://schemas.microsoft.com/office/drawing/2014/main" xmlns="" id="{00000000-0008-0000-0100-000000020000}"/>
            </a:ext>
          </a:extLst>
        </xdr:cNvPr>
        <xdr:cNvSpPr/>
      </xdr:nvSpPr>
      <xdr:spPr>
        <a:xfrm>
          <a:off x="18605500" y="10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56235</xdr:rowOff>
    </xdr:from>
    <xdr:to>
      <xdr:col>102</xdr:col>
      <xdr:colOff>114300</xdr:colOff>
      <xdr:row>61</xdr:row>
      <xdr:rowOff>58065</xdr:rowOff>
    </xdr:to>
    <xdr:cxnSp macro="">
      <xdr:nvCxnSpPr>
        <xdr:cNvPr id="513" name="直線コネクタ 512">
          <a:extLst>
            <a:ext uri="{FF2B5EF4-FFF2-40B4-BE49-F238E27FC236}">
              <a16:creationId xmlns:a16="http://schemas.microsoft.com/office/drawing/2014/main" xmlns="" id="{00000000-0008-0000-0100-000001020000}"/>
            </a:ext>
          </a:extLst>
        </xdr:cNvPr>
        <xdr:cNvCxnSpPr/>
      </xdr:nvCxnSpPr>
      <xdr:spPr>
        <a:xfrm flipV="1">
          <a:off x="18656300" y="1051468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514" name="n_1aveValue【学校施設】&#10;一人当たり面積">
          <a:extLst>
            <a:ext uri="{FF2B5EF4-FFF2-40B4-BE49-F238E27FC236}">
              <a16:creationId xmlns:a16="http://schemas.microsoft.com/office/drawing/2014/main" xmlns="" id="{00000000-0008-0000-0100-000002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515" name="n_2aveValue【学校施設】&#10;一人当たり面積">
          <a:extLst>
            <a:ext uri="{FF2B5EF4-FFF2-40B4-BE49-F238E27FC236}">
              <a16:creationId xmlns:a16="http://schemas.microsoft.com/office/drawing/2014/main" xmlns="" id="{00000000-0008-0000-0100-000003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516" name="n_3aveValue【学校施設】&#10;一人当たり面積">
          <a:extLst>
            <a:ext uri="{FF2B5EF4-FFF2-40B4-BE49-F238E27FC236}">
              <a16:creationId xmlns:a16="http://schemas.microsoft.com/office/drawing/2014/main" xmlns="" id="{00000000-0008-0000-0100-000004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517" name="n_4aveValue【学校施設】&#10;一人当たり面積">
          <a:extLst>
            <a:ext uri="{FF2B5EF4-FFF2-40B4-BE49-F238E27FC236}">
              <a16:creationId xmlns:a16="http://schemas.microsoft.com/office/drawing/2014/main" xmlns="" id="{00000000-0008-0000-0100-000005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117162</xdr:rowOff>
    </xdr:from>
    <xdr:ext cx="469744" cy="259045"/>
    <xdr:sp macro="" textlink="">
      <xdr:nvSpPr>
        <xdr:cNvPr id="518" name="n_1mainValue【学校施設】&#10;一人当たり面積">
          <a:extLst>
            <a:ext uri="{FF2B5EF4-FFF2-40B4-BE49-F238E27FC236}">
              <a16:creationId xmlns:a16="http://schemas.microsoft.com/office/drawing/2014/main" xmlns="" id="{00000000-0008-0000-0100-000006020000}"/>
            </a:ext>
          </a:extLst>
        </xdr:cNvPr>
        <xdr:cNvSpPr txBox="1"/>
      </xdr:nvSpPr>
      <xdr:spPr>
        <a:xfrm>
          <a:off x="21075727" y="102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121734</xdr:rowOff>
    </xdr:from>
    <xdr:ext cx="469744" cy="259045"/>
    <xdr:sp macro="" textlink="">
      <xdr:nvSpPr>
        <xdr:cNvPr id="519" name="n_2mainValue【学校施設】&#10;一人当たり面積">
          <a:extLst>
            <a:ext uri="{FF2B5EF4-FFF2-40B4-BE49-F238E27FC236}">
              <a16:creationId xmlns:a16="http://schemas.microsoft.com/office/drawing/2014/main" xmlns="" id="{00000000-0008-0000-0100-000007020000}"/>
            </a:ext>
          </a:extLst>
        </xdr:cNvPr>
        <xdr:cNvSpPr txBox="1"/>
      </xdr:nvSpPr>
      <xdr:spPr>
        <a:xfrm>
          <a:off x="20199427" y="102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123562</xdr:rowOff>
    </xdr:from>
    <xdr:ext cx="469744" cy="259045"/>
    <xdr:sp macro="" textlink="">
      <xdr:nvSpPr>
        <xdr:cNvPr id="520" name="n_3mainValue【学校施設】&#10;一人当たり面積">
          <a:extLst>
            <a:ext uri="{FF2B5EF4-FFF2-40B4-BE49-F238E27FC236}">
              <a16:creationId xmlns:a16="http://schemas.microsoft.com/office/drawing/2014/main" xmlns="" id="{00000000-0008-0000-0100-000008020000}"/>
            </a:ext>
          </a:extLst>
        </xdr:cNvPr>
        <xdr:cNvSpPr txBox="1"/>
      </xdr:nvSpPr>
      <xdr:spPr>
        <a:xfrm>
          <a:off x="19310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125392</xdr:rowOff>
    </xdr:from>
    <xdr:ext cx="469744" cy="259045"/>
    <xdr:sp macro="" textlink="">
      <xdr:nvSpPr>
        <xdr:cNvPr id="521" name="n_4mainValue【学校施設】&#10;一人当たり面積">
          <a:extLst>
            <a:ext uri="{FF2B5EF4-FFF2-40B4-BE49-F238E27FC236}">
              <a16:creationId xmlns:a16="http://schemas.microsoft.com/office/drawing/2014/main" xmlns="" id="{00000000-0008-0000-0100-000009020000}"/>
            </a:ext>
          </a:extLst>
        </xdr:cNvPr>
        <xdr:cNvSpPr txBox="1"/>
      </xdr:nvSpPr>
      <xdr:spPr>
        <a:xfrm>
          <a:off x="18421427" y="102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xmlns="" id="{00000000-0008-0000-01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xmlns="" id="{00000000-0008-0000-0100-00001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xmlns="" id="{00000000-0008-0000-0100-00001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xmlns="" id="{00000000-0008-0000-0100-00001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xmlns="" id="{00000000-0008-0000-0100-00001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xmlns="" id="{00000000-0008-0000-0100-00001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xmlns="" id="{00000000-0008-0000-0100-00001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xmlns="" id="{00000000-0008-0000-0100-00001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xmlns="" id="{00000000-0008-0000-0100-00001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xmlns="" id="{00000000-0008-0000-0100-00001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xmlns="" id="{00000000-0008-0000-0100-00001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xmlns="" id="{00000000-0008-0000-0100-00001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xmlns="" id="{00000000-0008-0000-0100-00001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xmlns="" id="{00000000-0008-0000-0100-00001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xmlns="" id="{00000000-0008-0000-0100-00002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xmlns="" id="{00000000-0008-0000-0100-00002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a:extLst>
            <a:ext uri="{FF2B5EF4-FFF2-40B4-BE49-F238E27FC236}">
              <a16:creationId xmlns:a16="http://schemas.microsoft.com/office/drawing/2014/main" xmlns="" id="{00000000-0008-0000-0100-000025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a:extLst>
            <a:ext uri="{FF2B5EF4-FFF2-40B4-BE49-F238E27FC236}">
              <a16:creationId xmlns:a16="http://schemas.microsoft.com/office/drawing/2014/main" xmlns="" id="{00000000-0008-0000-0100-000027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2" name="テキスト ボックス 551">
          <a:extLst>
            <a:ext uri="{FF2B5EF4-FFF2-40B4-BE49-F238E27FC236}">
              <a16:creationId xmlns:a16="http://schemas.microsoft.com/office/drawing/2014/main" xmlns="" id="{00000000-0008-0000-0100-000028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a:extLst>
            <a:ext uri="{FF2B5EF4-FFF2-40B4-BE49-F238E27FC236}">
              <a16:creationId xmlns:a16="http://schemas.microsoft.com/office/drawing/2014/main" xmlns="" id="{00000000-0008-0000-0100-000029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a:extLst>
            <a:ext uri="{FF2B5EF4-FFF2-40B4-BE49-F238E27FC236}">
              <a16:creationId xmlns:a16="http://schemas.microsoft.com/office/drawing/2014/main" xmlns="" id="{00000000-0008-0000-0100-00002B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xmlns="" id="{00000000-0008-0000-0100-00002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xmlns="" id="{00000000-0008-0000-0100-00002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1" name="【公民館】&#10;有形固定資産減価償却率最小値テキスト">
          <a:extLst>
            <a:ext uri="{FF2B5EF4-FFF2-40B4-BE49-F238E27FC236}">
              <a16:creationId xmlns:a16="http://schemas.microsoft.com/office/drawing/2014/main" xmlns="" id="{00000000-0008-0000-0100-000031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63" name="【公民館】&#10;有形固定資産減価償却率最大値テキスト">
          <a:extLst>
            <a:ext uri="{FF2B5EF4-FFF2-40B4-BE49-F238E27FC236}">
              <a16:creationId xmlns:a16="http://schemas.microsoft.com/office/drawing/2014/main" xmlns="" id="{00000000-0008-0000-0100-000033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565" name="【公民館】&#10;有形固定資産減価償却率平均値テキスト">
          <a:extLst>
            <a:ext uri="{FF2B5EF4-FFF2-40B4-BE49-F238E27FC236}">
              <a16:creationId xmlns:a16="http://schemas.microsoft.com/office/drawing/2014/main" xmlns="" id="{00000000-0008-0000-0100-000035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66" name="フローチャート: 判断 565">
          <a:extLst>
            <a:ext uri="{FF2B5EF4-FFF2-40B4-BE49-F238E27FC236}">
              <a16:creationId xmlns:a16="http://schemas.microsoft.com/office/drawing/2014/main" xmlns="" id="{00000000-0008-0000-0100-000036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567" name="フローチャート: 判断 566">
          <a:extLst>
            <a:ext uri="{FF2B5EF4-FFF2-40B4-BE49-F238E27FC236}">
              <a16:creationId xmlns:a16="http://schemas.microsoft.com/office/drawing/2014/main" xmlns="" id="{00000000-0008-0000-0100-000037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568" name="フローチャート: 判断 567">
          <a:extLst>
            <a:ext uri="{FF2B5EF4-FFF2-40B4-BE49-F238E27FC236}">
              <a16:creationId xmlns:a16="http://schemas.microsoft.com/office/drawing/2014/main" xmlns="" id="{00000000-0008-0000-0100-000038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569" name="フローチャート: 判断 568">
          <a:extLst>
            <a:ext uri="{FF2B5EF4-FFF2-40B4-BE49-F238E27FC236}">
              <a16:creationId xmlns:a16="http://schemas.microsoft.com/office/drawing/2014/main" xmlns="" id="{00000000-0008-0000-0100-00003902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570" name="フローチャート: 判断 569">
          <a:extLst>
            <a:ext uri="{FF2B5EF4-FFF2-40B4-BE49-F238E27FC236}">
              <a16:creationId xmlns:a16="http://schemas.microsoft.com/office/drawing/2014/main" xmlns="" id="{00000000-0008-0000-0100-00003A02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xmlns="" id="{00000000-0008-0000-0100-00003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75692</xdr:rowOff>
    </xdr:from>
    <xdr:to>
      <xdr:col>85</xdr:col>
      <xdr:colOff>177800</xdr:colOff>
      <xdr:row>104</xdr:row>
      <xdr:rowOff>5842</xdr:rowOff>
    </xdr:to>
    <xdr:sp macro="" textlink="">
      <xdr:nvSpPr>
        <xdr:cNvPr id="576" name="楕円 575">
          <a:extLst>
            <a:ext uri="{FF2B5EF4-FFF2-40B4-BE49-F238E27FC236}">
              <a16:creationId xmlns:a16="http://schemas.microsoft.com/office/drawing/2014/main" xmlns="" id="{00000000-0008-0000-0100-000040020000}"/>
            </a:ext>
          </a:extLst>
        </xdr:cNvPr>
        <xdr:cNvSpPr/>
      </xdr:nvSpPr>
      <xdr:spPr>
        <a:xfrm>
          <a:off x="162687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98569</xdr:rowOff>
    </xdr:from>
    <xdr:ext cx="405111" cy="259045"/>
    <xdr:sp macro="" textlink="">
      <xdr:nvSpPr>
        <xdr:cNvPr id="577" name="【公民館】&#10;有形固定資産減価償却率該当値テキスト">
          <a:extLst>
            <a:ext uri="{FF2B5EF4-FFF2-40B4-BE49-F238E27FC236}">
              <a16:creationId xmlns:a16="http://schemas.microsoft.com/office/drawing/2014/main" xmlns="" id="{00000000-0008-0000-0100-000041020000}"/>
            </a:ext>
          </a:extLst>
        </xdr:cNvPr>
        <xdr:cNvSpPr txBox="1"/>
      </xdr:nvSpPr>
      <xdr:spPr>
        <a:xfrm>
          <a:off x="16357600" y="1758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xdr:rowOff>
    </xdr:from>
    <xdr:to>
      <xdr:col>81</xdr:col>
      <xdr:colOff>101600</xdr:colOff>
      <xdr:row>103</xdr:row>
      <xdr:rowOff>110998</xdr:rowOff>
    </xdr:to>
    <xdr:sp macro="" textlink="">
      <xdr:nvSpPr>
        <xdr:cNvPr id="578" name="楕円 577">
          <a:extLst>
            <a:ext uri="{FF2B5EF4-FFF2-40B4-BE49-F238E27FC236}">
              <a16:creationId xmlns:a16="http://schemas.microsoft.com/office/drawing/2014/main" xmlns="" id="{00000000-0008-0000-0100-000042020000}"/>
            </a:ext>
          </a:extLst>
        </xdr:cNvPr>
        <xdr:cNvSpPr/>
      </xdr:nvSpPr>
      <xdr:spPr>
        <a:xfrm>
          <a:off x="15430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60198</xdr:rowOff>
    </xdr:from>
    <xdr:to>
      <xdr:col>85</xdr:col>
      <xdr:colOff>127000</xdr:colOff>
      <xdr:row>103</xdr:row>
      <xdr:rowOff>126492</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15481300" y="1771954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114554</xdr:rowOff>
    </xdr:from>
    <xdr:to>
      <xdr:col>76</xdr:col>
      <xdr:colOff>165100</xdr:colOff>
      <xdr:row>103</xdr:row>
      <xdr:rowOff>44704</xdr:rowOff>
    </xdr:to>
    <xdr:sp macro="" textlink="">
      <xdr:nvSpPr>
        <xdr:cNvPr id="580" name="楕円 579">
          <a:extLst>
            <a:ext uri="{FF2B5EF4-FFF2-40B4-BE49-F238E27FC236}">
              <a16:creationId xmlns:a16="http://schemas.microsoft.com/office/drawing/2014/main" xmlns="" id="{00000000-0008-0000-0100-000044020000}"/>
            </a:ext>
          </a:extLst>
        </xdr:cNvPr>
        <xdr:cNvSpPr/>
      </xdr:nvSpPr>
      <xdr:spPr>
        <a:xfrm>
          <a:off x="14541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165354</xdr:rowOff>
    </xdr:from>
    <xdr:to>
      <xdr:col>81</xdr:col>
      <xdr:colOff>50800</xdr:colOff>
      <xdr:row>103</xdr:row>
      <xdr:rowOff>60198</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4592300" y="176532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582" name="楕円 581">
          <a:extLst>
            <a:ext uri="{FF2B5EF4-FFF2-40B4-BE49-F238E27FC236}">
              <a16:creationId xmlns:a16="http://schemas.microsoft.com/office/drawing/2014/main" xmlns="" id="{00000000-0008-0000-0100-000046020000}"/>
            </a:ext>
          </a:extLst>
        </xdr:cNvPr>
        <xdr:cNvSpPr/>
      </xdr:nvSpPr>
      <xdr:spPr>
        <a:xfrm>
          <a:off x="13652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165354</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3703300" y="17586961"/>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153415</xdr:rowOff>
    </xdr:from>
    <xdr:to>
      <xdr:col>67</xdr:col>
      <xdr:colOff>101600</xdr:colOff>
      <xdr:row>102</xdr:row>
      <xdr:rowOff>83565</xdr:rowOff>
    </xdr:to>
    <xdr:sp macro="" textlink="">
      <xdr:nvSpPr>
        <xdr:cNvPr id="584" name="楕円 583">
          <a:extLst>
            <a:ext uri="{FF2B5EF4-FFF2-40B4-BE49-F238E27FC236}">
              <a16:creationId xmlns:a16="http://schemas.microsoft.com/office/drawing/2014/main" xmlns="" id="{00000000-0008-0000-0100-000048020000}"/>
            </a:ext>
          </a:extLst>
        </xdr:cNvPr>
        <xdr:cNvSpPr/>
      </xdr:nvSpPr>
      <xdr:spPr>
        <a:xfrm>
          <a:off x="12763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32765</xdr:rowOff>
    </xdr:from>
    <xdr:to>
      <xdr:col>71</xdr:col>
      <xdr:colOff>177800</xdr:colOff>
      <xdr:row>102</xdr:row>
      <xdr:rowOff>99061</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2814300" y="17520665"/>
          <a:ext cx="889000"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586" name="n_1aveValue【公民館】&#10;有形固定資産減価償却率">
          <a:extLst>
            <a:ext uri="{FF2B5EF4-FFF2-40B4-BE49-F238E27FC236}">
              <a16:creationId xmlns:a16="http://schemas.microsoft.com/office/drawing/2014/main" xmlns="" id="{00000000-0008-0000-0100-00004A02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587" name="n_2aveValue【公民館】&#10;有形固定資産減価償却率">
          <a:extLst>
            <a:ext uri="{FF2B5EF4-FFF2-40B4-BE49-F238E27FC236}">
              <a16:creationId xmlns:a16="http://schemas.microsoft.com/office/drawing/2014/main" xmlns="" id="{00000000-0008-0000-0100-00004B02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588" name="n_3aveValue【公民館】&#10;有形固定資産減価償却率">
          <a:extLst>
            <a:ext uri="{FF2B5EF4-FFF2-40B4-BE49-F238E27FC236}">
              <a16:creationId xmlns:a16="http://schemas.microsoft.com/office/drawing/2014/main" xmlns="" id="{00000000-0008-0000-0100-00004C02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589" name="n_4aveValue【公民館】&#10;有形固定資産減価償却率">
          <a:extLst>
            <a:ext uri="{FF2B5EF4-FFF2-40B4-BE49-F238E27FC236}">
              <a16:creationId xmlns:a16="http://schemas.microsoft.com/office/drawing/2014/main" xmlns="" id="{00000000-0008-0000-0100-00004D02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127525</xdr:rowOff>
    </xdr:from>
    <xdr:ext cx="405111" cy="259045"/>
    <xdr:sp macro="" textlink="">
      <xdr:nvSpPr>
        <xdr:cNvPr id="590" name="n_1mainValue【公民館】&#10;有形固定資産減価償却率">
          <a:extLst>
            <a:ext uri="{FF2B5EF4-FFF2-40B4-BE49-F238E27FC236}">
              <a16:creationId xmlns:a16="http://schemas.microsoft.com/office/drawing/2014/main" xmlns="" id="{00000000-0008-0000-0100-00004E020000}"/>
            </a:ext>
          </a:extLst>
        </xdr:cNvPr>
        <xdr:cNvSpPr txBox="1"/>
      </xdr:nvSpPr>
      <xdr:spPr>
        <a:xfrm>
          <a:off x="15266044" y="1744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61231</xdr:rowOff>
    </xdr:from>
    <xdr:ext cx="405111" cy="259045"/>
    <xdr:sp macro="" textlink="">
      <xdr:nvSpPr>
        <xdr:cNvPr id="591" name="n_2mainValue【公民館】&#10;有形固定資産減価償却率">
          <a:extLst>
            <a:ext uri="{FF2B5EF4-FFF2-40B4-BE49-F238E27FC236}">
              <a16:creationId xmlns:a16="http://schemas.microsoft.com/office/drawing/2014/main" xmlns="" id="{00000000-0008-0000-0100-00004F020000}"/>
            </a:ext>
          </a:extLst>
        </xdr:cNvPr>
        <xdr:cNvSpPr txBox="1"/>
      </xdr:nvSpPr>
      <xdr:spPr>
        <a:xfrm>
          <a:off x="143897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592" name="n_3mainValue【公民館】&#10;有形固定資産減価償却率">
          <a:extLst>
            <a:ext uri="{FF2B5EF4-FFF2-40B4-BE49-F238E27FC236}">
              <a16:creationId xmlns:a16="http://schemas.microsoft.com/office/drawing/2014/main" xmlns="" id="{00000000-0008-0000-0100-000050020000}"/>
            </a:ext>
          </a:extLst>
        </xdr:cNvPr>
        <xdr:cNvSpPr txBox="1"/>
      </xdr:nvSpPr>
      <xdr:spPr>
        <a:xfrm>
          <a:off x="13500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100092</xdr:rowOff>
    </xdr:from>
    <xdr:ext cx="405111" cy="259045"/>
    <xdr:sp macro="" textlink="">
      <xdr:nvSpPr>
        <xdr:cNvPr id="593" name="n_4mainValue【公民館】&#10;有形固定資産減価償却率">
          <a:extLst>
            <a:ext uri="{FF2B5EF4-FFF2-40B4-BE49-F238E27FC236}">
              <a16:creationId xmlns:a16="http://schemas.microsoft.com/office/drawing/2014/main" xmlns="" id="{00000000-0008-0000-0100-000051020000}"/>
            </a:ext>
          </a:extLst>
        </xdr:cNvPr>
        <xdr:cNvSpPr txBox="1"/>
      </xdr:nvSpPr>
      <xdr:spPr>
        <a:xfrm>
          <a:off x="12611744" y="1724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xmlns="" id="{00000000-0008-0000-0100-00005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xmlns="" id="{00000000-0008-0000-0100-00005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xmlns="" id="{00000000-0008-0000-0100-00005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xmlns="" id="{00000000-0008-0000-0100-00005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xmlns="" id="{00000000-0008-0000-0100-00005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xmlns="" id="{00000000-0008-0000-0100-00005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xmlns="" id="{00000000-0008-0000-0100-00005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xmlns="" id="{00000000-0008-0000-0100-00005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xmlns="" id="{00000000-0008-0000-0100-00005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a:extLst>
            <a:ext uri="{FF2B5EF4-FFF2-40B4-BE49-F238E27FC236}">
              <a16:creationId xmlns:a16="http://schemas.microsoft.com/office/drawing/2014/main" xmlns="" id="{00000000-0008-0000-0100-00005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a:extLst>
            <a:ext uri="{FF2B5EF4-FFF2-40B4-BE49-F238E27FC236}">
              <a16:creationId xmlns:a16="http://schemas.microsoft.com/office/drawing/2014/main" xmlns="" id="{00000000-0008-0000-0100-00006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a:extLst>
            <a:ext uri="{FF2B5EF4-FFF2-40B4-BE49-F238E27FC236}">
              <a16:creationId xmlns:a16="http://schemas.microsoft.com/office/drawing/2014/main" xmlns="" id="{00000000-0008-0000-0100-00006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a:extLst>
            <a:ext uri="{FF2B5EF4-FFF2-40B4-BE49-F238E27FC236}">
              <a16:creationId xmlns:a16="http://schemas.microsoft.com/office/drawing/2014/main" xmlns="" id="{00000000-0008-0000-0100-00006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a:extLst>
            <a:ext uri="{FF2B5EF4-FFF2-40B4-BE49-F238E27FC236}">
              <a16:creationId xmlns:a16="http://schemas.microsoft.com/office/drawing/2014/main" xmlns="" id="{00000000-0008-0000-0100-00006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a:extLst>
            <a:ext uri="{FF2B5EF4-FFF2-40B4-BE49-F238E27FC236}">
              <a16:creationId xmlns:a16="http://schemas.microsoft.com/office/drawing/2014/main" xmlns="" id="{00000000-0008-0000-0100-00006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a:extLst>
            <a:ext uri="{FF2B5EF4-FFF2-40B4-BE49-F238E27FC236}">
              <a16:creationId xmlns:a16="http://schemas.microsoft.com/office/drawing/2014/main" xmlns="" id="{00000000-0008-0000-0100-00006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a:extLst>
            <a:ext uri="{FF2B5EF4-FFF2-40B4-BE49-F238E27FC236}">
              <a16:creationId xmlns:a16="http://schemas.microsoft.com/office/drawing/2014/main" xmlns="" id="{00000000-0008-0000-0100-00006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xmlns="" id="{00000000-0008-0000-0100-00006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xmlns="" id="{00000000-0008-0000-0100-00006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19" name="直線コネクタ 618">
          <a:extLst>
            <a:ext uri="{FF2B5EF4-FFF2-40B4-BE49-F238E27FC236}">
              <a16:creationId xmlns:a16="http://schemas.microsoft.com/office/drawing/2014/main" xmlns="" id="{00000000-0008-0000-0100-00006B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0" name="【公民館】&#10;一人当たり面積最小値テキスト">
          <a:extLst>
            <a:ext uri="{FF2B5EF4-FFF2-40B4-BE49-F238E27FC236}">
              <a16:creationId xmlns:a16="http://schemas.microsoft.com/office/drawing/2014/main" xmlns="" id="{00000000-0008-0000-0100-00006C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1" name="直線コネクタ 620">
          <a:extLst>
            <a:ext uri="{FF2B5EF4-FFF2-40B4-BE49-F238E27FC236}">
              <a16:creationId xmlns:a16="http://schemas.microsoft.com/office/drawing/2014/main" xmlns="" id="{00000000-0008-0000-0100-00006D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2" name="【公民館】&#10;一人当たり面積最大値テキスト">
          <a:extLst>
            <a:ext uri="{FF2B5EF4-FFF2-40B4-BE49-F238E27FC236}">
              <a16:creationId xmlns:a16="http://schemas.microsoft.com/office/drawing/2014/main" xmlns="" id="{00000000-0008-0000-0100-00006E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3" name="直線コネクタ 622">
          <a:extLst>
            <a:ext uri="{FF2B5EF4-FFF2-40B4-BE49-F238E27FC236}">
              <a16:creationId xmlns:a16="http://schemas.microsoft.com/office/drawing/2014/main" xmlns="" id="{00000000-0008-0000-0100-00006F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24" name="【公民館】&#10;一人当たり面積平均値テキスト">
          <a:extLst>
            <a:ext uri="{FF2B5EF4-FFF2-40B4-BE49-F238E27FC236}">
              <a16:creationId xmlns:a16="http://schemas.microsoft.com/office/drawing/2014/main" xmlns="" id="{00000000-0008-0000-0100-00007002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5" name="フローチャート: 判断 624">
          <a:extLst>
            <a:ext uri="{FF2B5EF4-FFF2-40B4-BE49-F238E27FC236}">
              <a16:creationId xmlns:a16="http://schemas.microsoft.com/office/drawing/2014/main" xmlns="" id="{00000000-0008-0000-0100-00007102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6" name="フローチャート: 判断 625">
          <a:extLst>
            <a:ext uri="{FF2B5EF4-FFF2-40B4-BE49-F238E27FC236}">
              <a16:creationId xmlns:a16="http://schemas.microsoft.com/office/drawing/2014/main" xmlns="" id="{00000000-0008-0000-0100-000072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27" name="フローチャート: 判断 626">
          <a:extLst>
            <a:ext uri="{FF2B5EF4-FFF2-40B4-BE49-F238E27FC236}">
              <a16:creationId xmlns:a16="http://schemas.microsoft.com/office/drawing/2014/main" xmlns="" id="{00000000-0008-0000-0100-000073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628" name="フローチャート: 判断 627">
          <a:extLst>
            <a:ext uri="{FF2B5EF4-FFF2-40B4-BE49-F238E27FC236}">
              <a16:creationId xmlns:a16="http://schemas.microsoft.com/office/drawing/2014/main" xmlns="" id="{00000000-0008-0000-0100-00007402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629" name="フローチャート: 判断 628">
          <a:extLst>
            <a:ext uri="{FF2B5EF4-FFF2-40B4-BE49-F238E27FC236}">
              <a16:creationId xmlns:a16="http://schemas.microsoft.com/office/drawing/2014/main" xmlns="" id="{00000000-0008-0000-0100-00007502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100-00007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100-00007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635" name="楕円 634">
          <a:extLst>
            <a:ext uri="{FF2B5EF4-FFF2-40B4-BE49-F238E27FC236}">
              <a16:creationId xmlns:a16="http://schemas.microsoft.com/office/drawing/2014/main" xmlns="" id="{00000000-0008-0000-0100-00007B02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636" name="【公民館】&#10;一人当たり面積該当値テキスト">
          <a:extLst>
            <a:ext uri="{FF2B5EF4-FFF2-40B4-BE49-F238E27FC236}">
              <a16:creationId xmlns:a16="http://schemas.microsoft.com/office/drawing/2014/main" xmlns="" id="{00000000-0008-0000-0100-00007C020000}"/>
            </a:ext>
          </a:extLst>
        </xdr:cNvPr>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637" name="楕円 636">
          <a:extLst>
            <a:ext uri="{FF2B5EF4-FFF2-40B4-BE49-F238E27FC236}">
              <a16:creationId xmlns:a16="http://schemas.microsoft.com/office/drawing/2014/main" xmlns="" id="{00000000-0008-0000-0100-00007D020000}"/>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123371</xdr:rowOff>
    </xdr:from>
    <xdr:to>
      <xdr:col>107</xdr:col>
      <xdr:colOff>101600</xdr:colOff>
      <xdr:row>108</xdr:row>
      <xdr:rowOff>53521</xdr:rowOff>
    </xdr:to>
    <xdr:sp macro="" textlink="">
      <xdr:nvSpPr>
        <xdr:cNvPr id="639" name="楕円 638">
          <a:extLst>
            <a:ext uri="{FF2B5EF4-FFF2-40B4-BE49-F238E27FC236}">
              <a16:creationId xmlns:a16="http://schemas.microsoft.com/office/drawing/2014/main" xmlns="" id="{00000000-0008-0000-0100-00007F020000}"/>
            </a:ext>
          </a:extLst>
        </xdr:cNvPr>
        <xdr:cNvSpPr/>
      </xdr:nvSpPr>
      <xdr:spPr>
        <a:xfrm>
          <a:off x="20383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2721</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flipV="1">
          <a:off x="20434300" y="1851768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123371</xdr:rowOff>
    </xdr:from>
    <xdr:to>
      <xdr:col>102</xdr:col>
      <xdr:colOff>165100</xdr:colOff>
      <xdr:row>108</xdr:row>
      <xdr:rowOff>53521</xdr:rowOff>
    </xdr:to>
    <xdr:sp macro="" textlink="">
      <xdr:nvSpPr>
        <xdr:cNvPr id="641" name="楕円 640">
          <a:extLst>
            <a:ext uri="{FF2B5EF4-FFF2-40B4-BE49-F238E27FC236}">
              <a16:creationId xmlns:a16="http://schemas.microsoft.com/office/drawing/2014/main" xmlns="" id="{00000000-0008-0000-0100-000081020000}"/>
            </a:ext>
          </a:extLst>
        </xdr:cNvPr>
        <xdr:cNvSpPr/>
      </xdr:nvSpPr>
      <xdr:spPr>
        <a:xfrm>
          <a:off x="19494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xdr:rowOff>
    </xdr:from>
    <xdr:to>
      <xdr:col>107</xdr:col>
      <xdr:colOff>50800</xdr:colOff>
      <xdr:row>108</xdr:row>
      <xdr:rowOff>2721</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9545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123371</xdr:rowOff>
    </xdr:from>
    <xdr:to>
      <xdr:col>98</xdr:col>
      <xdr:colOff>38100</xdr:colOff>
      <xdr:row>108</xdr:row>
      <xdr:rowOff>53521</xdr:rowOff>
    </xdr:to>
    <xdr:sp macro="" textlink="">
      <xdr:nvSpPr>
        <xdr:cNvPr id="643" name="楕円 642">
          <a:extLst>
            <a:ext uri="{FF2B5EF4-FFF2-40B4-BE49-F238E27FC236}">
              <a16:creationId xmlns:a16="http://schemas.microsoft.com/office/drawing/2014/main" xmlns="" id="{00000000-0008-0000-0100-000083020000}"/>
            </a:ext>
          </a:extLst>
        </xdr:cNvPr>
        <xdr:cNvSpPr/>
      </xdr:nvSpPr>
      <xdr:spPr>
        <a:xfrm>
          <a:off x="18605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xdr:rowOff>
    </xdr:from>
    <xdr:to>
      <xdr:col>102</xdr:col>
      <xdr:colOff>114300</xdr:colOff>
      <xdr:row>108</xdr:row>
      <xdr:rowOff>2721</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8656300" y="18519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45" name="n_1aveValue【公民館】&#10;一人当たり面積">
          <a:extLst>
            <a:ext uri="{FF2B5EF4-FFF2-40B4-BE49-F238E27FC236}">
              <a16:creationId xmlns:a16="http://schemas.microsoft.com/office/drawing/2014/main" xmlns="" id="{00000000-0008-0000-0100-00008502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46" name="n_2aveValue【公民館】&#10;一人当たり面積">
          <a:extLst>
            <a:ext uri="{FF2B5EF4-FFF2-40B4-BE49-F238E27FC236}">
              <a16:creationId xmlns:a16="http://schemas.microsoft.com/office/drawing/2014/main" xmlns="" id="{00000000-0008-0000-0100-000086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647" name="n_3aveValue【公民館】&#10;一人当たり面積">
          <a:extLst>
            <a:ext uri="{FF2B5EF4-FFF2-40B4-BE49-F238E27FC236}">
              <a16:creationId xmlns:a16="http://schemas.microsoft.com/office/drawing/2014/main" xmlns="" id="{00000000-0008-0000-0100-00008702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648" name="n_4aveValue【公民館】&#10;一人当たり面積">
          <a:extLst>
            <a:ext uri="{FF2B5EF4-FFF2-40B4-BE49-F238E27FC236}">
              <a16:creationId xmlns:a16="http://schemas.microsoft.com/office/drawing/2014/main" xmlns="" id="{00000000-0008-0000-0100-00008802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649" name="n_1mainValue【公民館】&#10;一人当たり面積">
          <a:extLst>
            <a:ext uri="{FF2B5EF4-FFF2-40B4-BE49-F238E27FC236}">
              <a16:creationId xmlns:a16="http://schemas.microsoft.com/office/drawing/2014/main" xmlns="" id="{00000000-0008-0000-0100-000089020000}"/>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44648</xdr:rowOff>
    </xdr:from>
    <xdr:ext cx="469744" cy="259045"/>
    <xdr:sp macro="" textlink="">
      <xdr:nvSpPr>
        <xdr:cNvPr id="650" name="n_2mainValue【公民館】&#10;一人当たり面積">
          <a:extLst>
            <a:ext uri="{FF2B5EF4-FFF2-40B4-BE49-F238E27FC236}">
              <a16:creationId xmlns:a16="http://schemas.microsoft.com/office/drawing/2014/main" xmlns="" id="{00000000-0008-0000-0100-00008A020000}"/>
            </a:ext>
          </a:extLst>
        </xdr:cNvPr>
        <xdr:cNvSpPr txBox="1"/>
      </xdr:nvSpPr>
      <xdr:spPr>
        <a:xfrm>
          <a:off x="20199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44648</xdr:rowOff>
    </xdr:from>
    <xdr:ext cx="469744" cy="259045"/>
    <xdr:sp macro="" textlink="">
      <xdr:nvSpPr>
        <xdr:cNvPr id="651" name="n_3mainValue【公民館】&#10;一人当たり面積">
          <a:extLst>
            <a:ext uri="{FF2B5EF4-FFF2-40B4-BE49-F238E27FC236}">
              <a16:creationId xmlns:a16="http://schemas.microsoft.com/office/drawing/2014/main" xmlns="" id="{00000000-0008-0000-0100-00008B020000}"/>
            </a:ext>
          </a:extLst>
        </xdr:cNvPr>
        <xdr:cNvSpPr txBox="1"/>
      </xdr:nvSpPr>
      <xdr:spPr>
        <a:xfrm>
          <a:off x="19310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44648</xdr:rowOff>
    </xdr:from>
    <xdr:ext cx="469744" cy="259045"/>
    <xdr:sp macro="" textlink="">
      <xdr:nvSpPr>
        <xdr:cNvPr id="652" name="n_4mainValue【公民館】&#10;一人当たり面積">
          <a:extLst>
            <a:ext uri="{FF2B5EF4-FFF2-40B4-BE49-F238E27FC236}">
              <a16:creationId xmlns:a16="http://schemas.microsoft.com/office/drawing/2014/main" xmlns="" id="{00000000-0008-0000-0100-00008C020000}"/>
            </a:ext>
          </a:extLst>
        </xdr:cNvPr>
        <xdr:cNvSpPr txBox="1"/>
      </xdr:nvSpPr>
      <xdr:spPr>
        <a:xfrm>
          <a:off x="18421427" y="1856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xmlns="" id="{00000000-0008-0000-0100-00008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xmlns="" id="{00000000-0008-0000-0100-00008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xmlns="" id="{00000000-0008-0000-0100-00008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橋梁と学校であり、老朽化が進んでいることがわかる。橋梁についてはすでに改修に着手しているが、河川や水路等が多いことから橋梁数もかなり多く、点検や改修を計画的に進めていく必要がある。また、学校についても耐震化や空調整備事業等は完了したものの、そのほとんどが古い校舎であり、改修後の方向性について検討の必要がある。道路や公営住宅、公民館については類似団体と比べると改修が進んでいることが伺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151312</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66402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66141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99060</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65880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167459</xdr:rowOff>
    </xdr:from>
    <xdr:to>
      <xdr:col>6</xdr:col>
      <xdr:colOff>38100</xdr:colOff>
      <xdr:row>38</xdr:row>
      <xdr:rowOff>97609</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46809</xdr:rowOff>
    </xdr:from>
    <xdr:to>
      <xdr:col>10</xdr:col>
      <xdr:colOff>114300</xdr:colOff>
      <xdr:row>38</xdr:row>
      <xdr:rowOff>72934</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a:off x="1130300" y="65619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114861</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27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xmlns="" id="{00000000-0008-0000-0200-00007200000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xmlns="" id="{00000000-0008-0000-0200-00007400000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a:extLst>
            <a:ext uri="{FF2B5EF4-FFF2-40B4-BE49-F238E27FC236}">
              <a16:creationId xmlns:a16="http://schemas.microsoft.com/office/drawing/2014/main" xmlns="" id="{00000000-0008-0000-0200-000076000000}"/>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9" name="楕円 128">
          <a:extLst>
            <a:ext uri="{FF2B5EF4-FFF2-40B4-BE49-F238E27FC236}">
              <a16:creationId xmlns:a16="http://schemas.microsoft.com/office/drawing/2014/main" xmlns="" id="{00000000-0008-0000-0200-000081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xmlns="" id="{00000000-0008-0000-0200-000082000000}"/>
            </a:ext>
          </a:extLst>
        </xdr:cNvPr>
        <xdr:cNvSpPr txBox="1"/>
      </xdr:nvSpPr>
      <xdr:spPr>
        <a:xfrm>
          <a:off x="10515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87122</xdr:rowOff>
    </xdr:from>
    <xdr:to>
      <xdr:col>46</xdr:col>
      <xdr:colOff>38100</xdr:colOff>
      <xdr:row>40</xdr:row>
      <xdr:rowOff>17272</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8699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137922</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flipV="1">
          <a:off x="8750300" y="681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87122</xdr:rowOff>
    </xdr:from>
    <xdr:to>
      <xdr:col>41</xdr:col>
      <xdr:colOff>101600</xdr:colOff>
      <xdr:row>40</xdr:row>
      <xdr:rowOff>17272</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810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137922</xdr:rowOff>
    </xdr:from>
    <xdr:to>
      <xdr:col>45</xdr:col>
      <xdr:colOff>177800</xdr:colOff>
      <xdr:row>39</xdr:row>
      <xdr:rowOff>137922</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861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87122</xdr:rowOff>
    </xdr:from>
    <xdr:to>
      <xdr:col>36</xdr:col>
      <xdr:colOff>165100</xdr:colOff>
      <xdr:row>40</xdr:row>
      <xdr:rowOff>17272</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6921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137922</xdr:rowOff>
    </xdr:from>
    <xdr:to>
      <xdr:col>41</xdr:col>
      <xdr:colOff>50800</xdr:colOff>
      <xdr:row>39</xdr:row>
      <xdr:rowOff>137922</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6972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xmlns="" id="{00000000-0008-0000-0200-00008B000000}"/>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xmlns="" id="{00000000-0008-0000-0200-00008C000000}"/>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xmlns="" id="{00000000-0008-0000-0200-00008D000000}"/>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xmlns="" id="{00000000-0008-0000-0200-00008E000000}"/>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3" name="n_1mainValue【図書館】&#10;一人当たり面積">
          <a:extLst>
            <a:ext uri="{FF2B5EF4-FFF2-40B4-BE49-F238E27FC236}">
              <a16:creationId xmlns:a16="http://schemas.microsoft.com/office/drawing/2014/main" xmlns="" id="{00000000-0008-0000-0200-00008F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8399</xdr:rowOff>
    </xdr:from>
    <xdr:ext cx="469744" cy="259045"/>
    <xdr:sp macro="" textlink="">
      <xdr:nvSpPr>
        <xdr:cNvPr id="144" name="n_2mainValue【図書館】&#10;一人当たり面積">
          <a:extLst>
            <a:ext uri="{FF2B5EF4-FFF2-40B4-BE49-F238E27FC236}">
              <a16:creationId xmlns:a16="http://schemas.microsoft.com/office/drawing/2014/main" xmlns="" id="{00000000-0008-0000-0200-000090000000}"/>
            </a:ext>
          </a:extLst>
        </xdr:cNvPr>
        <xdr:cNvSpPr txBox="1"/>
      </xdr:nvSpPr>
      <xdr:spPr>
        <a:xfrm>
          <a:off x="8515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8399</xdr:rowOff>
    </xdr:from>
    <xdr:ext cx="469744" cy="259045"/>
    <xdr:sp macro="" textlink="">
      <xdr:nvSpPr>
        <xdr:cNvPr id="145" name="n_3mainValue【図書館】&#10;一人当たり面積">
          <a:extLst>
            <a:ext uri="{FF2B5EF4-FFF2-40B4-BE49-F238E27FC236}">
              <a16:creationId xmlns:a16="http://schemas.microsoft.com/office/drawing/2014/main" xmlns="" id="{00000000-0008-0000-0200-000091000000}"/>
            </a:ext>
          </a:extLst>
        </xdr:cNvPr>
        <xdr:cNvSpPr txBox="1"/>
      </xdr:nvSpPr>
      <xdr:spPr>
        <a:xfrm>
          <a:off x="7626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8399</xdr:rowOff>
    </xdr:from>
    <xdr:ext cx="469744" cy="259045"/>
    <xdr:sp macro="" textlink="">
      <xdr:nvSpPr>
        <xdr:cNvPr id="146" name="n_4mainValue【図書館】&#10;一人当たり面積">
          <a:extLst>
            <a:ext uri="{FF2B5EF4-FFF2-40B4-BE49-F238E27FC236}">
              <a16:creationId xmlns:a16="http://schemas.microsoft.com/office/drawing/2014/main" xmlns="" id="{00000000-0008-0000-0200-000092000000}"/>
            </a:ext>
          </a:extLst>
        </xdr:cNvPr>
        <xdr:cNvSpPr txBox="1"/>
      </xdr:nvSpPr>
      <xdr:spPr>
        <a:xfrm>
          <a:off x="6737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00000000-0008-0000-0200-0000AB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00000000-0008-0000-0200-0000AE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xmlns="" id="{00000000-0008-0000-0200-0000AF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00000000-0008-0000-0200-0000B0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xmlns="" id="{00000000-0008-0000-0200-0000B1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36830</xdr:rowOff>
    </xdr:from>
    <xdr:to>
      <xdr:col>24</xdr:col>
      <xdr:colOff>114300</xdr:colOff>
      <xdr:row>62</xdr:row>
      <xdr:rowOff>138430</xdr:rowOff>
    </xdr:to>
    <xdr:sp macro="" textlink="">
      <xdr:nvSpPr>
        <xdr:cNvPr id="187" name="楕円 186">
          <a:extLst>
            <a:ext uri="{FF2B5EF4-FFF2-40B4-BE49-F238E27FC236}">
              <a16:creationId xmlns:a16="http://schemas.microsoft.com/office/drawing/2014/main" xmlns="" id="{00000000-0008-0000-0200-0000BB000000}"/>
            </a:ext>
          </a:extLst>
        </xdr:cNvPr>
        <xdr:cNvSpPr/>
      </xdr:nvSpPr>
      <xdr:spPr>
        <a:xfrm>
          <a:off x="4584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00000000-0008-0000-0200-0000BC000000}"/>
            </a:ext>
          </a:extLst>
        </xdr:cNvPr>
        <xdr:cNvSpPr txBox="1"/>
      </xdr:nvSpPr>
      <xdr:spPr>
        <a:xfrm>
          <a:off x="4673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89" name="楕円 188">
          <a:extLst>
            <a:ext uri="{FF2B5EF4-FFF2-40B4-BE49-F238E27FC236}">
              <a16:creationId xmlns:a16="http://schemas.microsoft.com/office/drawing/2014/main" xmlns="" id="{00000000-0008-0000-0200-0000BD000000}"/>
            </a:ext>
          </a:extLst>
        </xdr:cNvPr>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41910</xdr:rowOff>
    </xdr:from>
    <xdr:to>
      <xdr:col>24</xdr:col>
      <xdr:colOff>63500</xdr:colOff>
      <xdr:row>62</xdr:row>
      <xdr:rowOff>87630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a:off x="3797300" y="106718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91" name="楕円 190">
          <a:extLst>
            <a:ext uri="{FF2B5EF4-FFF2-40B4-BE49-F238E27FC236}">
              <a16:creationId xmlns:a16="http://schemas.microsoft.com/office/drawing/2014/main" xmlns="" id="{00000000-0008-0000-0200-0000BF000000}"/>
            </a:ext>
          </a:extLst>
        </xdr:cNvPr>
        <xdr:cNvSpPr/>
      </xdr:nvSpPr>
      <xdr:spPr>
        <a:xfrm>
          <a:off x="2857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41910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2908300" y="10624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93" name="楕円 192">
          <a:extLst>
            <a:ext uri="{FF2B5EF4-FFF2-40B4-BE49-F238E27FC236}">
              <a16:creationId xmlns:a16="http://schemas.microsoft.com/office/drawing/2014/main" xmlns="" id="{00000000-0008-0000-0200-0000C1000000}"/>
            </a:ext>
          </a:extLst>
        </xdr:cNvPr>
        <xdr:cNvSpPr/>
      </xdr:nvSpPr>
      <xdr:spPr>
        <a:xfrm>
          <a:off x="196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165735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2019300" y="1057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5" name="楕円 194">
          <a:extLst>
            <a:ext uri="{FF2B5EF4-FFF2-40B4-BE49-F238E27FC236}">
              <a16:creationId xmlns:a16="http://schemas.microsoft.com/office/drawing/2014/main" xmlns="" id="{00000000-0008-0000-0200-0000C3000000}"/>
            </a:ext>
          </a:extLst>
        </xdr:cNvPr>
        <xdr:cNvSpPr/>
      </xdr:nvSpPr>
      <xdr:spPr>
        <a:xfrm>
          <a:off x="107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120015</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130300" y="105537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00000000-0008-0000-0200-0000C5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36212</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2705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161942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1816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xmlns="" id="{00000000-0008-0000-0200-0000D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xmlns=""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xmlns=""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xmlns="" id="{00000000-0008-0000-0200-0000E7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xmlns="" id="{00000000-0008-0000-0200-0000E8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xmlns="" id="{00000000-0008-0000-0200-0000E9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xmlns="" id="{00000000-0008-0000-0200-0000EA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xmlns="" id="{00000000-0008-0000-0200-0000EB00000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xmlns="" id="{00000000-0008-0000-0200-0000EC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xmlns="" id="{00000000-0008-0000-0200-0000ED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xmlns="" id="{00000000-0008-0000-0200-0000EE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xmlns="" id="{00000000-0008-0000-0200-0000F0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6" name="楕円 245">
          <a:extLst>
            <a:ext uri="{FF2B5EF4-FFF2-40B4-BE49-F238E27FC236}">
              <a16:creationId xmlns:a16="http://schemas.microsoft.com/office/drawing/2014/main" xmlns="" id="{00000000-0008-0000-0200-0000F6000000}"/>
            </a:ext>
          </a:extLst>
        </xdr:cNvPr>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7" name="【体育館・プール】&#10;一人当たり面積該当値テキスト">
          <a:extLst>
            <a:ext uri="{FF2B5EF4-FFF2-40B4-BE49-F238E27FC236}">
              <a16:creationId xmlns:a16="http://schemas.microsoft.com/office/drawing/2014/main" xmlns="" id="{00000000-0008-0000-0200-0000F7000000}"/>
            </a:ext>
          </a:extLst>
        </xdr:cNvPr>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119562</xdr:rowOff>
    </xdr:from>
    <xdr:to>
      <xdr:col>50</xdr:col>
      <xdr:colOff>165100</xdr:colOff>
      <xdr:row>64</xdr:row>
      <xdr:rowOff>49712</xdr:rowOff>
    </xdr:to>
    <xdr:sp macro="" textlink="">
      <xdr:nvSpPr>
        <xdr:cNvPr id="248" name="楕円 247">
          <a:extLst>
            <a:ext uri="{FF2B5EF4-FFF2-40B4-BE49-F238E27FC236}">
              <a16:creationId xmlns:a16="http://schemas.microsoft.com/office/drawing/2014/main" xmlns="" id="{00000000-0008-0000-0200-0000F8000000}"/>
            </a:ext>
          </a:extLst>
        </xdr:cNvPr>
        <xdr:cNvSpPr/>
      </xdr:nvSpPr>
      <xdr:spPr>
        <a:xfrm>
          <a:off x="9588500" y="109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170362</xdr:rowOff>
    </xdr:from>
    <xdr:to>
      <xdr:col>55</xdr:col>
      <xdr:colOff>0</xdr:colOff>
      <xdr:row>64</xdr:row>
      <xdr:rowOff>0</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a:off x="9639300" y="1097171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50" name="楕円 249">
          <a:extLst>
            <a:ext uri="{FF2B5EF4-FFF2-40B4-BE49-F238E27FC236}">
              <a16:creationId xmlns:a16="http://schemas.microsoft.com/office/drawing/2014/main" xmlns="" id="{00000000-0008-0000-0200-0000FA000000}"/>
            </a:ext>
          </a:extLst>
        </xdr:cNvPr>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170362</xdr:rowOff>
    </xdr:from>
    <xdr:to>
      <xdr:col>50</xdr:col>
      <xdr:colOff>114300</xdr:colOff>
      <xdr:row>64</xdr:row>
      <xdr:rowOff>0</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flipV="1">
          <a:off x="8750300" y="109717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252" name="楕円 251">
          <a:extLst>
            <a:ext uri="{FF2B5EF4-FFF2-40B4-BE49-F238E27FC236}">
              <a16:creationId xmlns:a16="http://schemas.microsoft.com/office/drawing/2014/main" xmlns="" id="{00000000-0008-0000-0200-0000FC000000}"/>
            </a:ext>
          </a:extLst>
        </xdr:cNvPr>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64</xdr:row>
      <xdr:rowOff>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7861300" y="10953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101056</xdr:rowOff>
    </xdr:from>
    <xdr:to>
      <xdr:col>36</xdr:col>
      <xdr:colOff>165100</xdr:colOff>
      <xdr:row>64</xdr:row>
      <xdr:rowOff>31206</xdr:rowOff>
    </xdr:to>
    <xdr:sp macro="" textlink="">
      <xdr:nvSpPr>
        <xdr:cNvPr id="254" name="楕円 253">
          <a:extLst>
            <a:ext uri="{FF2B5EF4-FFF2-40B4-BE49-F238E27FC236}">
              <a16:creationId xmlns:a16="http://schemas.microsoft.com/office/drawing/2014/main" xmlns="" id="{00000000-0008-0000-0200-0000FE000000}"/>
            </a:ext>
          </a:extLst>
        </xdr:cNvPr>
        <xdr:cNvSpPr/>
      </xdr:nvSpPr>
      <xdr:spPr>
        <a:xfrm>
          <a:off x="692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151856</xdr:rowOff>
    </xdr:from>
    <xdr:to>
      <xdr:col>41</xdr:col>
      <xdr:colOff>50800</xdr:colOff>
      <xdr:row>63</xdr:row>
      <xdr:rowOff>151856</xdr:rowOff>
    </xdr:to>
    <xdr:cxnSp macro="">
      <xdr:nvCxnSpPr>
        <xdr:cNvPr id="255" name="直線コネクタ 254">
          <a:extLst>
            <a:ext uri="{FF2B5EF4-FFF2-40B4-BE49-F238E27FC236}">
              <a16:creationId xmlns:a16="http://schemas.microsoft.com/office/drawing/2014/main" xmlns="" id="{00000000-0008-0000-0200-0000FF000000}"/>
            </a:ext>
          </a:extLst>
        </xdr:cNvPr>
        <xdr:cNvCxnSpPr/>
      </xdr:nvCxnSpPr>
      <xdr:spPr>
        <a:xfrm>
          <a:off x="6972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xmlns="" id="{00000000-0008-0000-0200-000000010000}"/>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xmlns="" id="{00000000-0008-0000-0200-000001010000}"/>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xmlns="" id="{00000000-0008-0000-0200-000002010000}"/>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xmlns="" id="{00000000-0008-0000-0200-000003010000}"/>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40839</xdr:rowOff>
    </xdr:from>
    <xdr:ext cx="469744" cy="259045"/>
    <xdr:sp macro="" textlink="">
      <xdr:nvSpPr>
        <xdr:cNvPr id="260" name="n_1mainValue【体育館・プール】&#10;一人当たり面積">
          <a:extLst>
            <a:ext uri="{FF2B5EF4-FFF2-40B4-BE49-F238E27FC236}">
              <a16:creationId xmlns:a16="http://schemas.microsoft.com/office/drawing/2014/main" xmlns="" id="{00000000-0008-0000-0200-000004010000}"/>
            </a:ext>
          </a:extLst>
        </xdr:cNvPr>
        <xdr:cNvSpPr txBox="1"/>
      </xdr:nvSpPr>
      <xdr:spPr>
        <a:xfrm>
          <a:off x="9391727" y="1101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61" name="n_2mainValue【体育館・プール】&#10;一人当たり面積">
          <a:extLst>
            <a:ext uri="{FF2B5EF4-FFF2-40B4-BE49-F238E27FC236}">
              <a16:creationId xmlns:a16="http://schemas.microsoft.com/office/drawing/2014/main" xmlns="" id="{00000000-0008-0000-0200-000005010000}"/>
            </a:ext>
          </a:extLst>
        </xdr:cNvPr>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262" name="n_3mainValue【体育館・プール】&#10;一人当たり面積">
          <a:extLst>
            <a:ext uri="{FF2B5EF4-FFF2-40B4-BE49-F238E27FC236}">
              <a16:creationId xmlns:a16="http://schemas.microsoft.com/office/drawing/2014/main" xmlns="" id="{00000000-0008-0000-0200-000006010000}"/>
            </a:ext>
          </a:extLst>
        </xdr:cNvPr>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22333</xdr:rowOff>
    </xdr:from>
    <xdr:ext cx="469744" cy="259045"/>
    <xdr:sp macro="" textlink="">
      <xdr:nvSpPr>
        <xdr:cNvPr id="263" name="n_4mainValue【体育館・プール】&#10;一人当たり面積">
          <a:extLst>
            <a:ext uri="{FF2B5EF4-FFF2-40B4-BE49-F238E27FC236}">
              <a16:creationId xmlns:a16="http://schemas.microsoft.com/office/drawing/2014/main" xmlns="" id="{00000000-0008-0000-0200-000007010000}"/>
            </a:ext>
          </a:extLst>
        </xdr:cNvPr>
        <xdr:cNvSpPr txBox="1"/>
      </xdr:nvSpPr>
      <xdr:spPr>
        <a:xfrm>
          <a:off x="6737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xmlns=""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xmlns=""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xmlns=""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xmlns=""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xmlns="" id="{00000000-0008-0000-02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a:extLst>
            <a:ext uri="{FF2B5EF4-FFF2-40B4-BE49-F238E27FC236}">
              <a16:creationId xmlns:a16="http://schemas.microsoft.com/office/drawing/2014/main" xmlns="" id="{00000000-0008-0000-0200-00002301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a:extLst>
            <a:ext uri="{FF2B5EF4-FFF2-40B4-BE49-F238E27FC236}">
              <a16:creationId xmlns:a16="http://schemas.microsoft.com/office/drawing/2014/main" xmlns="" id="{00000000-0008-0000-0200-000025010000}"/>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a:extLst>
            <a:ext uri="{FF2B5EF4-FFF2-40B4-BE49-F238E27FC236}">
              <a16:creationId xmlns:a16="http://schemas.microsoft.com/office/drawing/2014/main" xmlns="" id="{00000000-0008-0000-0200-00002801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a:extLst>
            <a:ext uri="{FF2B5EF4-FFF2-40B4-BE49-F238E27FC236}">
              <a16:creationId xmlns:a16="http://schemas.microsoft.com/office/drawing/2014/main" xmlns="" id="{00000000-0008-0000-0200-00002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a:extLst>
            <a:ext uri="{FF2B5EF4-FFF2-40B4-BE49-F238E27FC236}">
              <a16:creationId xmlns:a16="http://schemas.microsoft.com/office/drawing/2014/main" xmlns="" id="{00000000-0008-0000-0200-00002A01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15257</xdr:rowOff>
    </xdr:from>
    <xdr:ext cx="405111" cy="259045"/>
    <xdr:sp macro="" textlink="">
      <xdr:nvSpPr>
        <xdr:cNvPr id="305" name="【福祉施設】&#10;有形固定資産減価償却率該当値テキスト">
          <a:extLst>
            <a:ext uri="{FF2B5EF4-FFF2-40B4-BE49-F238E27FC236}">
              <a16:creationId xmlns:a16="http://schemas.microsoft.com/office/drawing/2014/main" xmlns="" id="{00000000-0008-0000-0200-000031010000}"/>
            </a:ext>
          </a:extLst>
        </xdr:cNvPr>
        <xdr:cNvSpPr txBox="1"/>
      </xdr:nvSpPr>
      <xdr:spPr>
        <a:xfrm>
          <a:off x="4673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3746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87630</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a:off x="3797300" y="141141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55245</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a:off x="2908300" y="140817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10" name="楕円 309">
          <a:extLst>
            <a:ext uri="{FF2B5EF4-FFF2-40B4-BE49-F238E27FC236}">
              <a16:creationId xmlns:a16="http://schemas.microsoft.com/office/drawing/2014/main" xmlns="" id="{00000000-0008-0000-0200-000036010000}"/>
            </a:ext>
          </a:extLst>
        </xdr:cNvPr>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22861</xdr:rowOff>
    </xdr:to>
    <xdr:cxnSp macro="">
      <xdr:nvCxnSpPr>
        <xdr:cNvPr id="311" name="直線コネクタ 310">
          <a:extLst>
            <a:ext uri="{FF2B5EF4-FFF2-40B4-BE49-F238E27FC236}">
              <a16:creationId xmlns:a16="http://schemas.microsoft.com/office/drawing/2014/main" xmlns="" id="{00000000-0008-0000-0200-000037010000}"/>
            </a:ext>
          </a:extLst>
        </xdr:cNvPr>
        <xdr:cNvCxnSpPr/>
      </xdr:nvCxnSpPr>
      <xdr:spPr>
        <a:xfrm>
          <a:off x="2019300" y="14051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2" name="楕円 311">
          <a:extLst>
            <a:ext uri="{FF2B5EF4-FFF2-40B4-BE49-F238E27FC236}">
              <a16:creationId xmlns:a16="http://schemas.microsoft.com/office/drawing/2014/main" xmlns="" id="{00000000-0008-0000-0200-000038010000}"/>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81</xdr:row>
      <xdr:rowOff>163830</xdr:rowOff>
    </xdr:to>
    <xdr:cxnSp macro="">
      <xdr:nvCxnSpPr>
        <xdr:cNvPr id="313" name="直線コネクタ 312">
          <a:extLst>
            <a:ext uri="{FF2B5EF4-FFF2-40B4-BE49-F238E27FC236}">
              <a16:creationId xmlns:a16="http://schemas.microsoft.com/office/drawing/2014/main" xmlns="" id="{00000000-0008-0000-0200-000039010000}"/>
            </a:ext>
          </a:extLst>
        </xdr:cNvPr>
        <xdr:cNvCxnSpPr/>
      </xdr:nvCxnSpPr>
      <xdr:spPr>
        <a:xfrm>
          <a:off x="1130300" y="1401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97172</xdr:rowOff>
    </xdr:from>
    <xdr:ext cx="405111" cy="259045"/>
    <xdr:sp macro="" textlink="">
      <xdr:nvSpPr>
        <xdr:cNvPr id="318" name="n_1mainValue【福祉施設】&#10;有形固定資産減価償却率">
          <a:extLst>
            <a:ext uri="{FF2B5EF4-FFF2-40B4-BE49-F238E27FC236}">
              <a16:creationId xmlns:a16="http://schemas.microsoft.com/office/drawing/2014/main" xmlns="" id="{00000000-0008-0000-0200-00003E010000}"/>
            </a:ext>
          </a:extLst>
        </xdr:cNvPr>
        <xdr:cNvSpPr txBox="1"/>
      </xdr:nvSpPr>
      <xdr:spPr>
        <a:xfrm>
          <a:off x="3582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319" name="n_2mainValue【福祉施設】&#10;有形固定資産減価償却率">
          <a:extLst>
            <a:ext uri="{FF2B5EF4-FFF2-40B4-BE49-F238E27FC236}">
              <a16:creationId xmlns:a16="http://schemas.microsoft.com/office/drawing/2014/main" xmlns="" id="{00000000-0008-0000-0200-00003F010000}"/>
            </a:ext>
          </a:extLst>
        </xdr:cNvPr>
        <xdr:cNvSpPr txBox="1"/>
      </xdr:nvSpPr>
      <xdr:spPr>
        <a:xfrm>
          <a:off x="2705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320" name="n_3mainValue【福祉施設】&#10;有形固定資産減価償却率">
          <a:extLst>
            <a:ext uri="{FF2B5EF4-FFF2-40B4-BE49-F238E27FC236}">
              <a16:creationId xmlns:a16="http://schemas.microsoft.com/office/drawing/2014/main" xmlns="" id="{00000000-0008-0000-0200-000040010000}"/>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1" name="n_4mainValue【福祉施設】&#10;有形固定資産減価償却率">
          <a:extLst>
            <a:ext uri="{FF2B5EF4-FFF2-40B4-BE49-F238E27FC236}">
              <a16:creationId xmlns:a16="http://schemas.microsoft.com/office/drawing/2014/main" xmlns="" id="{00000000-0008-0000-0200-000041010000}"/>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xmlns="" id="{00000000-0008-0000-02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xmlns=""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xmlns=""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a:extLst>
            <a:ext uri="{FF2B5EF4-FFF2-40B4-BE49-F238E27FC236}">
              <a16:creationId xmlns:a16="http://schemas.microsoft.com/office/drawing/2014/main" xmlns="" id="{00000000-0008-0000-0200-00005801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a:extLst>
            <a:ext uri="{FF2B5EF4-FFF2-40B4-BE49-F238E27FC236}">
              <a16:creationId xmlns:a16="http://schemas.microsoft.com/office/drawing/2014/main" xmlns="" id="{00000000-0008-0000-0200-00005A01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a:extLst>
            <a:ext uri="{FF2B5EF4-FFF2-40B4-BE49-F238E27FC236}">
              <a16:creationId xmlns:a16="http://schemas.microsoft.com/office/drawing/2014/main" xmlns="" id="{00000000-0008-0000-0200-00005B01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a:extLst>
            <a:ext uri="{FF2B5EF4-FFF2-40B4-BE49-F238E27FC236}">
              <a16:creationId xmlns:a16="http://schemas.microsoft.com/office/drawing/2014/main" xmlns="" id="{00000000-0008-0000-0200-00005C010000}"/>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0" name="【福祉施設】&#10;一人当たり面積該当値テキスト">
          <a:extLst>
            <a:ext uri="{FF2B5EF4-FFF2-40B4-BE49-F238E27FC236}">
              <a16:creationId xmlns:a16="http://schemas.microsoft.com/office/drawing/2014/main" xmlns="" id="{00000000-0008-0000-0200-000068010000}"/>
            </a:ext>
          </a:extLst>
        </xdr:cNvPr>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65024</xdr:rowOff>
    </xdr:from>
    <xdr:to>
      <xdr:col>46</xdr:col>
      <xdr:colOff>38100</xdr:colOff>
      <xdr:row>85</xdr:row>
      <xdr:rowOff>166624</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8699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115824</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flipV="1">
          <a:off x="8750300" y="146822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115824</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7861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65024</xdr:rowOff>
    </xdr:from>
    <xdr:to>
      <xdr:col>36</xdr:col>
      <xdr:colOff>165100</xdr:colOff>
      <xdr:row>85</xdr:row>
      <xdr:rowOff>166624</xdr:rowOff>
    </xdr:to>
    <xdr:sp macro="" textlink="">
      <xdr:nvSpPr>
        <xdr:cNvPr id="367" name="楕円 366">
          <a:extLst>
            <a:ext uri="{FF2B5EF4-FFF2-40B4-BE49-F238E27FC236}">
              <a16:creationId xmlns:a16="http://schemas.microsoft.com/office/drawing/2014/main" xmlns="" id="{00000000-0008-0000-0200-00006F010000}"/>
            </a:ext>
          </a:extLst>
        </xdr:cNvPr>
        <xdr:cNvSpPr/>
      </xdr:nvSpPr>
      <xdr:spPr>
        <a:xfrm>
          <a:off x="6921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115824</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6972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a:extLst>
            <a:ext uri="{FF2B5EF4-FFF2-40B4-BE49-F238E27FC236}">
              <a16:creationId xmlns:a16="http://schemas.microsoft.com/office/drawing/2014/main" xmlns="" id="{00000000-0008-0000-0200-000071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a:extLst>
            <a:ext uri="{FF2B5EF4-FFF2-40B4-BE49-F238E27FC236}">
              <a16:creationId xmlns:a16="http://schemas.microsoft.com/office/drawing/2014/main" xmlns="" id="{00000000-0008-0000-0200-000072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a:extLst>
            <a:ext uri="{FF2B5EF4-FFF2-40B4-BE49-F238E27FC236}">
              <a16:creationId xmlns:a16="http://schemas.microsoft.com/office/drawing/2014/main" xmlns="" id="{00000000-0008-0000-0200-000073010000}"/>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a:extLst>
            <a:ext uri="{FF2B5EF4-FFF2-40B4-BE49-F238E27FC236}">
              <a16:creationId xmlns:a16="http://schemas.microsoft.com/office/drawing/2014/main" xmlns="" id="{00000000-0008-0000-0200-00007401000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73" name="n_1mainValue【福祉施設】&#10;一人当たり面積">
          <a:extLst>
            <a:ext uri="{FF2B5EF4-FFF2-40B4-BE49-F238E27FC236}">
              <a16:creationId xmlns:a16="http://schemas.microsoft.com/office/drawing/2014/main" xmlns="" id="{00000000-0008-0000-0200-000075010000}"/>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157751</xdr:rowOff>
    </xdr:from>
    <xdr:ext cx="469744" cy="259045"/>
    <xdr:sp macro="" textlink="">
      <xdr:nvSpPr>
        <xdr:cNvPr id="374" name="n_2mainValue【福祉施設】&#10;一人当たり面積">
          <a:extLst>
            <a:ext uri="{FF2B5EF4-FFF2-40B4-BE49-F238E27FC236}">
              <a16:creationId xmlns:a16="http://schemas.microsoft.com/office/drawing/2014/main" xmlns="" id="{00000000-0008-0000-0200-000076010000}"/>
            </a:ext>
          </a:extLst>
        </xdr:cNvPr>
        <xdr:cNvSpPr txBox="1"/>
      </xdr:nvSpPr>
      <xdr:spPr>
        <a:xfrm>
          <a:off x="8515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75" name="n_3mainValue【福祉施設】&#10;一人当たり面積">
          <a:extLst>
            <a:ext uri="{FF2B5EF4-FFF2-40B4-BE49-F238E27FC236}">
              <a16:creationId xmlns:a16="http://schemas.microsoft.com/office/drawing/2014/main" xmlns="" id="{00000000-0008-0000-0200-000077010000}"/>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157751</xdr:rowOff>
    </xdr:from>
    <xdr:ext cx="469744" cy="259045"/>
    <xdr:sp macro="" textlink="">
      <xdr:nvSpPr>
        <xdr:cNvPr id="376" name="n_4mainValue【福祉施設】&#10;一人当たり面積">
          <a:extLst>
            <a:ext uri="{FF2B5EF4-FFF2-40B4-BE49-F238E27FC236}">
              <a16:creationId xmlns:a16="http://schemas.microsoft.com/office/drawing/2014/main" xmlns="" id="{00000000-0008-0000-0200-000078010000}"/>
            </a:ext>
          </a:extLst>
        </xdr:cNvPr>
        <xdr:cNvSpPr txBox="1"/>
      </xdr:nvSpPr>
      <xdr:spPr>
        <a:xfrm>
          <a:off x="6737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xmlns="" id="{00000000-0008-0000-02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xmlns="" id="{00000000-0008-0000-02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xmlns="" id="{00000000-0008-0000-02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a:extLst>
            <a:ext uri="{FF2B5EF4-FFF2-40B4-BE49-F238E27FC236}">
              <a16:creationId xmlns:a16="http://schemas.microsoft.com/office/drawing/2014/main" xmlns="" id="{00000000-0008-0000-0200-000095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a:extLst>
            <a:ext uri="{FF2B5EF4-FFF2-40B4-BE49-F238E27FC236}">
              <a16:creationId xmlns:a16="http://schemas.microsoft.com/office/drawing/2014/main" xmlns="" id="{00000000-0008-0000-0200-000096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00000000-0008-0000-0200-000097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a:extLst>
            <a:ext uri="{FF2B5EF4-FFF2-40B4-BE49-F238E27FC236}">
              <a16:creationId xmlns:a16="http://schemas.microsoft.com/office/drawing/2014/main" xmlns="" id="{00000000-0008-0000-0200-000099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a:extLst>
            <a:ext uri="{FF2B5EF4-FFF2-40B4-BE49-F238E27FC236}">
              <a16:creationId xmlns:a16="http://schemas.microsoft.com/office/drawing/2014/main" xmlns="" id="{00000000-0008-0000-0200-00009A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xmlns="" id="{00000000-0008-0000-02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xmlns="" id="{00000000-0008-0000-02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4584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00000000-0008-0000-0200-0000A3010000}"/>
            </a:ext>
          </a:extLst>
        </xdr:cNvPr>
        <xdr:cNvSpPr txBox="1"/>
      </xdr:nvSpPr>
      <xdr:spPr>
        <a:xfrm>
          <a:off x="4673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90895</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3797300" y="180441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113574</xdr:rowOff>
    </xdr:from>
    <xdr:to>
      <xdr:col>15</xdr:col>
      <xdr:colOff>101600</xdr:colOff>
      <xdr:row>105</xdr:row>
      <xdr:rowOff>43724</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2857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164374</xdr:rowOff>
    </xdr:from>
    <xdr:to>
      <xdr:col>19</xdr:col>
      <xdr:colOff>177800</xdr:colOff>
      <xdr:row>105</xdr:row>
      <xdr:rowOff>41911</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2908300" y="179951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424" name="楕円 423">
          <a:extLst>
            <a:ext uri="{FF2B5EF4-FFF2-40B4-BE49-F238E27FC236}">
              <a16:creationId xmlns:a16="http://schemas.microsoft.com/office/drawing/2014/main" xmlns="" id="{00000000-0008-0000-0200-0000A8010000}"/>
            </a:ext>
          </a:extLst>
        </xdr:cNvPr>
        <xdr:cNvSpPr/>
      </xdr:nvSpPr>
      <xdr:spPr>
        <a:xfrm>
          <a:off x="1968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113756</xdr:rowOff>
    </xdr:from>
    <xdr:to>
      <xdr:col>15</xdr:col>
      <xdr:colOff>50800</xdr:colOff>
      <xdr:row>104</xdr:row>
      <xdr:rowOff>164374</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2019300" y="179445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10705</xdr:rowOff>
    </xdr:from>
    <xdr:to>
      <xdr:col>6</xdr:col>
      <xdr:colOff>38100</xdr:colOff>
      <xdr:row>104</xdr:row>
      <xdr:rowOff>112305</xdr:rowOff>
    </xdr:to>
    <xdr:sp macro="" textlink="">
      <xdr:nvSpPr>
        <xdr:cNvPr id="426" name="楕円 425">
          <a:extLst>
            <a:ext uri="{FF2B5EF4-FFF2-40B4-BE49-F238E27FC236}">
              <a16:creationId xmlns:a16="http://schemas.microsoft.com/office/drawing/2014/main" xmlns="" id="{00000000-0008-0000-0200-0000AA010000}"/>
            </a:ext>
          </a:extLst>
        </xdr:cNvPr>
        <xdr:cNvSpPr/>
      </xdr:nvSpPr>
      <xdr:spPr>
        <a:xfrm>
          <a:off x="1079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104</xdr:row>
      <xdr:rowOff>113756</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130300" y="1789230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428" name="n_1ave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429" name="n_2ave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2" name="n_1mainValue【市民会館】&#10;有形固定資産減価償却率">
          <a:extLst>
            <a:ext uri="{FF2B5EF4-FFF2-40B4-BE49-F238E27FC236}">
              <a16:creationId xmlns:a16="http://schemas.microsoft.com/office/drawing/2014/main" xmlns="" id="{00000000-0008-0000-0200-0000B0010000}"/>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33" name="n_2mainValue【市民会館】&#10;有形固定資産減価償却率">
          <a:extLst>
            <a:ext uri="{FF2B5EF4-FFF2-40B4-BE49-F238E27FC236}">
              <a16:creationId xmlns:a16="http://schemas.microsoft.com/office/drawing/2014/main" xmlns="" id="{00000000-0008-0000-0200-0000B1010000}"/>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34" name="n_3mainValue【市民会館】&#10;有形固定資産減価償却率">
          <a:extLst>
            <a:ext uri="{FF2B5EF4-FFF2-40B4-BE49-F238E27FC236}">
              <a16:creationId xmlns:a16="http://schemas.microsoft.com/office/drawing/2014/main" xmlns="" id="{00000000-0008-0000-0200-0000B2010000}"/>
            </a:ext>
          </a:extLst>
        </xdr:cNvPr>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435" name="n_4mainValue【市民会館】&#10;有形固定資産減価償却率">
          <a:extLst>
            <a:ext uri="{FF2B5EF4-FFF2-40B4-BE49-F238E27FC236}">
              <a16:creationId xmlns:a16="http://schemas.microsoft.com/office/drawing/2014/main" xmlns="" id="{00000000-0008-0000-0200-0000B3010000}"/>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a:extLst>
            <a:ext uri="{FF2B5EF4-FFF2-40B4-BE49-F238E27FC236}">
              <a16:creationId xmlns:a16="http://schemas.microsoft.com/office/drawing/2014/main" xmlns="" id="{00000000-0008-0000-0200-0000CE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a:extLst>
            <a:ext uri="{FF2B5EF4-FFF2-40B4-BE49-F238E27FC236}">
              <a16:creationId xmlns:a16="http://schemas.microsoft.com/office/drawing/2014/main" xmlns="" id="{00000000-0008-0000-0200-0000D0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a:extLst>
            <a:ext uri="{FF2B5EF4-FFF2-40B4-BE49-F238E27FC236}">
              <a16:creationId xmlns:a16="http://schemas.microsoft.com/office/drawing/2014/main" xmlns="" id="{00000000-0008-0000-0200-0000D2010000}"/>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a:extLst>
            <a:ext uri="{FF2B5EF4-FFF2-40B4-BE49-F238E27FC236}">
              <a16:creationId xmlns:a16="http://schemas.microsoft.com/office/drawing/2014/main" xmlns="" id="{00000000-0008-0000-0200-0000D4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69" name="フローチャート: 判断 468">
          <a:extLst>
            <a:ext uri="{FF2B5EF4-FFF2-40B4-BE49-F238E27FC236}">
              <a16:creationId xmlns:a16="http://schemas.microsoft.com/office/drawing/2014/main" xmlns="" id="{00000000-0008-0000-0200-0000D5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70" name="フローチャート: 判断 469">
          <a:extLst>
            <a:ext uri="{FF2B5EF4-FFF2-40B4-BE49-F238E27FC236}">
              <a16:creationId xmlns:a16="http://schemas.microsoft.com/office/drawing/2014/main" xmlns="" id="{00000000-0008-0000-0200-0000D6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71" name="フローチャート: 判断 470">
          <a:extLst>
            <a:ext uri="{FF2B5EF4-FFF2-40B4-BE49-F238E27FC236}">
              <a16:creationId xmlns:a16="http://schemas.microsoft.com/office/drawing/2014/main" xmlns="" id="{00000000-0008-0000-0200-0000D7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120106</xdr:rowOff>
    </xdr:from>
    <xdr:to>
      <xdr:col>55</xdr:col>
      <xdr:colOff>50800</xdr:colOff>
      <xdr:row>108</xdr:row>
      <xdr:rowOff>50256</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104267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98533</xdr:rowOff>
    </xdr:from>
    <xdr:ext cx="469744" cy="259045"/>
    <xdr:sp macro="" textlink="">
      <xdr:nvSpPr>
        <xdr:cNvPr id="478" name="【市民会館】&#10;一人当たり面積該当値テキスト">
          <a:extLst>
            <a:ext uri="{FF2B5EF4-FFF2-40B4-BE49-F238E27FC236}">
              <a16:creationId xmlns:a16="http://schemas.microsoft.com/office/drawing/2014/main" xmlns="" id="{00000000-0008-0000-0200-0000DE010000}"/>
            </a:ext>
          </a:extLst>
        </xdr:cNvPr>
        <xdr:cNvSpPr txBox="1"/>
      </xdr:nvSpPr>
      <xdr:spPr>
        <a:xfrm>
          <a:off x="10515600" y="184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120106</xdr:rowOff>
    </xdr:from>
    <xdr:to>
      <xdr:col>50</xdr:col>
      <xdr:colOff>165100</xdr:colOff>
      <xdr:row>108</xdr:row>
      <xdr:rowOff>50256</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9588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170906</xdr:rowOff>
    </xdr:from>
    <xdr:to>
      <xdr:col>55</xdr:col>
      <xdr:colOff>0</xdr:colOff>
      <xdr:row>107</xdr:row>
      <xdr:rowOff>170906</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9639300" y="18516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120106</xdr:rowOff>
    </xdr:from>
    <xdr:to>
      <xdr:col>46</xdr:col>
      <xdr:colOff>38100</xdr:colOff>
      <xdr:row>108</xdr:row>
      <xdr:rowOff>50256</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8699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170906</xdr:rowOff>
    </xdr:from>
    <xdr:to>
      <xdr:col>50</xdr:col>
      <xdr:colOff>114300</xdr:colOff>
      <xdr:row>107</xdr:row>
      <xdr:rowOff>170906</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8750300" y="18516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120106</xdr:rowOff>
    </xdr:from>
    <xdr:to>
      <xdr:col>41</xdr:col>
      <xdr:colOff>101600</xdr:colOff>
      <xdr:row>108</xdr:row>
      <xdr:rowOff>50256</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7810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170906</xdr:rowOff>
    </xdr:from>
    <xdr:to>
      <xdr:col>45</xdr:col>
      <xdr:colOff>177800</xdr:colOff>
      <xdr:row>107</xdr:row>
      <xdr:rowOff>170906</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7861300" y="18516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85" name="楕円 484">
          <a:extLst>
            <a:ext uri="{FF2B5EF4-FFF2-40B4-BE49-F238E27FC236}">
              <a16:creationId xmlns:a16="http://schemas.microsoft.com/office/drawing/2014/main" xmlns="" id="{00000000-0008-0000-0200-0000E5010000}"/>
            </a:ext>
          </a:extLst>
        </xdr:cNvPr>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170906</xdr:rowOff>
    </xdr:from>
    <xdr:to>
      <xdr:col>41</xdr:col>
      <xdr:colOff>50800</xdr:colOff>
      <xdr:row>108</xdr:row>
      <xdr:rowOff>1088</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flipV="1">
          <a:off x="6972300" y="1851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a:extLst>
            <a:ext uri="{FF2B5EF4-FFF2-40B4-BE49-F238E27FC236}">
              <a16:creationId xmlns:a16="http://schemas.microsoft.com/office/drawing/2014/main" xmlns="" id="{00000000-0008-0000-0200-0000E7010000}"/>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88" name="n_2aveValue【市民会館】&#10;一人当たり面積">
          <a:extLst>
            <a:ext uri="{FF2B5EF4-FFF2-40B4-BE49-F238E27FC236}">
              <a16:creationId xmlns:a16="http://schemas.microsoft.com/office/drawing/2014/main" xmlns="" id="{00000000-0008-0000-0200-0000E8010000}"/>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89" name="n_3aveValue【市民会館】&#10;一人当たり面積">
          <a:extLst>
            <a:ext uri="{FF2B5EF4-FFF2-40B4-BE49-F238E27FC236}">
              <a16:creationId xmlns:a16="http://schemas.microsoft.com/office/drawing/2014/main" xmlns="" id="{00000000-0008-0000-0200-0000E9010000}"/>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90" name="n_4aveValue【市民会館】&#10;一人当たり面積">
          <a:extLst>
            <a:ext uri="{FF2B5EF4-FFF2-40B4-BE49-F238E27FC236}">
              <a16:creationId xmlns:a16="http://schemas.microsoft.com/office/drawing/2014/main" xmlns="" id="{00000000-0008-0000-0200-0000EA010000}"/>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41383</xdr:rowOff>
    </xdr:from>
    <xdr:ext cx="469744" cy="259045"/>
    <xdr:sp macro="" textlink="">
      <xdr:nvSpPr>
        <xdr:cNvPr id="491" name="n_1mainValue【市民会館】&#10;一人当たり面積">
          <a:extLst>
            <a:ext uri="{FF2B5EF4-FFF2-40B4-BE49-F238E27FC236}">
              <a16:creationId xmlns:a16="http://schemas.microsoft.com/office/drawing/2014/main" xmlns="" id="{00000000-0008-0000-0200-0000EB010000}"/>
            </a:ext>
          </a:extLst>
        </xdr:cNvPr>
        <xdr:cNvSpPr txBox="1"/>
      </xdr:nvSpPr>
      <xdr:spPr>
        <a:xfrm>
          <a:off x="93917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41383</xdr:rowOff>
    </xdr:from>
    <xdr:ext cx="469744" cy="259045"/>
    <xdr:sp macro="" textlink="">
      <xdr:nvSpPr>
        <xdr:cNvPr id="492" name="n_2mainValue【市民会館】&#10;一人当たり面積">
          <a:extLst>
            <a:ext uri="{FF2B5EF4-FFF2-40B4-BE49-F238E27FC236}">
              <a16:creationId xmlns:a16="http://schemas.microsoft.com/office/drawing/2014/main" xmlns="" id="{00000000-0008-0000-0200-0000EC010000}"/>
            </a:ext>
          </a:extLst>
        </xdr:cNvPr>
        <xdr:cNvSpPr txBox="1"/>
      </xdr:nvSpPr>
      <xdr:spPr>
        <a:xfrm>
          <a:off x="8515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41383</xdr:rowOff>
    </xdr:from>
    <xdr:ext cx="469744" cy="259045"/>
    <xdr:sp macro="" textlink="">
      <xdr:nvSpPr>
        <xdr:cNvPr id="493" name="n_3mainValue【市民会館】&#10;一人当たり面積">
          <a:extLst>
            <a:ext uri="{FF2B5EF4-FFF2-40B4-BE49-F238E27FC236}">
              <a16:creationId xmlns:a16="http://schemas.microsoft.com/office/drawing/2014/main" xmlns="" id="{00000000-0008-0000-0200-0000ED010000}"/>
            </a:ext>
          </a:extLst>
        </xdr:cNvPr>
        <xdr:cNvSpPr txBox="1"/>
      </xdr:nvSpPr>
      <xdr:spPr>
        <a:xfrm>
          <a:off x="7626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94" name="n_4mainValue【市民会館】&#10;一人当たり面積">
          <a:extLst>
            <a:ext uri="{FF2B5EF4-FFF2-40B4-BE49-F238E27FC236}">
              <a16:creationId xmlns:a16="http://schemas.microsoft.com/office/drawing/2014/main" xmlns="" id="{00000000-0008-0000-0200-0000EE010000}"/>
            </a:ext>
          </a:extLst>
        </xdr:cNvPr>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00000000-0008-0000-02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00000000-0008-0000-02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00000000-0008-0000-02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xmlns="" id="{00000000-0008-0000-02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xmlns="" id="{00000000-0008-0000-0200-000009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xmlns="" id="{00000000-0008-0000-0200-00000B02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xmlns="" id="{00000000-0008-0000-0200-00000D02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a:extLst>
            <a:ext uri="{FF2B5EF4-FFF2-40B4-BE49-F238E27FC236}">
              <a16:creationId xmlns:a16="http://schemas.microsoft.com/office/drawing/2014/main" xmlns="" id="{00000000-0008-0000-0200-00000E02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a:extLst>
            <a:ext uri="{FF2B5EF4-FFF2-40B4-BE49-F238E27FC236}">
              <a16:creationId xmlns:a16="http://schemas.microsoft.com/office/drawing/2014/main" xmlns="" id="{00000000-0008-0000-0200-00000F02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28" name="フローチャート: 判断 527">
          <a:extLst>
            <a:ext uri="{FF2B5EF4-FFF2-40B4-BE49-F238E27FC236}">
              <a16:creationId xmlns:a16="http://schemas.microsoft.com/office/drawing/2014/main" xmlns="" id="{00000000-0008-0000-0200-00001002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29" name="フローチャート: 判断 528">
          <a:extLst>
            <a:ext uri="{FF2B5EF4-FFF2-40B4-BE49-F238E27FC236}">
              <a16:creationId xmlns:a16="http://schemas.microsoft.com/office/drawing/2014/main" xmlns="" id="{00000000-0008-0000-0200-00001102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0" name="フローチャート: 判断 529">
          <a:extLst>
            <a:ext uri="{FF2B5EF4-FFF2-40B4-BE49-F238E27FC236}">
              <a16:creationId xmlns:a16="http://schemas.microsoft.com/office/drawing/2014/main" xmlns="" id="{00000000-0008-0000-0200-00001202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00000000-0008-0000-02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536" name="楕円 535">
          <a:extLst>
            <a:ext uri="{FF2B5EF4-FFF2-40B4-BE49-F238E27FC236}">
              <a16:creationId xmlns:a16="http://schemas.microsoft.com/office/drawing/2014/main" xmlns="" id="{00000000-0008-0000-0200-00001802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xmlns="" id="{00000000-0008-0000-0200-000019020000}"/>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538" name="楕円 537">
          <a:extLst>
            <a:ext uri="{FF2B5EF4-FFF2-40B4-BE49-F238E27FC236}">
              <a16:creationId xmlns:a16="http://schemas.microsoft.com/office/drawing/2014/main" xmlns="" id="{00000000-0008-0000-0200-00001A020000}"/>
            </a:ext>
          </a:extLst>
        </xdr:cNvPr>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17417</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5481300" y="702890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540" name="楕円 539">
          <a:extLst>
            <a:ext uri="{FF2B5EF4-FFF2-40B4-BE49-F238E27FC236}">
              <a16:creationId xmlns:a16="http://schemas.microsoft.com/office/drawing/2014/main" xmlns="" id="{00000000-0008-0000-0200-00001C020000}"/>
            </a:ext>
          </a:extLst>
        </xdr:cNvPr>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170906</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4592300" y="70027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542" name="楕円 541">
          <a:extLst>
            <a:ext uri="{FF2B5EF4-FFF2-40B4-BE49-F238E27FC236}">
              <a16:creationId xmlns:a16="http://schemas.microsoft.com/office/drawing/2014/main" xmlns="" id="{00000000-0008-0000-0200-00001E020000}"/>
            </a:ext>
          </a:extLst>
        </xdr:cNvPr>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40</xdr:row>
      <xdr:rowOff>144780</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3703300" y="6979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33565</xdr:rowOff>
    </xdr:from>
    <xdr:to>
      <xdr:col>67</xdr:col>
      <xdr:colOff>101600</xdr:colOff>
      <xdr:row>40</xdr:row>
      <xdr:rowOff>135165</xdr:rowOff>
    </xdr:to>
    <xdr:sp macro="" textlink="">
      <xdr:nvSpPr>
        <xdr:cNvPr id="544" name="楕円 543">
          <a:extLst>
            <a:ext uri="{FF2B5EF4-FFF2-40B4-BE49-F238E27FC236}">
              <a16:creationId xmlns:a16="http://schemas.microsoft.com/office/drawing/2014/main" xmlns="" id="{00000000-0008-0000-0200-000020020000}"/>
            </a:ext>
          </a:extLst>
        </xdr:cNvPr>
        <xdr:cNvSpPr/>
      </xdr:nvSpPr>
      <xdr:spPr>
        <a:xfrm>
          <a:off x="12763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84365</xdr:rowOff>
    </xdr:from>
    <xdr:to>
      <xdr:col>71</xdr:col>
      <xdr:colOff>177800</xdr:colOff>
      <xdr:row>40</xdr:row>
      <xdr:rowOff>121920</xdr:rowOff>
    </xdr:to>
    <xdr:cxnSp macro="">
      <xdr:nvCxnSpPr>
        <xdr:cNvPr id="545" name="直線コネクタ 544">
          <a:extLst>
            <a:ext uri="{FF2B5EF4-FFF2-40B4-BE49-F238E27FC236}">
              <a16:creationId xmlns:a16="http://schemas.microsoft.com/office/drawing/2014/main" xmlns="" id="{00000000-0008-0000-0200-000021020000}"/>
            </a:ext>
          </a:extLst>
        </xdr:cNvPr>
        <xdr:cNvCxnSpPr/>
      </xdr:nvCxnSpPr>
      <xdr:spPr>
        <a:xfrm>
          <a:off x="12814300" y="69423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xmlns="" id="{00000000-0008-0000-0200-00002202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xmlns="" id="{00000000-0008-0000-0200-00002302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xmlns="" id="{00000000-0008-0000-0200-000024020000}"/>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xmlns="" id="{00000000-0008-0000-0200-00002502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xmlns="" id="{00000000-0008-0000-0200-000026020000}"/>
            </a:ext>
          </a:extLst>
        </xdr:cNvPr>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xmlns="" id="{00000000-0008-0000-0200-000027020000}"/>
            </a:ext>
          </a:extLst>
        </xdr:cNvPr>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xmlns="" id="{00000000-0008-0000-0200-000028020000}"/>
            </a:ext>
          </a:extLst>
        </xdr:cNvPr>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126292</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xmlns="" id="{00000000-0008-0000-0200-000029020000}"/>
            </a:ext>
          </a:extLst>
        </xdr:cNvPr>
        <xdr:cNvSpPr txBox="1"/>
      </xdr:nvSpPr>
      <xdr:spPr>
        <a:xfrm>
          <a:off x="12611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00000000-0008-0000-02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00000000-0008-0000-02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00000000-0008-0000-02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a:extLst>
            <a:ext uri="{FF2B5EF4-FFF2-40B4-BE49-F238E27FC236}">
              <a16:creationId xmlns:a16="http://schemas.microsoft.com/office/drawing/2014/main" xmlns="" id="{00000000-0008-0000-0200-00003D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xmlns="" id="{00000000-0008-0000-02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xmlns="" id="{00000000-0008-0000-02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xmlns="" id="{00000000-0008-0000-0200-00004402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xmlns="" id="{00000000-0008-0000-0200-00004602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a:extLst>
            <a:ext uri="{FF2B5EF4-FFF2-40B4-BE49-F238E27FC236}">
              <a16:creationId xmlns:a16="http://schemas.microsoft.com/office/drawing/2014/main" xmlns="" id="{00000000-0008-0000-0200-00004702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xmlns="" id="{00000000-0008-0000-0200-000048020000}"/>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a:extLst>
            <a:ext uri="{FF2B5EF4-FFF2-40B4-BE49-F238E27FC236}">
              <a16:creationId xmlns:a16="http://schemas.microsoft.com/office/drawing/2014/main" xmlns="" id="{00000000-0008-0000-0200-00004902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a:extLst>
            <a:ext uri="{FF2B5EF4-FFF2-40B4-BE49-F238E27FC236}">
              <a16:creationId xmlns:a16="http://schemas.microsoft.com/office/drawing/2014/main" xmlns="" id="{00000000-0008-0000-0200-00004A02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87" name="フローチャート: 判断 586">
          <a:extLst>
            <a:ext uri="{FF2B5EF4-FFF2-40B4-BE49-F238E27FC236}">
              <a16:creationId xmlns:a16="http://schemas.microsoft.com/office/drawing/2014/main" xmlns="" id="{00000000-0008-0000-0200-00004B02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88" name="フローチャート: 判断 587">
          <a:extLst>
            <a:ext uri="{FF2B5EF4-FFF2-40B4-BE49-F238E27FC236}">
              <a16:creationId xmlns:a16="http://schemas.microsoft.com/office/drawing/2014/main" xmlns="" id="{00000000-0008-0000-0200-00004C02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89" name="フローチャート: 判断 588">
          <a:extLst>
            <a:ext uri="{FF2B5EF4-FFF2-40B4-BE49-F238E27FC236}">
              <a16:creationId xmlns:a16="http://schemas.microsoft.com/office/drawing/2014/main" xmlns="" id="{00000000-0008-0000-0200-00004D02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00000000-0008-0000-02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xmlns="" id="{00000000-0008-0000-02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xmlns="" id="{00000000-0008-0000-02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158928</xdr:rowOff>
    </xdr:from>
    <xdr:to>
      <xdr:col>116</xdr:col>
      <xdr:colOff>114300</xdr:colOff>
      <xdr:row>41</xdr:row>
      <xdr:rowOff>89078</xdr:rowOff>
    </xdr:to>
    <xdr:sp macro="" textlink="">
      <xdr:nvSpPr>
        <xdr:cNvPr id="595" name="楕円 594">
          <a:extLst>
            <a:ext uri="{FF2B5EF4-FFF2-40B4-BE49-F238E27FC236}">
              <a16:creationId xmlns:a16="http://schemas.microsoft.com/office/drawing/2014/main" xmlns="" id="{00000000-0008-0000-0200-000053020000}"/>
            </a:ext>
          </a:extLst>
        </xdr:cNvPr>
        <xdr:cNvSpPr/>
      </xdr:nvSpPr>
      <xdr:spPr>
        <a:xfrm>
          <a:off x="22110700" y="70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137355</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xmlns="" id="{00000000-0008-0000-0200-000054020000}"/>
            </a:ext>
          </a:extLst>
        </xdr:cNvPr>
        <xdr:cNvSpPr txBox="1"/>
      </xdr:nvSpPr>
      <xdr:spPr>
        <a:xfrm>
          <a:off x="22199600" y="69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160907</xdr:rowOff>
    </xdr:from>
    <xdr:to>
      <xdr:col>112</xdr:col>
      <xdr:colOff>38100</xdr:colOff>
      <xdr:row>41</xdr:row>
      <xdr:rowOff>91057</xdr:rowOff>
    </xdr:to>
    <xdr:sp macro="" textlink="">
      <xdr:nvSpPr>
        <xdr:cNvPr id="597" name="楕円 596">
          <a:extLst>
            <a:ext uri="{FF2B5EF4-FFF2-40B4-BE49-F238E27FC236}">
              <a16:creationId xmlns:a16="http://schemas.microsoft.com/office/drawing/2014/main" xmlns="" id="{00000000-0008-0000-0200-000055020000}"/>
            </a:ext>
          </a:extLst>
        </xdr:cNvPr>
        <xdr:cNvSpPr/>
      </xdr:nvSpPr>
      <xdr:spPr>
        <a:xfrm>
          <a:off x="21272500" y="70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38278</xdr:rowOff>
    </xdr:from>
    <xdr:to>
      <xdr:col>116</xdr:col>
      <xdr:colOff>63500</xdr:colOff>
      <xdr:row>41</xdr:row>
      <xdr:rowOff>40257</xdr:rowOff>
    </xdr:to>
    <xdr:cxnSp macro="">
      <xdr:nvCxnSpPr>
        <xdr:cNvPr id="598" name="直線コネクタ 597">
          <a:extLst>
            <a:ext uri="{FF2B5EF4-FFF2-40B4-BE49-F238E27FC236}">
              <a16:creationId xmlns:a16="http://schemas.microsoft.com/office/drawing/2014/main" xmlns="" id="{00000000-0008-0000-0200-000056020000}"/>
            </a:ext>
          </a:extLst>
        </xdr:cNvPr>
        <xdr:cNvCxnSpPr/>
      </xdr:nvCxnSpPr>
      <xdr:spPr>
        <a:xfrm flipV="1">
          <a:off x="21323300" y="7067728"/>
          <a:ext cx="838200" cy="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163677</xdr:rowOff>
    </xdr:from>
    <xdr:to>
      <xdr:col>107</xdr:col>
      <xdr:colOff>101600</xdr:colOff>
      <xdr:row>41</xdr:row>
      <xdr:rowOff>93827</xdr:rowOff>
    </xdr:to>
    <xdr:sp macro="" textlink="">
      <xdr:nvSpPr>
        <xdr:cNvPr id="599" name="楕円 598">
          <a:extLst>
            <a:ext uri="{FF2B5EF4-FFF2-40B4-BE49-F238E27FC236}">
              <a16:creationId xmlns:a16="http://schemas.microsoft.com/office/drawing/2014/main" xmlns="" id="{00000000-0008-0000-0200-000057020000}"/>
            </a:ext>
          </a:extLst>
        </xdr:cNvPr>
        <xdr:cNvSpPr/>
      </xdr:nvSpPr>
      <xdr:spPr>
        <a:xfrm>
          <a:off x="20383500" y="70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40257</xdr:rowOff>
    </xdr:from>
    <xdr:to>
      <xdr:col>111</xdr:col>
      <xdr:colOff>177800</xdr:colOff>
      <xdr:row>41</xdr:row>
      <xdr:rowOff>43027</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flipV="1">
          <a:off x="20434300" y="7069707"/>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158403</xdr:rowOff>
    </xdr:from>
    <xdr:to>
      <xdr:col>102</xdr:col>
      <xdr:colOff>165100</xdr:colOff>
      <xdr:row>41</xdr:row>
      <xdr:rowOff>88553</xdr:rowOff>
    </xdr:to>
    <xdr:sp macro="" textlink="">
      <xdr:nvSpPr>
        <xdr:cNvPr id="601" name="楕円 600">
          <a:extLst>
            <a:ext uri="{FF2B5EF4-FFF2-40B4-BE49-F238E27FC236}">
              <a16:creationId xmlns:a16="http://schemas.microsoft.com/office/drawing/2014/main" xmlns="" id="{00000000-0008-0000-0200-000059020000}"/>
            </a:ext>
          </a:extLst>
        </xdr:cNvPr>
        <xdr:cNvSpPr/>
      </xdr:nvSpPr>
      <xdr:spPr>
        <a:xfrm>
          <a:off x="19494500" y="7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37753</xdr:rowOff>
    </xdr:from>
    <xdr:to>
      <xdr:col>107</xdr:col>
      <xdr:colOff>50800</xdr:colOff>
      <xdr:row>41</xdr:row>
      <xdr:rowOff>43027</xdr:rowOff>
    </xdr:to>
    <xdr:cxnSp macro="">
      <xdr:nvCxnSpPr>
        <xdr:cNvPr id="602" name="直線コネクタ 601">
          <a:extLst>
            <a:ext uri="{FF2B5EF4-FFF2-40B4-BE49-F238E27FC236}">
              <a16:creationId xmlns:a16="http://schemas.microsoft.com/office/drawing/2014/main" xmlns="" id="{00000000-0008-0000-0200-00005A020000}"/>
            </a:ext>
          </a:extLst>
        </xdr:cNvPr>
        <xdr:cNvCxnSpPr/>
      </xdr:nvCxnSpPr>
      <xdr:spPr>
        <a:xfrm>
          <a:off x="19545300" y="706720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168291</xdr:rowOff>
    </xdr:from>
    <xdr:to>
      <xdr:col>98</xdr:col>
      <xdr:colOff>38100</xdr:colOff>
      <xdr:row>41</xdr:row>
      <xdr:rowOff>98441</xdr:rowOff>
    </xdr:to>
    <xdr:sp macro="" textlink="">
      <xdr:nvSpPr>
        <xdr:cNvPr id="603" name="楕円 602">
          <a:extLst>
            <a:ext uri="{FF2B5EF4-FFF2-40B4-BE49-F238E27FC236}">
              <a16:creationId xmlns:a16="http://schemas.microsoft.com/office/drawing/2014/main" xmlns="" id="{00000000-0008-0000-0200-00005B020000}"/>
            </a:ext>
          </a:extLst>
        </xdr:cNvPr>
        <xdr:cNvSpPr/>
      </xdr:nvSpPr>
      <xdr:spPr>
        <a:xfrm>
          <a:off x="18605500" y="70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37753</xdr:rowOff>
    </xdr:from>
    <xdr:to>
      <xdr:col>102</xdr:col>
      <xdr:colOff>114300</xdr:colOff>
      <xdr:row>41</xdr:row>
      <xdr:rowOff>47641</xdr:rowOff>
    </xdr:to>
    <xdr:cxnSp macro="">
      <xdr:nvCxnSpPr>
        <xdr:cNvPr id="604" name="直線コネクタ 603">
          <a:extLst>
            <a:ext uri="{FF2B5EF4-FFF2-40B4-BE49-F238E27FC236}">
              <a16:creationId xmlns:a16="http://schemas.microsoft.com/office/drawing/2014/main" xmlns="" id="{00000000-0008-0000-0200-00005C020000}"/>
            </a:ext>
          </a:extLst>
        </xdr:cNvPr>
        <xdr:cNvCxnSpPr/>
      </xdr:nvCxnSpPr>
      <xdr:spPr>
        <a:xfrm flipV="1">
          <a:off x="18656300" y="7067203"/>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xmlns="" id="{00000000-0008-0000-0200-00005D020000}"/>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xmlns="" id="{00000000-0008-0000-0200-00005E020000}"/>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xmlns="" id="{00000000-0008-0000-0200-00005F020000}"/>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xmlns="" id="{00000000-0008-0000-0200-00006002000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82184</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xmlns="" id="{00000000-0008-0000-0200-000061020000}"/>
            </a:ext>
          </a:extLst>
        </xdr:cNvPr>
        <xdr:cNvSpPr txBox="1"/>
      </xdr:nvSpPr>
      <xdr:spPr>
        <a:xfrm>
          <a:off x="21043411" y="711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84954</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xmlns="" id="{00000000-0008-0000-0200-000062020000}"/>
            </a:ext>
          </a:extLst>
        </xdr:cNvPr>
        <xdr:cNvSpPr txBox="1"/>
      </xdr:nvSpPr>
      <xdr:spPr>
        <a:xfrm>
          <a:off x="20167111" y="71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79680</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xmlns="" id="{00000000-0008-0000-0200-000063020000}"/>
            </a:ext>
          </a:extLst>
        </xdr:cNvPr>
        <xdr:cNvSpPr txBox="1"/>
      </xdr:nvSpPr>
      <xdr:spPr>
        <a:xfrm>
          <a:off x="19278111" y="71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89568</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xmlns="" id="{00000000-0008-0000-0200-000064020000}"/>
            </a:ext>
          </a:extLst>
        </xdr:cNvPr>
        <xdr:cNvSpPr txBox="1"/>
      </xdr:nvSpPr>
      <xdr:spPr>
        <a:xfrm>
          <a:off x="18389111" y="71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xmlns="" id="{00000000-0008-0000-02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xmlns="" id="{00000000-0008-0000-02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xmlns="" id="{00000000-0008-0000-02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xmlns="" id="{00000000-0008-0000-02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xmlns="" id="{00000000-0008-0000-02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xmlns="" id="{00000000-0008-0000-02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xmlns="" id="{00000000-0008-0000-02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xmlns="" id="{00000000-0008-0000-0200-00006C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xmlns="" id="{00000000-0008-0000-0200-00006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xmlns="" id="{00000000-0008-0000-0200-00006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xmlns="" id="{00000000-0008-0000-0200-00006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xmlns="" id="{00000000-0008-0000-0200-00007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xmlns="" id="{00000000-0008-0000-0200-00007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xmlns="" id="{00000000-0008-0000-0200-00007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xmlns="" id="{00000000-0008-0000-0200-00007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xmlns="" id="{00000000-0008-0000-0200-000074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xmlns="" id="{00000000-0008-0000-02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xmlns="" id="{00000000-0008-0000-02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xmlns="" id="{00000000-0008-0000-02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xmlns="" id="{00000000-0008-0000-02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xmlns="" id="{00000000-0008-0000-02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xmlns="" id="{00000000-0008-0000-02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xmlns="" id="{00000000-0008-0000-02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xmlns="" id="{00000000-0008-0000-02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xmlns="" id="{00000000-0008-0000-02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xmlns="" id="{00000000-0008-0000-0200-00008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xmlns="" id="{00000000-0008-0000-0200-00008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xmlns="" id="{00000000-0008-0000-0200-00008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xmlns="" id="{00000000-0008-0000-0200-00008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xmlns="" id="{00000000-0008-0000-0200-00008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xmlns="" id="{00000000-0008-0000-0200-00008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xmlns="" id="{00000000-0008-0000-0200-00008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xmlns="" id="{00000000-0008-0000-0200-00008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xmlns="" id="{00000000-0008-0000-0200-00008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a:extLst>
            <a:ext uri="{FF2B5EF4-FFF2-40B4-BE49-F238E27FC236}">
              <a16:creationId xmlns:a16="http://schemas.microsoft.com/office/drawing/2014/main" xmlns="" id="{00000000-0008-0000-0200-00008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xmlns="" id="{00000000-0008-0000-02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a:extLst>
            <a:ext uri="{FF2B5EF4-FFF2-40B4-BE49-F238E27FC236}">
              <a16:creationId xmlns:a16="http://schemas.microsoft.com/office/drawing/2014/main" xmlns="" id="{00000000-0008-0000-0200-00008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xmlns="" id="{00000000-0008-0000-02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3" name="直線コネクタ 652">
          <a:extLst>
            <a:ext uri="{FF2B5EF4-FFF2-40B4-BE49-F238E27FC236}">
              <a16:creationId xmlns:a16="http://schemas.microsoft.com/office/drawing/2014/main" xmlns="" id="{00000000-0008-0000-0200-00008D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消防施設】&#10;有形固定資産減価償却率最小値テキスト">
          <a:extLst>
            <a:ext uri="{FF2B5EF4-FFF2-40B4-BE49-F238E27FC236}">
              <a16:creationId xmlns:a16="http://schemas.microsoft.com/office/drawing/2014/main" xmlns="" id="{00000000-0008-0000-0200-00008E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6" name="【消防施設】&#10;有形固定資産減価償却率最大値テキスト">
          <a:extLst>
            <a:ext uri="{FF2B5EF4-FFF2-40B4-BE49-F238E27FC236}">
              <a16:creationId xmlns:a16="http://schemas.microsoft.com/office/drawing/2014/main" xmlns="" id="{00000000-0008-0000-0200-000090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58" name="【消防施設】&#10;有形固定資産減価償却率平均値テキスト">
          <a:extLst>
            <a:ext uri="{FF2B5EF4-FFF2-40B4-BE49-F238E27FC236}">
              <a16:creationId xmlns:a16="http://schemas.microsoft.com/office/drawing/2014/main" xmlns="" id="{00000000-0008-0000-0200-000092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9" name="フローチャート: 判断 658">
          <a:extLst>
            <a:ext uri="{FF2B5EF4-FFF2-40B4-BE49-F238E27FC236}">
              <a16:creationId xmlns:a16="http://schemas.microsoft.com/office/drawing/2014/main" xmlns="" id="{00000000-0008-0000-0200-000093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0" name="フローチャート: 判断 659">
          <a:extLst>
            <a:ext uri="{FF2B5EF4-FFF2-40B4-BE49-F238E27FC236}">
              <a16:creationId xmlns:a16="http://schemas.microsoft.com/office/drawing/2014/main" xmlns="" id="{00000000-0008-0000-0200-000094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61" name="フローチャート: 判断 660">
          <a:extLst>
            <a:ext uri="{FF2B5EF4-FFF2-40B4-BE49-F238E27FC236}">
              <a16:creationId xmlns:a16="http://schemas.microsoft.com/office/drawing/2014/main" xmlns="" id="{00000000-0008-0000-0200-000095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2" name="フローチャート: 判断 661">
          <a:extLst>
            <a:ext uri="{FF2B5EF4-FFF2-40B4-BE49-F238E27FC236}">
              <a16:creationId xmlns:a16="http://schemas.microsoft.com/office/drawing/2014/main" xmlns="" id="{00000000-0008-0000-0200-000096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3" name="フローチャート: 判断 662">
          <a:extLst>
            <a:ext uri="{FF2B5EF4-FFF2-40B4-BE49-F238E27FC236}">
              <a16:creationId xmlns:a16="http://schemas.microsoft.com/office/drawing/2014/main" xmlns="" id="{00000000-0008-0000-0200-000097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2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2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669" name="楕円 668">
          <a:extLst>
            <a:ext uri="{FF2B5EF4-FFF2-40B4-BE49-F238E27FC236}">
              <a16:creationId xmlns:a16="http://schemas.microsoft.com/office/drawing/2014/main" xmlns="" id="{00000000-0008-0000-0200-00009D020000}"/>
            </a:ext>
          </a:extLst>
        </xdr:cNvPr>
        <xdr:cNvSpPr/>
      </xdr:nvSpPr>
      <xdr:spPr>
        <a:xfrm>
          <a:off x="16268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670" name="【消防施設】&#10;有形固定資産減価償却率該当値テキスト">
          <a:extLst>
            <a:ext uri="{FF2B5EF4-FFF2-40B4-BE49-F238E27FC236}">
              <a16:creationId xmlns:a16="http://schemas.microsoft.com/office/drawing/2014/main" xmlns="" id="{00000000-0008-0000-0200-00009E020000}"/>
            </a:ext>
          </a:extLst>
        </xdr:cNvPr>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36830</xdr:rowOff>
    </xdr:from>
    <xdr:to>
      <xdr:col>81</xdr:col>
      <xdr:colOff>101600</xdr:colOff>
      <xdr:row>78</xdr:row>
      <xdr:rowOff>138430</xdr:rowOff>
    </xdr:to>
    <xdr:sp macro="" textlink="">
      <xdr:nvSpPr>
        <xdr:cNvPr id="671" name="楕円 670">
          <a:extLst>
            <a:ext uri="{FF2B5EF4-FFF2-40B4-BE49-F238E27FC236}">
              <a16:creationId xmlns:a16="http://schemas.microsoft.com/office/drawing/2014/main" xmlns="" id="{00000000-0008-0000-0200-00009F020000}"/>
            </a:ext>
          </a:extLst>
        </xdr:cNvPr>
        <xdr:cNvSpPr/>
      </xdr:nvSpPr>
      <xdr:spPr>
        <a:xfrm>
          <a:off x="15430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87630</xdr:rowOff>
    </xdr:from>
    <xdr:to>
      <xdr:col>85</xdr:col>
      <xdr:colOff>127000</xdr:colOff>
      <xdr:row>78</xdr:row>
      <xdr:rowOff>140970</xdr:rowOff>
    </xdr:to>
    <xdr:cxnSp macro="">
      <xdr:nvCxnSpPr>
        <xdr:cNvPr id="672" name="直線コネクタ 671">
          <a:extLst>
            <a:ext uri="{FF2B5EF4-FFF2-40B4-BE49-F238E27FC236}">
              <a16:creationId xmlns:a16="http://schemas.microsoft.com/office/drawing/2014/main" xmlns="" id="{00000000-0008-0000-0200-0000A0020000}"/>
            </a:ext>
          </a:extLst>
        </xdr:cNvPr>
        <xdr:cNvCxnSpPr/>
      </xdr:nvCxnSpPr>
      <xdr:spPr>
        <a:xfrm>
          <a:off x="15481300" y="134607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156845</xdr:rowOff>
    </xdr:from>
    <xdr:to>
      <xdr:col>76</xdr:col>
      <xdr:colOff>165100</xdr:colOff>
      <xdr:row>78</xdr:row>
      <xdr:rowOff>86995</xdr:rowOff>
    </xdr:to>
    <xdr:sp macro="" textlink="">
      <xdr:nvSpPr>
        <xdr:cNvPr id="673" name="楕円 672">
          <a:extLst>
            <a:ext uri="{FF2B5EF4-FFF2-40B4-BE49-F238E27FC236}">
              <a16:creationId xmlns:a16="http://schemas.microsoft.com/office/drawing/2014/main" xmlns="" id="{00000000-0008-0000-0200-0000A1020000}"/>
            </a:ext>
          </a:extLst>
        </xdr:cNvPr>
        <xdr:cNvSpPr/>
      </xdr:nvSpPr>
      <xdr:spPr>
        <a:xfrm>
          <a:off x="14541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36195</xdr:rowOff>
    </xdr:from>
    <xdr:to>
      <xdr:col>81</xdr:col>
      <xdr:colOff>50800</xdr:colOff>
      <xdr:row>78</xdr:row>
      <xdr:rowOff>87630</xdr:rowOff>
    </xdr:to>
    <xdr:cxnSp macro="">
      <xdr:nvCxnSpPr>
        <xdr:cNvPr id="674" name="直線コネクタ 673">
          <a:extLst>
            <a:ext uri="{FF2B5EF4-FFF2-40B4-BE49-F238E27FC236}">
              <a16:creationId xmlns:a16="http://schemas.microsoft.com/office/drawing/2014/main" xmlns="" id="{00000000-0008-0000-0200-0000A2020000}"/>
            </a:ext>
          </a:extLst>
        </xdr:cNvPr>
        <xdr:cNvCxnSpPr/>
      </xdr:nvCxnSpPr>
      <xdr:spPr>
        <a:xfrm>
          <a:off x="14592300" y="13409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103505</xdr:rowOff>
    </xdr:from>
    <xdr:to>
      <xdr:col>72</xdr:col>
      <xdr:colOff>38100</xdr:colOff>
      <xdr:row>78</xdr:row>
      <xdr:rowOff>33655</xdr:rowOff>
    </xdr:to>
    <xdr:sp macro="" textlink="">
      <xdr:nvSpPr>
        <xdr:cNvPr id="675" name="楕円 674">
          <a:extLst>
            <a:ext uri="{FF2B5EF4-FFF2-40B4-BE49-F238E27FC236}">
              <a16:creationId xmlns:a16="http://schemas.microsoft.com/office/drawing/2014/main" xmlns="" id="{00000000-0008-0000-0200-0000A3020000}"/>
            </a:ext>
          </a:extLst>
        </xdr:cNvPr>
        <xdr:cNvSpPr/>
      </xdr:nvSpPr>
      <xdr:spPr>
        <a:xfrm>
          <a:off x="13652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154305</xdr:rowOff>
    </xdr:from>
    <xdr:to>
      <xdr:col>76</xdr:col>
      <xdr:colOff>114300</xdr:colOff>
      <xdr:row>78</xdr:row>
      <xdr:rowOff>36195</xdr:rowOff>
    </xdr:to>
    <xdr:cxnSp macro="">
      <xdr:nvCxnSpPr>
        <xdr:cNvPr id="676" name="直線コネクタ 675">
          <a:extLst>
            <a:ext uri="{FF2B5EF4-FFF2-40B4-BE49-F238E27FC236}">
              <a16:creationId xmlns:a16="http://schemas.microsoft.com/office/drawing/2014/main" xmlns="" id="{00000000-0008-0000-0200-0000A4020000}"/>
            </a:ext>
          </a:extLst>
        </xdr:cNvPr>
        <xdr:cNvCxnSpPr/>
      </xdr:nvCxnSpPr>
      <xdr:spPr>
        <a:xfrm>
          <a:off x="13703300" y="13355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13970</xdr:rowOff>
    </xdr:from>
    <xdr:to>
      <xdr:col>67</xdr:col>
      <xdr:colOff>101600</xdr:colOff>
      <xdr:row>78</xdr:row>
      <xdr:rowOff>115570</xdr:rowOff>
    </xdr:to>
    <xdr:sp macro="" textlink="">
      <xdr:nvSpPr>
        <xdr:cNvPr id="677" name="楕円 676">
          <a:extLst>
            <a:ext uri="{FF2B5EF4-FFF2-40B4-BE49-F238E27FC236}">
              <a16:creationId xmlns:a16="http://schemas.microsoft.com/office/drawing/2014/main" xmlns="" id="{00000000-0008-0000-0200-0000A5020000}"/>
            </a:ext>
          </a:extLst>
        </xdr:cNvPr>
        <xdr:cNvSpPr/>
      </xdr:nvSpPr>
      <xdr:spPr>
        <a:xfrm>
          <a:off x="12763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154305</xdr:rowOff>
    </xdr:from>
    <xdr:to>
      <xdr:col>71</xdr:col>
      <xdr:colOff>177800</xdr:colOff>
      <xdr:row>78</xdr:row>
      <xdr:rowOff>64770</xdr:rowOff>
    </xdr:to>
    <xdr:cxnSp macro="">
      <xdr:nvCxnSpPr>
        <xdr:cNvPr id="678" name="直線コネクタ 677">
          <a:extLst>
            <a:ext uri="{FF2B5EF4-FFF2-40B4-BE49-F238E27FC236}">
              <a16:creationId xmlns:a16="http://schemas.microsoft.com/office/drawing/2014/main" xmlns="" id="{00000000-0008-0000-0200-0000A6020000}"/>
            </a:ext>
          </a:extLst>
        </xdr:cNvPr>
        <xdr:cNvCxnSpPr/>
      </xdr:nvCxnSpPr>
      <xdr:spPr>
        <a:xfrm flipV="1">
          <a:off x="12814300" y="133559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79" name="n_1aveValue【消防施設】&#10;有形固定資産減価償却率">
          <a:extLst>
            <a:ext uri="{FF2B5EF4-FFF2-40B4-BE49-F238E27FC236}">
              <a16:creationId xmlns:a16="http://schemas.microsoft.com/office/drawing/2014/main" xmlns="" id="{00000000-0008-0000-0200-0000A702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680" name="n_2aveValue【消防施設】&#10;有形固定資産減価償却率">
          <a:extLst>
            <a:ext uri="{FF2B5EF4-FFF2-40B4-BE49-F238E27FC236}">
              <a16:creationId xmlns:a16="http://schemas.microsoft.com/office/drawing/2014/main" xmlns="" id="{00000000-0008-0000-0200-0000A802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81" name="n_3aveValue【消防施設】&#10;有形固定資産減価償却率">
          <a:extLst>
            <a:ext uri="{FF2B5EF4-FFF2-40B4-BE49-F238E27FC236}">
              <a16:creationId xmlns:a16="http://schemas.microsoft.com/office/drawing/2014/main" xmlns="" id="{00000000-0008-0000-0200-0000A9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682" name="n_4aveValue【消防施設】&#10;有形固定資産減価償却率">
          <a:extLst>
            <a:ext uri="{FF2B5EF4-FFF2-40B4-BE49-F238E27FC236}">
              <a16:creationId xmlns:a16="http://schemas.microsoft.com/office/drawing/2014/main" xmlns="" id="{00000000-0008-0000-0200-0000AA02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154957</xdr:rowOff>
    </xdr:from>
    <xdr:ext cx="405111" cy="259045"/>
    <xdr:sp macro="" textlink="">
      <xdr:nvSpPr>
        <xdr:cNvPr id="683" name="n_1mainValue【消防施設】&#10;有形固定資産減価償却率">
          <a:extLst>
            <a:ext uri="{FF2B5EF4-FFF2-40B4-BE49-F238E27FC236}">
              <a16:creationId xmlns:a16="http://schemas.microsoft.com/office/drawing/2014/main" xmlns="" id="{00000000-0008-0000-0200-0000AB020000}"/>
            </a:ext>
          </a:extLst>
        </xdr:cNvPr>
        <xdr:cNvSpPr txBox="1"/>
      </xdr:nvSpPr>
      <xdr:spPr>
        <a:xfrm>
          <a:off x="152660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103522</xdr:rowOff>
    </xdr:from>
    <xdr:ext cx="405111" cy="259045"/>
    <xdr:sp macro="" textlink="">
      <xdr:nvSpPr>
        <xdr:cNvPr id="684" name="n_2mainValue【消防施設】&#10;有形固定資産減価償却率">
          <a:extLst>
            <a:ext uri="{FF2B5EF4-FFF2-40B4-BE49-F238E27FC236}">
              <a16:creationId xmlns:a16="http://schemas.microsoft.com/office/drawing/2014/main" xmlns="" id="{00000000-0008-0000-0200-0000AC020000}"/>
            </a:ext>
          </a:extLst>
        </xdr:cNvPr>
        <xdr:cNvSpPr txBox="1"/>
      </xdr:nvSpPr>
      <xdr:spPr>
        <a:xfrm>
          <a:off x="14389744" y="1313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50182</xdr:rowOff>
    </xdr:from>
    <xdr:ext cx="405111" cy="259045"/>
    <xdr:sp macro="" textlink="">
      <xdr:nvSpPr>
        <xdr:cNvPr id="685" name="n_3mainValue【消防施設】&#10;有形固定資産減価償却率">
          <a:extLst>
            <a:ext uri="{FF2B5EF4-FFF2-40B4-BE49-F238E27FC236}">
              <a16:creationId xmlns:a16="http://schemas.microsoft.com/office/drawing/2014/main" xmlns="" id="{00000000-0008-0000-0200-0000AD020000}"/>
            </a:ext>
          </a:extLst>
        </xdr:cNvPr>
        <xdr:cNvSpPr txBox="1"/>
      </xdr:nvSpPr>
      <xdr:spPr>
        <a:xfrm>
          <a:off x="13500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132097</xdr:rowOff>
    </xdr:from>
    <xdr:ext cx="405111" cy="259045"/>
    <xdr:sp macro="" textlink="">
      <xdr:nvSpPr>
        <xdr:cNvPr id="686" name="n_4mainValue【消防施設】&#10;有形固定資産減価償却率">
          <a:extLst>
            <a:ext uri="{FF2B5EF4-FFF2-40B4-BE49-F238E27FC236}">
              <a16:creationId xmlns:a16="http://schemas.microsoft.com/office/drawing/2014/main" xmlns="" id="{00000000-0008-0000-0200-0000AE020000}"/>
            </a:ext>
          </a:extLst>
        </xdr:cNvPr>
        <xdr:cNvSpPr txBox="1"/>
      </xdr:nvSpPr>
      <xdr:spPr>
        <a:xfrm>
          <a:off x="12611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xmlns="" id="{00000000-0008-0000-02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xmlns="" id="{00000000-0008-0000-02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xmlns="" id="{00000000-0008-0000-02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xmlns="" id="{00000000-0008-0000-02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xmlns="" id="{00000000-0008-0000-02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xmlns="" id="{00000000-0008-0000-02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xmlns="" id="{00000000-0008-0000-02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xmlns="" id="{00000000-0008-0000-02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xmlns="" id="{00000000-0008-0000-02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xmlns="" id="{00000000-0008-0000-02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xmlns="" id="{00000000-0008-0000-0200-0000B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xmlns="" id="{00000000-0008-0000-0200-0000B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xmlns="" id="{00000000-0008-0000-0200-0000B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xmlns="" id="{00000000-0008-0000-0200-0000B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xmlns="" id="{00000000-0008-0000-0200-0000C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xmlns="" id="{00000000-0008-0000-02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xmlns="" id="{00000000-0008-0000-02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xmlns="" id="{00000000-0008-0000-02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08" name="直線コネクタ 707">
          <a:extLst>
            <a:ext uri="{FF2B5EF4-FFF2-40B4-BE49-F238E27FC236}">
              <a16:creationId xmlns:a16="http://schemas.microsoft.com/office/drawing/2014/main" xmlns="" id="{00000000-0008-0000-0200-0000C4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9" name="【消防施設】&#10;一人当たり面積最小値テキスト">
          <a:extLst>
            <a:ext uri="{FF2B5EF4-FFF2-40B4-BE49-F238E27FC236}">
              <a16:creationId xmlns:a16="http://schemas.microsoft.com/office/drawing/2014/main" xmlns="" id="{00000000-0008-0000-0200-0000C5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0" name="直線コネクタ 709">
          <a:extLst>
            <a:ext uri="{FF2B5EF4-FFF2-40B4-BE49-F238E27FC236}">
              <a16:creationId xmlns:a16="http://schemas.microsoft.com/office/drawing/2014/main" xmlns="" id="{00000000-0008-0000-0200-0000C6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1" name="【消防施設】&#10;一人当たり面積最大値テキスト">
          <a:extLst>
            <a:ext uri="{FF2B5EF4-FFF2-40B4-BE49-F238E27FC236}">
              <a16:creationId xmlns:a16="http://schemas.microsoft.com/office/drawing/2014/main" xmlns="" id="{00000000-0008-0000-0200-0000C7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2" name="直線コネクタ 711">
          <a:extLst>
            <a:ext uri="{FF2B5EF4-FFF2-40B4-BE49-F238E27FC236}">
              <a16:creationId xmlns:a16="http://schemas.microsoft.com/office/drawing/2014/main" xmlns="" id="{00000000-0008-0000-0200-0000C8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3" name="【消防施設】&#10;一人当たり面積平均値テキスト">
          <a:extLst>
            <a:ext uri="{FF2B5EF4-FFF2-40B4-BE49-F238E27FC236}">
              <a16:creationId xmlns:a16="http://schemas.microsoft.com/office/drawing/2014/main" xmlns="" id="{00000000-0008-0000-0200-0000C9020000}"/>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4" name="フローチャート: 判断 713">
          <a:extLst>
            <a:ext uri="{FF2B5EF4-FFF2-40B4-BE49-F238E27FC236}">
              <a16:creationId xmlns:a16="http://schemas.microsoft.com/office/drawing/2014/main" xmlns="" id="{00000000-0008-0000-0200-0000CA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5" name="フローチャート: 判断 714">
          <a:extLst>
            <a:ext uri="{FF2B5EF4-FFF2-40B4-BE49-F238E27FC236}">
              <a16:creationId xmlns:a16="http://schemas.microsoft.com/office/drawing/2014/main" xmlns="" id="{00000000-0008-0000-0200-0000CB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6" name="フローチャート: 判断 715">
          <a:extLst>
            <a:ext uri="{FF2B5EF4-FFF2-40B4-BE49-F238E27FC236}">
              <a16:creationId xmlns:a16="http://schemas.microsoft.com/office/drawing/2014/main" xmlns="" id="{00000000-0008-0000-0200-0000CC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7" name="フローチャート: 判断 716">
          <a:extLst>
            <a:ext uri="{FF2B5EF4-FFF2-40B4-BE49-F238E27FC236}">
              <a16:creationId xmlns:a16="http://schemas.microsoft.com/office/drawing/2014/main" xmlns="" id="{00000000-0008-0000-0200-0000CD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8" name="フローチャート: 判断 717">
          <a:extLst>
            <a:ext uri="{FF2B5EF4-FFF2-40B4-BE49-F238E27FC236}">
              <a16:creationId xmlns:a16="http://schemas.microsoft.com/office/drawing/2014/main" xmlns="" id="{00000000-0008-0000-0200-0000CE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00000000-0008-0000-02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xmlns="" id="{00000000-0008-0000-02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xmlns="" id="{00000000-0008-0000-02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xmlns="" id="{00000000-0008-0000-02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24" name="楕円 723">
          <a:extLst>
            <a:ext uri="{FF2B5EF4-FFF2-40B4-BE49-F238E27FC236}">
              <a16:creationId xmlns:a16="http://schemas.microsoft.com/office/drawing/2014/main" xmlns="" id="{00000000-0008-0000-0200-0000D402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25" name="【消防施設】&#10;一人当たり面積該当値テキスト">
          <a:extLst>
            <a:ext uri="{FF2B5EF4-FFF2-40B4-BE49-F238E27FC236}">
              <a16:creationId xmlns:a16="http://schemas.microsoft.com/office/drawing/2014/main" xmlns="" id="{00000000-0008-0000-0200-0000D5020000}"/>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51308</xdr:rowOff>
    </xdr:from>
    <xdr:to>
      <xdr:col>112</xdr:col>
      <xdr:colOff>38100</xdr:colOff>
      <xdr:row>85</xdr:row>
      <xdr:rowOff>152908</xdr:rowOff>
    </xdr:to>
    <xdr:sp macro="" textlink="">
      <xdr:nvSpPr>
        <xdr:cNvPr id="726" name="楕円 725">
          <a:extLst>
            <a:ext uri="{FF2B5EF4-FFF2-40B4-BE49-F238E27FC236}">
              <a16:creationId xmlns:a16="http://schemas.microsoft.com/office/drawing/2014/main" xmlns="" id="{00000000-0008-0000-0200-0000D6020000}"/>
            </a:ext>
          </a:extLst>
        </xdr:cNvPr>
        <xdr:cNvSpPr/>
      </xdr:nvSpPr>
      <xdr:spPr>
        <a:xfrm>
          <a:off x="21272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102108</xdr:rowOff>
    </xdr:to>
    <xdr:cxnSp macro="">
      <xdr:nvCxnSpPr>
        <xdr:cNvPr id="727" name="直線コネクタ 726">
          <a:extLst>
            <a:ext uri="{FF2B5EF4-FFF2-40B4-BE49-F238E27FC236}">
              <a16:creationId xmlns:a16="http://schemas.microsoft.com/office/drawing/2014/main" xmlns="" id="{00000000-0008-0000-0200-0000D7020000}"/>
            </a:ext>
          </a:extLst>
        </xdr:cNvPr>
        <xdr:cNvCxnSpPr/>
      </xdr:nvCxnSpPr>
      <xdr:spPr>
        <a:xfrm flipV="1">
          <a:off x="21323300" y="146730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51308</xdr:rowOff>
    </xdr:from>
    <xdr:to>
      <xdr:col>107</xdr:col>
      <xdr:colOff>101600</xdr:colOff>
      <xdr:row>85</xdr:row>
      <xdr:rowOff>152908</xdr:rowOff>
    </xdr:to>
    <xdr:sp macro="" textlink="">
      <xdr:nvSpPr>
        <xdr:cNvPr id="728" name="楕円 727">
          <a:extLst>
            <a:ext uri="{FF2B5EF4-FFF2-40B4-BE49-F238E27FC236}">
              <a16:creationId xmlns:a16="http://schemas.microsoft.com/office/drawing/2014/main" xmlns="" id="{00000000-0008-0000-0200-0000D8020000}"/>
            </a:ext>
          </a:extLst>
        </xdr:cNvPr>
        <xdr:cNvSpPr/>
      </xdr:nvSpPr>
      <xdr:spPr>
        <a:xfrm>
          <a:off x="20383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102108</xdr:rowOff>
    </xdr:from>
    <xdr:to>
      <xdr:col>111</xdr:col>
      <xdr:colOff>177800</xdr:colOff>
      <xdr:row>85</xdr:row>
      <xdr:rowOff>102108</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a:off x="20434300" y="1467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51308</xdr:rowOff>
    </xdr:from>
    <xdr:to>
      <xdr:col>102</xdr:col>
      <xdr:colOff>165100</xdr:colOff>
      <xdr:row>85</xdr:row>
      <xdr:rowOff>152908</xdr:rowOff>
    </xdr:to>
    <xdr:sp macro="" textlink="">
      <xdr:nvSpPr>
        <xdr:cNvPr id="730" name="楕円 729">
          <a:extLst>
            <a:ext uri="{FF2B5EF4-FFF2-40B4-BE49-F238E27FC236}">
              <a16:creationId xmlns:a16="http://schemas.microsoft.com/office/drawing/2014/main" xmlns="" id="{00000000-0008-0000-0200-0000DA020000}"/>
            </a:ext>
          </a:extLst>
        </xdr:cNvPr>
        <xdr:cNvSpPr/>
      </xdr:nvSpPr>
      <xdr:spPr>
        <a:xfrm>
          <a:off x="19494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102108</xdr:rowOff>
    </xdr:from>
    <xdr:to>
      <xdr:col>107</xdr:col>
      <xdr:colOff>50800</xdr:colOff>
      <xdr:row>85</xdr:row>
      <xdr:rowOff>102108</xdr:rowOff>
    </xdr:to>
    <xdr:cxnSp macro="">
      <xdr:nvCxnSpPr>
        <xdr:cNvPr id="731" name="直線コネクタ 730">
          <a:extLst>
            <a:ext uri="{FF2B5EF4-FFF2-40B4-BE49-F238E27FC236}">
              <a16:creationId xmlns:a16="http://schemas.microsoft.com/office/drawing/2014/main" xmlns="" id="{00000000-0008-0000-0200-0000DB020000}"/>
            </a:ext>
          </a:extLst>
        </xdr:cNvPr>
        <xdr:cNvCxnSpPr/>
      </xdr:nvCxnSpPr>
      <xdr:spPr>
        <a:xfrm>
          <a:off x="19545300" y="14675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2" name="楕円 731">
          <a:extLst>
            <a:ext uri="{FF2B5EF4-FFF2-40B4-BE49-F238E27FC236}">
              <a16:creationId xmlns:a16="http://schemas.microsoft.com/office/drawing/2014/main" xmlns="" id="{00000000-0008-0000-0200-0000DC020000}"/>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102108</xdr:rowOff>
    </xdr:from>
    <xdr:to>
      <xdr:col>102</xdr:col>
      <xdr:colOff>114300</xdr:colOff>
      <xdr:row>85</xdr:row>
      <xdr:rowOff>118111</xdr:rowOff>
    </xdr:to>
    <xdr:cxnSp macro="">
      <xdr:nvCxnSpPr>
        <xdr:cNvPr id="733" name="直線コネクタ 732">
          <a:extLst>
            <a:ext uri="{FF2B5EF4-FFF2-40B4-BE49-F238E27FC236}">
              <a16:creationId xmlns:a16="http://schemas.microsoft.com/office/drawing/2014/main" xmlns="" id="{00000000-0008-0000-0200-0000DD020000}"/>
            </a:ext>
          </a:extLst>
        </xdr:cNvPr>
        <xdr:cNvCxnSpPr/>
      </xdr:nvCxnSpPr>
      <xdr:spPr>
        <a:xfrm flipV="1">
          <a:off x="18656300" y="146753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4" name="n_1aveValue【消防施設】&#10;一人当たり面積">
          <a:extLst>
            <a:ext uri="{FF2B5EF4-FFF2-40B4-BE49-F238E27FC236}">
              <a16:creationId xmlns:a16="http://schemas.microsoft.com/office/drawing/2014/main" xmlns="" id="{00000000-0008-0000-0200-0000DE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5" name="n_2aveValue【消防施設】&#10;一人当たり面積">
          <a:extLst>
            <a:ext uri="{FF2B5EF4-FFF2-40B4-BE49-F238E27FC236}">
              <a16:creationId xmlns:a16="http://schemas.microsoft.com/office/drawing/2014/main" xmlns="" id="{00000000-0008-0000-0200-0000DF02000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6" name="n_3aveValue【消防施設】&#10;一人当たり面積">
          <a:extLst>
            <a:ext uri="{FF2B5EF4-FFF2-40B4-BE49-F238E27FC236}">
              <a16:creationId xmlns:a16="http://schemas.microsoft.com/office/drawing/2014/main" xmlns="" id="{00000000-0008-0000-0200-0000E0020000}"/>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7" name="n_4aveValue【消防施設】&#10;一人当たり面積">
          <a:extLst>
            <a:ext uri="{FF2B5EF4-FFF2-40B4-BE49-F238E27FC236}">
              <a16:creationId xmlns:a16="http://schemas.microsoft.com/office/drawing/2014/main" xmlns="" id="{00000000-0008-0000-0200-0000E1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144035</xdr:rowOff>
    </xdr:from>
    <xdr:ext cx="469744" cy="259045"/>
    <xdr:sp macro="" textlink="">
      <xdr:nvSpPr>
        <xdr:cNvPr id="738" name="n_1mainValue【消防施設】&#10;一人当たり面積">
          <a:extLst>
            <a:ext uri="{FF2B5EF4-FFF2-40B4-BE49-F238E27FC236}">
              <a16:creationId xmlns:a16="http://schemas.microsoft.com/office/drawing/2014/main" xmlns="" id="{00000000-0008-0000-0200-0000E2020000}"/>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144035</xdr:rowOff>
    </xdr:from>
    <xdr:ext cx="469744" cy="259045"/>
    <xdr:sp macro="" textlink="">
      <xdr:nvSpPr>
        <xdr:cNvPr id="739" name="n_2mainValue【消防施設】&#10;一人当たり面積">
          <a:extLst>
            <a:ext uri="{FF2B5EF4-FFF2-40B4-BE49-F238E27FC236}">
              <a16:creationId xmlns:a16="http://schemas.microsoft.com/office/drawing/2014/main" xmlns="" id="{00000000-0008-0000-0200-0000E3020000}"/>
            </a:ext>
          </a:extLst>
        </xdr:cNvPr>
        <xdr:cNvSpPr txBox="1"/>
      </xdr:nvSpPr>
      <xdr:spPr>
        <a:xfrm>
          <a:off x="20199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144035</xdr:rowOff>
    </xdr:from>
    <xdr:ext cx="469744" cy="259045"/>
    <xdr:sp macro="" textlink="">
      <xdr:nvSpPr>
        <xdr:cNvPr id="740" name="n_3mainValue【消防施設】&#10;一人当たり面積">
          <a:extLst>
            <a:ext uri="{FF2B5EF4-FFF2-40B4-BE49-F238E27FC236}">
              <a16:creationId xmlns:a16="http://schemas.microsoft.com/office/drawing/2014/main" xmlns="" id="{00000000-0008-0000-0200-0000E4020000}"/>
            </a:ext>
          </a:extLst>
        </xdr:cNvPr>
        <xdr:cNvSpPr txBox="1"/>
      </xdr:nvSpPr>
      <xdr:spPr>
        <a:xfrm>
          <a:off x="19310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41" name="n_4mainValue【消防施設】&#10;一人当たり面積">
          <a:extLst>
            <a:ext uri="{FF2B5EF4-FFF2-40B4-BE49-F238E27FC236}">
              <a16:creationId xmlns:a16="http://schemas.microsoft.com/office/drawing/2014/main" xmlns="" id="{00000000-0008-0000-0200-0000E5020000}"/>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xmlns="" id="{00000000-0008-0000-02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xmlns="" id="{00000000-0008-0000-02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xmlns="" id="{00000000-0008-0000-02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xmlns="" id="{00000000-0008-0000-02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xmlns="" id="{00000000-0008-0000-02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xmlns="" id="{00000000-0008-0000-02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xmlns="" id="{00000000-0008-0000-02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xmlns="" id="{00000000-0008-0000-02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xmlns="" id="{00000000-0008-0000-02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xmlns="" id="{00000000-0008-0000-02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xmlns="" id="{00000000-0008-0000-02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xmlns="" id="{00000000-0008-0000-02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xmlns="" id="{00000000-0008-0000-02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xmlns="" id="{00000000-0008-0000-02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xmlns="" id="{00000000-0008-0000-02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xmlns="" id="{00000000-0008-0000-02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xmlns="" id="{00000000-0008-0000-02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xmlns="" id="{00000000-0008-0000-02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xmlns="" id="{00000000-0008-0000-02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xmlns="" id="{00000000-0008-0000-02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xmlns="" id="{00000000-0008-0000-02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xmlns="" id="{00000000-0008-0000-02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xmlns="" id="{00000000-0008-0000-02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xmlns="" id="{00000000-0008-0000-02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xmlns="" id="{00000000-0008-0000-02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7" name="直線コネクタ 766">
          <a:extLst>
            <a:ext uri="{FF2B5EF4-FFF2-40B4-BE49-F238E27FC236}">
              <a16:creationId xmlns:a16="http://schemas.microsoft.com/office/drawing/2014/main" xmlns="" id="{00000000-0008-0000-0200-0000FF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8" name="【庁舎】&#10;有形固定資産減価償却率最小値テキスト">
          <a:extLst>
            <a:ext uri="{FF2B5EF4-FFF2-40B4-BE49-F238E27FC236}">
              <a16:creationId xmlns:a16="http://schemas.microsoft.com/office/drawing/2014/main" xmlns="" id="{00000000-0008-0000-0200-00000003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9" name="直線コネクタ 768">
          <a:extLst>
            <a:ext uri="{FF2B5EF4-FFF2-40B4-BE49-F238E27FC236}">
              <a16:creationId xmlns:a16="http://schemas.microsoft.com/office/drawing/2014/main" xmlns="" id="{00000000-0008-0000-0200-00000103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0" name="【庁舎】&#10;有形固定資産減価償却率最大値テキスト">
          <a:extLst>
            <a:ext uri="{FF2B5EF4-FFF2-40B4-BE49-F238E27FC236}">
              <a16:creationId xmlns:a16="http://schemas.microsoft.com/office/drawing/2014/main" xmlns="" id="{00000000-0008-0000-0200-000002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1" name="直線コネクタ 770">
          <a:extLst>
            <a:ext uri="{FF2B5EF4-FFF2-40B4-BE49-F238E27FC236}">
              <a16:creationId xmlns:a16="http://schemas.microsoft.com/office/drawing/2014/main" xmlns="" id="{00000000-0008-0000-0200-000003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2" name="【庁舎】&#10;有形固定資産減価償却率平均値テキスト">
          <a:extLst>
            <a:ext uri="{FF2B5EF4-FFF2-40B4-BE49-F238E27FC236}">
              <a16:creationId xmlns:a16="http://schemas.microsoft.com/office/drawing/2014/main" xmlns="" id="{00000000-0008-0000-0200-00000403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3" name="フローチャート: 判断 772">
          <a:extLst>
            <a:ext uri="{FF2B5EF4-FFF2-40B4-BE49-F238E27FC236}">
              <a16:creationId xmlns:a16="http://schemas.microsoft.com/office/drawing/2014/main" xmlns="" id="{00000000-0008-0000-0200-00000503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a:extLst>
            <a:ext uri="{FF2B5EF4-FFF2-40B4-BE49-F238E27FC236}">
              <a16:creationId xmlns:a16="http://schemas.microsoft.com/office/drawing/2014/main" xmlns="" id="{00000000-0008-0000-0200-000006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5" name="フローチャート: 判断 774">
          <a:extLst>
            <a:ext uri="{FF2B5EF4-FFF2-40B4-BE49-F238E27FC236}">
              <a16:creationId xmlns:a16="http://schemas.microsoft.com/office/drawing/2014/main" xmlns="" id="{00000000-0008-0000-0200-00000703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6" name="フローチャート: 判断 775">
          <a:extLst>
            <a:ext uri="{FF2B5EF4-FFF2-40B4-BE49-F238E27FC236}">
              <a16:creationId xmlns:a16="http://schemas.microsoft.com/office/drawing/2014/main" xmlns="" id="{00000000-0008-0000-0200-000008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7" name="フローチャート: 判断 776">
          <a:extLst>
            <a:ext uri="{FF2B5EF4-FFF2-40B4-BE49-F238E27FC236}">
              <a16:creationId xmlns:a16="http://schemas.microsoft.com/office/drawing/2014/main" xmlns="" id="{00000000-0008-0000-0200-00000903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00000000-0008-0000-02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0000000-0008-0000-02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00000000-0008-0000-02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00000000-0008-0000-02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00000000-0008-0000-02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783" name="楕円 782">
          <a:extLst>
            <a:ext uri="{FF2B5EF4-FFF2-40B4-BE49-F238E27FC236}">
              <a16:creationId xmlns:a16="http://schemas.microsoft.com/office/drawing/2014/main" xmlns="" id="{00000000-0008-0000-0200-00000F030000}"/>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784" name="【庁舎】&#10;有形固定資産減価償却率該当値テキスト">
          <a:extLst>
            <a:ext uri="{FF2B5EF4-FFF2-40B4-BE49-F238E27FC236}">
              <a16:creationId xmlns:a16="http://schemas.microsoft.com/office/drawing/2014/main" xmlns="" id="{00000000-0008-0000-0200-000010030000}"/>
            </a:ext>
          </a:extLst>
        </xdr:cNvPr>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785" name="楕円 784">
          <a:extLst>
            <a:ext uri="{FF2B5EF4-FFF2-40B4-BE49-F238E27FC236}">
              <a16:creationId xmlns:a16="http://schemas.microsoft.com/office/drawing/2014/main" xmlns="" id="{00000000-0008-0000-0200-000011030000}"/>
            </a:ext>
          </a:extLst>
        </xdr:cNvPr>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5987</xdr:rowOff>
    </xdr:from>
    <xdr:to>
      <xdr:col>85</xdr:col>
      <xdr:colOff>127000</xdr:colOff>
      <xdr:row>107</xdr:row>
      <xdr:rowOff>38644</xdr:rowOff>
    </xdr:to>
    <xdr:cxnSp macro="">
      <xdr:nvCxnSpPr>
        <xdr:cNvPr id="786" name="直線コネクタ 785">
          <a:extLst>
            <a:ext uri="{FF2B5EF4-FFF2-40B4-BE49-F238E27FC236}">
              <a16:creationId xmlns:a16="http://schemas.microsoft.com/office/drawing/2014/main" xmlns="" id="{00000000-0008-0000-0200-000012030000}"/>
            </a:ext>
          </a:extLst>
        </xdr:cNvPr>
        <xdr:cNvCxnSpPr/>
      </xdr:nvCxnSpPr>
      <xdr:spPr>
        <a:xfrm>
          <a:off x="15481300" y="183511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103777</xdr:rowOff>
    </xdr:from>
    <xdr:to>
      <xdr:col>76</xdr:col>
      <xdr:colOff>165100</xdr:colOff>
      <xdr:row>107</xdr:row>
      <xdr:rowOff>33927</xdr:rowOff>
    </xdr:to>
    <xdr:sp macro="" textlink="">
      <xdr:nvSpPr>
        <xdr:cNvPr id="787" name="楕円 786">
          <a:extLst>
            <a:ext uri="{FF2B5EF4-FFF2-40B4-BE49-F238E27FC236}">
              <a16:creationId xmlns:a16="http://schemas.microsoft.com/office/drawing/2014/main" xmlns="" id="{00000000-0008-0000-0200-000013030000}"/>
            </a:ext>
          </a:extLst>
        </xdr:cNvPr>
        <xdr:cNvSpPr/>
      </xdr:nvSpPr>
      <xdr:spPr>
        <a:xfrm>
          <a:off x="14541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154577</xdr:rowOff>
    </xdr:from>
    <xdr:to>
      <xdr:col>81</xdr:col>
      <xdr:colOff>50800</xdr:colOff>
      <xdr:row>107</xdr:row>
      <xdr:rowOff>5987</xdr:rowOff>
    </xdr:to>
    <xdr:cxnSp macro="">
      <xdr:nvCxnSpPr>
        <xdr:cNvPr id="788" name="直線コネクタ 787">
          <a:extLst>
            <a:ext uri="{FF2B5EF4-FFF2-40B4-BE49-F238E27FC236}">
              <a16:creationId xmlns:a16="http://schemas.microsoft.com/office/drawing/2014/main" xmlns="" id="{00000000-0008-0000-0200-000014030000}"/>
            </a:ext>
          </a:extLst>
        </xdr:cNvPr>
        <xdr:cNvCxnSpPr/>
      </xdr:nvCxnSpPr>
      <xdr:spPr>
        <a:xfrm>
          <a:off x="14592300" y="183282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89" name="楕円 788">
          <a:extLst>
            <a:ext uri="{FF2B5EF4-FFF2-40B4-BE49-F238E27FC236}">
              <a16:creationId xmlns:a16="http://schemas.microsoft.com/office/drawing/2014/main" xmlns="" id="{00000000-0008-0000-0200-000015030000}"/>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154577</xdr:rowOff>
    </xdr:to>
    <xdr:cxnSp macro="">
      <xdr:nvCxnSpPr>
        <xdr:cNvPr id="790" name="直線コネクタ 789">
          <a:extLst>
            <a:ext uri="{FF2B5EF4-FFF2-40B4-BE49-F238E27FC236}">
              <a16:creationId xmlns:a16="http://schemas.microsoft.com/office/drawing/2014/main" xmlns="" id="{00000000-0008-0000-0200-000016030000}"/>
            </a:ext>
          </a:extLst>
        </xdr:cNvPr>
        <xdr:cNvCxnSpPr/>
      </xdr:nvCxnSpPr>
      <xdr:spPr>
        <a:xfrm>
          <a:off x="13703300" y="182972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91" name="楕円 790">
          <a:extLst>
            <a:ext uri="{FF2B5EF4-FFF2-40B4-BE49-F238E27FC236}">
              <a16:creationId xmlns:a16="http://schemas.microsoft.com/office/drawing/2014/main" xmlns="" id="{00000000-0008-0000-0200-000017030000}"/>
            </a:ext>
          </a:extLst>
        </xdr:cNvPr>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123552</xdr:rowOff>
    </xdr:to>
    <xdr:cxnSp macro="">
      <xdr:nvCxnSpPr>
        <xdr:cNvPr id="792" name="直線コネクタ 791">
          <a:extLst>
            <a:ext uri="{FF2B5EF4-FFF2-40B4-BE49-F238E27FC236}">
              <a16:creationId xmlns:a16="http://schemas.microsoft.com/office/drawing/2014/main" xmlns="" id="{00000000-0008-0000-0200-000018030000}"/>
            </a:ext>
          </a:extLst>
        </xdr:cNvPr>
        <xdr:cNvCxnSpPr/>
      </xdr:nvCxnSpPr>
      <xdr:spPr>
        <a:xfrm>
          <a:off x="12814300" y="182760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3" name="n_1aveValue【庁舎】&#10;有形固定資産減価償却率">
          <a:extLst>
            <a:ext uri="{FF2B5EF4-FFF2-40B4-BE49-F238E27FC236}">
              <a16:creationId xmlns:a16="http://schemas.microsoft.com/office/drawing/2014/main" xmlns="" id="{00000000-0008-0000-0200-000019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4" name="n_2aveValue【庁舎】&#10;有形固定資産減価償却率">
          <a:extLst>
            <a:ext uri="{FF2B5EF4-FFF2-40B4-BE49-F238E27FC236}">
              <a16:creationId xmlns:a16="http://schemas.microsoft.com/office/drawing/2014/main" xmlns="" id="{00000000-0008-0000-0200-00001A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5" name="n_3aveValue【庁舎】&#10;有形固定資産減価償却率">
          <a:extLst>
            <a:ext uri="{FF2B5EF4-FFF2-40B4-BE49-F238E27FC236}">
              <a16:creationId xmlns:a16="http://schemas.microsoft.com/office/drawing/2014/main" xmlns="" id="{00000000-0008-0000-0200-00001B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6" name="n_4aveValue【庁舎】&#10;有形固定資産減価償却率">
          <a:extLst>
            <a:ext uri="{FF2B5EF4-FFF2-40B4-BE49-F238E27FC236}">
              <a16:creationId xmlns:a16="http://schemas.microsoft.com/office/drawing/2014/main" xmlns="" id="{00000000-0008-0000-0200-00001C03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797" name="n_1mainValue【庁舎】&#10;有形固定資産減価償却率">
          <a:extLst>
            <a:ext uri="{FF2B5EF4-FFF2-40B4-BE49-F238E27FC236}">
              <a16:creationId xmlns:a16="http://schemas.microsoft.com/office/drawing/2014/main" xmlns="" id="{00000000-0008-0000-0200-00001D030000}"/>
            </a:ext>
          </a:extLst>
        </xdr:cNvPr>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25054</xdr:rowOff>
    </xdr:from>
    <xdr:ext cx="405111" cy="259045"/>
    <xdr:sp macro="" textlink="">
      <xdr:nvSpPr>
        <xdr:cNvPr id="798" name="n_2mainValue【庁舎】&#10;有形固定資産減価償却率">
          <a:extLst>
            <a:ext uri="{FF2B5EF4-FFF2-40B4-BE49-F238E27FC236}">
              <a16:creationId xmlns:a16="http://schemas.microsoft.com/office/drawing/2014/main" xmlns="" id="{00000000-0008-0000-0200-00001E030000}"/>
            </a:ext>
          </a:extLst>
        </xdr:cNvPr>
        <xdr:cNvSpPr txBox="1"/>
      </xdr:nvSpPr>
      <xdr:spPr>
        <a:xfrm>
          <a:off x="14389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99" name="n_3mainValue【庁舎】&#10;有形固定資産減価償却率">
          <a:extLst>
            <a:ext uri="{FF2B5EF4-FFF2-40B4-BE49-F238E27FC236}">
              <a16:creationId xmlns:a16="http://schemas.microsoft.com/office/drawing/2014/main" xmlns="" id="{00000000-0008-0000-0200-00001F030000}"/>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800" name="n_4mainValue【庁舎】&#10;有形固定資産減価償却率">
          <a:extLst>
            <a:ext uri="{FF2B5EF4-FFF2-40B4-BE49-F238E27FC236}">
              <a16:creationId xmlns:a16="http://schemas.microsoft.com/office/drawing/2014/main" xmlns="" id="{00000000-0008-0000-0200-000020030000}"/>
            </a:ext>
          </a:extLst>
        </xdr:cNvPr>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xmlns="" id="{00000000-0008-0000-02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xmlns="" id="{00000000-0008-0000-02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xmlns="" id="{00000000-0008-0000-02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xmlns="" id="{00000000-0008-0000-02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xmlns="" id="{00000000-0008-0000-02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xmlns="" id="{00000000-0008-0000-02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xmlns="" id="{00000000-0008-0000-02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xmlns="" id="{00000000-0008-0000-02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xmlns="" id="{00000000-0008-0000-02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xmlns="" id="{00000000-0008-0000-02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xmlns="" id="{00000000-0008-0000-02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xmlns="" id="{00000000-0008-0000-02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xmlns="" id="{00000000-0008-0000-02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xmlns="" id="{00000000-0008-0000-02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xmlns="" id="{00000000-0008-0000-02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xmlns="" id="{00000000-0008-0000-02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xmlns="" id="{00000000-0008-0000-02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xmlns="" id="{00000000-0008-0000-02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xmlns="" id="{00000000-0008-0000-02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xmlns="" id="{00000000-0008-0000-02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xmlns="" id="{00000000-0008-0000-02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xmlns="" id="{00000000-0008-0000-02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xmlns="" id="{00000000-0008-0000-02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xmlns="" id="{00000000-0008-0000-02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xmlns="" id="{00000000-0008-0000-02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6" name="直線コネクタ 825">
          <a:extLst>
            <a:ext uri="{FF2B5EF4-FFF2-40B4-BE49-F238E27FC236}">
              <a16:creationId xmlns:a16="http://schemas.microsoft.com/office/drawing/2014/main" xmlns="" id="{00000000-0008-0000-0200-00003A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7" name="【庁舎】&#10;一人当たり面積最小値テキスト">
          <a:extLst>
            <a:ext uri="{FF2B5EF4-FFF2-40B4-BE49-F238E27FC236}">
              <a16:creationId xmlns:a16="http://schemas.microsoft.com/office/drawing/2014/main" xmlns="" id="{00000000-0008-0000-0200-00003B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8" name="直線コネクタ 827">
          <a:extLst>
            <a:ext uri="{FF2B5EF4-FFF2-40B4-BE49-F238E27FC236}">
              <a16:creationId xmlns:a16="http://schemas.microsoft.com/office/drawing/2014/main" xmlns="" id="{00000000-0008-0000-0200-00003C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29" name="【庁舎】&#10;一人当たり面積最大値テキスト">
          <a:extLst>
            <a:ext uri="{FF2B5EF4-FFF2-40B4-BE49-F238E27FC236}">
              <a16:creationId xmlns:a16="http://schemas.microsoft.com/office/drawing/2014/main" xmlns="" id="{00000000-0008-0000-0200-00003D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0" name="直線コネクタ 829">
          <a:extLst>
            <a:ext uri="{FF2B5EF4-FFF2-40B4-BE49-F238E27FC236}">
              <a16:creationId xmlns:a16="http://schemas.microsoft.com/office/drawing/2014/main" xmlns="" id="{00000000-0008-0000-0200-00003E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1" name="【庁舎】&#10;一人当たり面積平均値テキスト">
          <a:extLst>
            <a:ext uri="{FF2B5EF4-FFF2-40B4-BE49-F238E27FC236}">
              <a16:creationId xmlns:a16="http://schemas.microsoft.com/office/drawing/2014/main" xmlns="" id="{00000000-0008-0000-0200-00003F030000}"/>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2" name="フローチャート: 判断 831">
          <a:extLst>
            <a:ext uri="{FF2B5EF4-FFF2-40B4-BE49-F238E27FC236}">
              <a16:creationId xmlns:a16="http://schemas.microsoft.com/office/drawing/2014/main" xmlns="" id="{00000000-0008-0000-0200-000040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3" name="フローチャート: 判断 832">
          <a:extLst>
            <a:ext uri="{FF2B5EF4-FFF2-40B4-BE49-F238E27FC236}">
              <a16:creationId xmlns:a16="http://schemas.microsoft.com/office/drawing/2014/main" xmlns="" id="{00000000-0008-0000-0200-000041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4" name="フローチャート: 判断 833">
          <a:extLst>
            <a:ext uri="{FF2B5EF4-FFF2-40B4-BE49-F238E27FC236}">
              <a16:creationId xmlns:a16="http://schemas.microsoft.com/office/drawing/2014/main" xmlns="" id="{00000000-0008-0000-0200-000042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5" name="フローチャート: 判断 834">
          <a:extLst>
            <a:ext uri="{FF2B5EF4-FFF2-40B4-BE49-F238E27FC236}">
              <a16:creationId xmlns:a16="http://schemas.microsoft.com/office/drawing/2014/main" xmlns="" id="{00000000-0008-0000-0200-000043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6" name="フローチャート: 判断 835">
          <a:extLst>
            <a:ext uri="{FF2B5EF4-FFF2-40B4-BE49-F238E27FC236}">
              <a16:creationId xmlns:a16="http://schemas.microsoft.com/office/drawing/2014/main" xmlns="" id="{00000000-0008-0000-0200-000044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xmlns="" id="{00000000-0008-0000-02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xmlns="" id="{00000000-0008-0000-02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xmlns="" id="{00000000-0008-0000-02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xmlns="" id="{00000000-0008-0000-02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xmlns="" id="{00000000-0008-0000-02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28666</xdr:rowOff>
    </xdr:from>
    <xdr:to>
      <xdr:col>116</xdr:col>
      <xdr:colOff>114300</xdr:colOff>
      <xdr:row>107</xdr:row>
      <xdr:rowOff>130266</xdr:rowOff>
    </xdr:to>
    <xdr:sp macro="" textlink="">
      <xdr:nvSpPr>
        <xdr:cNvPr id="842" name="楕円 841">
          <a:extLst>
            <a:ext uri="{FF2B5EF4-FFF2-40B4-BE49-F238E27FC236}">
              <a16:creationId xmlns:a16="http://schemas.microsoft.com/office/drawing/2014/main" xmlns="" id="{00000000-0008-0000-0200-00004A030000}"/>
            </a:ext>
          </a:extLst>
        </xdr:cNvPr>
        <xdr:cNvSpPr/>
      </xdr:nvSpPr>
      <xdr:spPr>
        <a:xfrm>
          <a:off x="22110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115043</xdr:rowOff>
    </xdr:from>
    <xdr:ext cx="469744" cy="259045"/>
    <xdr:sp macro="" textlink="">
      <xdr:nvSpPr>
        <xdr:cNvPr id="843" name="【庁舎】&#10;一人当たり面積該当値テキスト">
          <a:extLst>
            <a:ext uri="{FF2B5EF4-FFF2-40B4-BE49-F238E27FC236}">
              <a16:creationId xmlns:a16="http://schemas.microsoft.com/office/drawing/2014/main" xmlns="" id="{00000000-0008-0000-0200-00004B030000}"/>
            </a:ext>
          </a:extLst>
        </xdr:cNvPr>
        <xdr:cNvSpPr txBox="1"/>
      </xdr:nvSpPr>
      <xdr:spPr>
        <a:xfrm>
          <a:off x="22199600" y="1828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28666</xdr:rowOff>
    </xdr:from>
    <xdr:to>
      <xdr:col>112</xdr:col>
      <xdr:colOff>38100</xdr:colOff>
      <xdr:row>107</xdr:row>
      <xdr:rowOff>130266</xdr:rowOff>
    </xdr:to>
    <xdr:sp macro="" textlink="">
      <xdr:nvSpPr>
        <xdr:cNvPr id="844" name="楕円 843">
          <a:extLst>
            <a:ext uri="{FF2B5EF4-FFF2-40B4-BE49-F238E27FC236}">
              <a16:creationId xmlns:a16="http://schemas.microsoft.com/office/drawing/2014/main" xmlns="" id="{00000000-0008-0000-0200-00004C030000}"/>
            </a:ext>
          </a:extLst>
        </xdr:cNvPr>
        <xdr:cNvSpPr/>
      </xdr:nvSpPr>
      <xdr:spPr>
        <a:xfrm>
          <a:off x="2127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79466</xdr:rowOff>
    </xdr:from>
    <xdr:to>
      <xdr:col>116</xdr:col>
      <xdr:colOff>63500</xdr:colOff>
      <xdr:row>107</xdr:row>
      <xdr:rowOff>79466</xdr:rowOff>
    </xdr:to>
    <xdr:cxnSp macro="">
      <xdr:nvCxnSpPr>
        <xdr:cNvPr id="845" name="直線コネクタ 844">
          <a:extLst>
            <a:ext uri="{FF2B5EF4-FFF2-40B4-BE49-F238E27FC236}">
              <a16:creationId xmlns:a16="http://schemas.microsoft.com/office/drawing/2014/main" xmlns="" id="{00000000-0008-0000-0200-00004D030000}"/>
            </a:ext>
          </a:extLst>
        </xdr:cNvPr>
        <xdr:cNvCxnSpPr/>
      </xdr:nvCxnSpPr>
      <xdr:spPr>
        <a:xfrm>
          <a:off x="21323300" y="18424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46" name="楕円 845">
          <a:extLst>
            <a:ext uri="{FF2B5EF4-FFF2-40B4-BE49-F238E27FC236}">
              <a16:creationId xmlns:a16="http://schemas.microsoft.com/office/drawing/2014/main" xmlns="" id="{00000000-0008-0000-0200-00004E030000}"/>
            </a:ext>
          </a:extLst>
        </xdr:cNvPr>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107</xdr:row>
      <xdr:rowOff>79466</xdr:rowOff>
    </xdr:to>
    <xdr:cxnSp macro="">
      <xdr:nvCxnSpPr>
        <xdr:cNvPr id="847" name="直線コネクタ 846">
          <a:extLst>
            <a:ext uri="{FF2B5EF4-FFF2-40B4-BE49-F238E27FC236}">
              <a16:creationId xmlns:a16="http://schemas.microsoft.com/office/drawing/2014/main" xmlns="" id="{00000000-0008-0000-0200-00004F030000}"/>
            </a:ext>
          </a:extLst>
        </xdr:cNvPr>
        <xdr:cNvCxnSpPr/>
      </xdr:nvCxnSpPr>
      <xdr:spPr>
        <a:xfrm>
          <a:off x="20434300" y="1831194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48" name="楕円 847">
          <a:extLst>
            <a:ext uri="{FF2B5EF4-FFF2-40B4-BE49-F238E27FC236}">
              <a16:creationId xmlns:a16="http://schemas.microsoft.com/office/drawing/2014/main" xmlns="" id="{00000000-0008-0000-0200-000050030000}"/>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138249</xdr:rowOff>
    </xdr:to>
    <xdr:cxnSp macro="">
      <xdr:nvCxnSpPr>
        <xdr:cNvPr id="849" name="直線コネクタ 848">
          <a:extLst>
            <a:ext uri="{FF2B5EF4-FFF2-40B4-BE49-F238E27FC236}">
              <a16:creationId xmlns:a16="http://schemas.microsoft.com/office/drawing/2014/main" xmlns="" id="{00000000-0008-0000-0200-000051030000}"/>
            </a:ext>
          </a:extLst>
        </xdr:cNvPr>
        <xdr:cNvCxnSpPr/>
      </xdr:nvCxnSpPr>
      <xdr:spPr>
        <a:xfrm>
          <a:off x="19545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50" name="楕円 849">
          <a:extLst>
            <a:ext uri="{FF2B5EF4-FFF2-40B4-BE49-F238E27FC236}">
              <a16:creationId xmlns:a16="http://schemas.microsoft.com/office/drawing/2014/main" xmlns="" id="{00000000-0008-0000-0200-000052030000}"/>
            </a:ext>
          </a:extLst>
        </xdr:cNvPr>
        <xdr:cNvSpPr/>
      </xdr:nvSpPr>
      <xdr:spPr>
        <a:xfrm>
          <a:off x="18605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139881</xdr:rowOff>
    </xdr:to>
    <xdr:cxnSp macro="">
      <xdr:nvCxnSpPr>
        <xdr:cNvPr id="851" name="直線コネクタ 850">
          <a:extLst>
            <a:ext uri="{FF2B5EF4-FFF2-40B4-BE49-F238E27FC236}">
              <a16:creationId xmlns:a16="http://schemas.microsoft.com/office/drawing/2014/main" xmlns="" id="{00000000-0008-0000-0200-000053030000}"/>
            </a:ext>
          </a:extLst>
        </xdr:cNvPr>
        <xdr:cNvCxnSpPr/>
      </xdr:nvCxnSpPr>
      <xdr:spPr>
        <a:xfrm flipV="1">
          <a:off x="18656300" y="183119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2" name="n_1aveValue【庁舎】&#10;一人当たり面積">
          <a:extLst>
            <a:ext uri="{FF2B5EF4-FFF2-40B4-BE49-F238E27FC236}">
              <a16:creationId xmlns:a16="http://schemas.microsoft.com/office/drawing/2014/main" xmlns="" id="{00000000-0008-0000-0200-000054030000}"/>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3" name="n_2aveValue【庁舎】&#10;一人当たり面積">
          <a:extLst>
            <a:ext uri="{FF2B5EF4-FFF2-40B4-BE49-F238E27FC236}">
              <a16:creationId xmlns:a16="http://schemas.microsoft.com/office/drawing/2014/main" xmlns="" id="{00000000-0008-0000-0200-000055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4" name="n_3aveValue【庁舎】&#10;一人当たり面積">
          <a:extLst>
            <a:ext uri="{FF2B5EF4-FFF2-40B4-BE49-F238E27FC236}">
              <a16:creationId xmlns:a16="http://schemas.microsoft.com/office/drawing/2014/main" xmlns="" id="{00000000-0008-0000-0200-000056030000}"/>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5" name="n_4aveValue【庁舎】&#10;一人当たり面積">
          <a:extLst>
            <a:ext uri="{FF2B5EF4-FFF2-40B4-BE49-F238E27FC236}">
              <a16:creationId xmlns:a16="http://schemas.microsoft.com/office/drawing/2014/main" xmlns="" id="{00000000-0008-0000-0200-00005703000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121393</xdr:rowOff>
    </xdr:from>
    <xdr:ext cx="469744" cy="259045"/>
    <xdr:sp macro="" textlink="">
      <xdr:nvSpPr>
        <xdr:cNvPr id="856" name="n_1mainValue【庁舎】&#10;一人当たり面積">
          <a:extLst>
            <a:ext uri="{FF2B5EF4-FFF2-40B4-BE49-F238E27FC236}">
              <a16:creationId xmlns:a16="http://schemas.microsoft.com/office/drawing/2014/main" xmlns="" id="{00000000-0008-0000-0200-000058030000}"/>
            </a:ext>
          </a:extLst>
        </xdr:cNvPr>
        <xdr:cNvSpPr txBox="1"/>
      </xdr:nvSpPr>
      <xdr:spPr>
        <a:xfrm>
          <a:off x="21075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57" name="n_2mainValue【庁舎】&#10;一人当たり面積">
          <a:extLst>
            <a:ext uri="{FF2B5EF4-FFF2-40B4-BE49-F238E27FC236}">
              <a16:creationId xmlns:a16="http://schemas.microsoft.com/office/drawing/2014/main" xmlns="" id="{00000000-0008-0000-0200-000059030000}"/>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858" name="n_3mainValue【庁舎】&#10;一人当たり面積">
          <a:extLst>
            <a:ext uri="{FF2B5EF4-FFF2-40B4-BE49-F238E27FC236}">
              <a16:creationId xmlns:a16="http://schemas.microsoft.com/office/drawing/2014/main" xmlns="" id="{00000000-0008-0000-0200-00005A030000}"/>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10358</xdr:rowOff>
    </xdr:from>
    <xdr:ext cx="469744" cy="259045"/>
    <xdr:sp macro="" textlink="">
      <xdr:nvSpPr>
        <xdr:cNvPr id="859" name="n_4mainValue【庁舎】&#10;一人当たり面積">
          <a:extLst>
            <a:ext uri="{FF2B5EF4-FFF2-40B4-BE49-F238E27FC236}">
              <a16:creationId xmlns:a16="http://schemas.microsoft.com/office/drawing/2014/main" xmlns="" id="{00000000-0008-0000-0200-00005B030000}"/>
            </a:ext>
          </a:extLst>
        </xdr:cNvPr>
        <xdr:cNvSpPr txBox="1"/>
      </xdr:nvSpPr>
      <xdr:spPr>
        <a:xfrm>
          <a:off x="18421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xmlns="" id="{00000000-0008-0000-02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xmlns="" id="{00000000-0008-0000-02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xmlns="" id="{00000000-0008-0000-02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類似団体と比較して有形固定資産減価償却率が特に高くなっている施設は体育館・プール、一般廃棄物処理施設、庁舎であり、老朽化が進んでいることがわかる。これらの数値は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と高く、計画的に改修を進めていく必要がある。図書館、福祉施設、市民会館については、他の施設と比べると比較的新しい施設ではあるが、減価償却率が上昇してきており、今後は計画的に改修を進めていくことが必要となってく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204D2343-4AEC-4F5F-B139-40E4FCA2592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104A6377-7A01-484F-B7FA-84DEB451671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51C0C34-5BFB-4746-A9A5-1C7E724AC94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B54D8D9A-8A1D-4E85-966F-9B0D47E7093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2DBB1397-9461-4A44-8313-79E4BEDED98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A8BCCF2A-C693-4DC7-937F-1B0AA5CF212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7194BBDC-75A5-4AB2-92FA-B308508821F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89DDD961-3432-451B-84DC-A58D2EFDD81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CDA4F8D6-4F95-42AB-8CB3-28CEA3FCF98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FA45F013-AB5E-4B00-A248-DAEE8726BB1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13329423-A419-4D55-B514-75F54872EEF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2ED76F70-750D-4734-96A6-8EC158A9837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E6B7DD10-5EC5-4D3E-A679-1645B77ACDC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28EF85A2-63C8-4433-9740-0A7CEDE3749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71A70ACA-826A-4DB3-9FD5-2EC543D536E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4532B0A2-F348-4E8F-8401-5727D242C63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9432243-4E70-4D94-B750-54A7C0BCECD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F64D1777-B744-46F4-914A-64722AB5835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A43CF2A7-2B57-4FE3-9736-4A793E8C383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60CBCCC1-7A29-4962-90E3-460D6E1F71F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27DFF3CC-3516-44D5-BC72-1CD75113E67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2E34229C-68FF-4D1C-8565-00B147F7665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97A500FD-81F4-4326-AC7B-64ED923077D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2F0D90EB-8498-4B90-855E-AD48F4D0602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63D7CF91-1B47-499D-9545-4A4CF94ED8A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BBF39058-0F4D-44EA-A349-1D9EA387501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60C671F8-FED3-4D66-9F86-EEC1F695806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ECC786CC-F780-4DD4-9CB6-E3D968202EB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AB0D861D-1CD9-4094-95FA-DAAD937A4AE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E5B46DC3-E344-46DD-89FA-6BBBCFC0CFF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DEB56AB9-DD57-4FCC-A6CD-6AB8E88613F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94083A65-9FD6-4669-A344-73A79C627BF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94ACB594-A2A1-42CA-9A3B-97C29B57F6E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6E73B3CE-CC73-4547-A491-6B3F0294341A}"/>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7EC99929-6774-425D-AB07-AB37681D6C7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BAF1DAD7-180F-454A-BF8E-E9D7B2BFCF5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46ED1D33-2394-4CD7-A5EF-F27E4882C63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464C9D12-A057-422F-8380-91D77665F3F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A756A4BD-75B9-4634-BEDE-ADD27B45BD2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EB078875-8D5A-4E8E-B23B-6F71F28528A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96419392-AAE0-4886-93A0-C024EADA514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5E9C1200-F56C-4BBF-9FBE-BD11502AE30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AC7086EC-7365-4D9C-A6BB-A61F5E9273E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86B9D3DB-4B83-406B-8D11-4532FCA2D7E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B9A03876-7536-4A30-8A91-D638A3B709E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82DE53B9-5B2A-48F5-853D-13685F66C3C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D5876AA7-E66C-4A86-8F9E-68D83DE637F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財政収入額が</a:t>
          </a:r>
          <a:r>
            <a:rPr kumimoji="1" lang="ja-JP" altLang="en-US" sz="1000">
              <a:solidFill>
                <a:schemeClr val="dk1"/>
              </a:solidFill>
              <a:effectLst/>
              <a:latin typeface="+mn-lt"/>
              <a:ea typeface="+mn-ea"/>
              <a:cs typeface="+mn-cs"/>
            </a:rPr>
            <a:t>市町村民税の減</a:t>
          </a:r>
          <a:r>
            <a:rPr kumimoji="1" lang="ja-JP" altLang="ja-JP" sz="1000">
              <a:solidFill>
                <a:schemeClr val="dk1"/>
              </a:solidFill>
              <a:effectLst/>
              <a:latin typeface="+mn-lt"/>
              <a:ea typeface="+mn-ea"/>
              <a:cs typeface="+mn-cs"/>
            </a:rPr>
            <a:t>に</a:t>
          </a:r>
          <a:r>
            <a:rPr kumimoji="1" lang="ja-JP" altLang="en-US" sz="1000">
              <a:solidFill>
                <a:schemeClr val="dk1"/>
              </a:solidFill>
              <a:effectLst/>
              <a:latin typeface="+mn-lt"/>
              <a:ea typeface="+mn-ea"/>
              <a:cs typeface="+mn-cs"/>
            </a:rPr>
            <a:t>より減少</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一方</a:t>
          </a:r>
          <a:r>
            <a:rPr kumimoji="1" lang="ja-JP" altLang="ja-JP" sz="1000">
              <a:solidFill>
                <a:schemeClr val="dk1"/>
              </a:solidFill>
              <a:effectLst/>
              <a:latin typeface="+mn-lt"/>
              <a:ea typeface="+mn-ea"/>
              <a:cs typeface="+mn-cs"/>
            </a:rPr>
            <a:t>、財政需要額</a:t>
          </a:r>
          <a:r>
            <a:rPr kumimoji="1" lang="ja-JP" altLang="en-US" sz="1000">
              <a:solidFill>
                <a:schemeClr val="dk1"/>
              </a:solidFill>
              <a:effectLst/>
              <a:latin typeface="+mn-lt"/>
              <a:ea typeface="+mn-ea"/>
              <a:cs typeface="+mn-cs"/>
            </a:rPr>
            <a:t>が地域デジタル社会推進費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に伴い増加したため、昨年度を下回り</a:t>
          </a:r>
          <a:r>
            <a:rPr kumimoji="1" lang="en-US" altLang="ja-JP" sz="1000">
              <a:solidFill>
                <a:schemeClr val="dk1"/>
              </a:solidFill>
              <a:effectLst/>
              <a:latin typeface="+mn-lt"/>
              <a:ea typeface="+mn-ea"/>
              <a:cs typeface="+mn-cs"/>
            </a:rPr>
            <a:t>0.57</a:t>
          </a:r>
          <a:r>
            <a:rPr kumimoji="1" lang="ja-JP" altLang="ja-JP" sz="1000">
              <a:solidFill>
                <a:schemeClr val="dk1"/>
              </a:solidFill>
              <a:effectLst/>
              <a:latin typeface="+mn-lt"/>
              <a:ea typeface="+mn-ea"/>
              <a:cs typeface="+mn-cs"/>
            </a:rPr>
            <a:t>となった。景気回復の動きは依然として弱い状況にあるため、引き続き事務事業評価を活用した優先度の高い事業の選択や事業規模の適正化を図り、第４期遠賀町自立推進計画に基づき継続的な歳出削減に努め、効率的な行財政運営を行っていく。また今後も、第</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次遠賀町総合計画などに基づき</a:t>
          </a:r>
          <a:r>
            <a:rPr kumimoji="1" lang="en-US" altLang="ja-JP" sz="1000">
              <a:solidFill>
                <a:schemeClr val="dk1"/>
              </a:solidFill>
              <a:effectLst/>
              <a:latin typeface="+mn-lt"/>
              <a:ea typeface="+mn-ea"/>
              <a:cs typeface="+mn-cs"/>
            </a:rPr>
            <a:t>JR</a:t>
          </a:r>
          <a:r>
            <a:rPr kumimoji="1" lang="ja-JP" altLang="ja-JP" sz="1000">
              <a:solidFill>
                <a:schemeClr val="dk1"/>
              </a:solidFill>
              <a:effectLst/>
              <a:latin typeface="+mn-lt"/>
              <a:ea typeface="+mn-ea"/>
              <a:cs typeface="+mn-cs"/>
            </a:rPr>
            <a:t>遠賀川駅南地区の開発促進を図り、企業誘致や人口増加に向けたまちづくりを行っていくとともに、更なる徴収業務の強化に取り組み、財政基盤の強化に努める。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AB2CD674-99C0-4829-8B50-6DD8C35D42C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CE74BF2D-41A8-4352-9427-08CE57D64EB7}"/>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E154605B-3BF6-4176-9741-526E010C8609}"/>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A9F3543E-0992-46D3-B03B-0824D03FB6C1}"/>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A607DD61-E287-4238-8905-8ABB1CAAAE8A}"/>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CA8758D5-6849-4CDB-86EB-C1AA0BAB928B}"/>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B20A402-4BAA-4483-AC5F-1A38E8E5BD38}"/>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FD6907B0-1F85-449A-B624-0BA5D8E8764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9FBF5677-E2DE-4877-A6D9-DAA0199B161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9772AB43-3CC3-4D1D-835C-CFAE8EB12781}"/>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B5BA1621-CE23-4A9E-A167-72DABD50E20D}"/>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87E9FA9C-77AE-49CA-BB5D-DB00BEA368E7}"/>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203B5C83-D7C7-4482-B7AA-70582BEC7B89}"/>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4FC195CD-3E9E-4085-99C3-C39394C5FF6F}"/>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FBCB4950-EA46-411D-9426-A0A2DB62ED93}"/>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CD1D6216-B4EB-45CA-BFFD-84B365B4A94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16320C55-03D6-415C-B29E-D5BDFD0D3E7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60330150-316D-48EE-870C-CAECB6BC848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xmlns="" id="{3D4BC4FC-7D88-494A-AD0A-CDCB378DD337}"/>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xmlns="" id="{DCD4F6CF-4CE1-4DAB-8A5E-76D4F2F6D6A8}"/>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xmlns="" id="{BC576305-CE08-4982-B482-252DAB7F8B8C}"/>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xmlns="" id="{2441DCF6-1E20-493C-8B7E-A2EF5F183C6B}"/>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xmlns="" id="{5E8E8A92-D294-4AA8-9050-732E308451ED}"/>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95779</xdr:rowOff>
    </xdr:from>
    <xdr:to>
      <xdr:col>23</xdr:col>
      <xdr:colOff>133350</xdr:colOff>
      <xdr:row>42</xdr:row>
      <xdr:rowOff>115888</xdr:rowOff>
    </xdr:to>
    <xdr:cxnSp macro="">
      <xdr:nvCxnSpPr>
        <xdr:cNvPr id="72" name="直線コネクタ 71">
          <a:extLst>
            <a:ext uri="{FF2B5EF4-FFF2-40B4-BE49-F238E27FC236}">
              <a16:creationId xmlns:a16="http://schemas.microsoft.com/office/drawing/2014/main" xmlns="" id="{CC7054AD-B571-4AC1-A079-80AAE82195E8}"/>
            </a:ext>
          </a:extLst>
        </xdr:cNvPr>
        <xdr:cNvCxnSpPr/>
      </xdr:nvCxnSpPr>
      <xdr:spPr>
        <a:xfrm>
          <a:off x="4114800" y="72966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xmlns="" id="{FC8A6C45-538B-49D0-8254-F1B86AC66A24}"/>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xmlns="" id="{D8BF72F3-5819-4F4D-94C2-EEF594346EBA}"/>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95779</xdr:rowOff>
    </xdr:to>
    <xdr:cxnSp macro="">
      <xdr:nvCxnSpPr>
        <xdr:cNvPr id="75" name="直線コネクタ 74">
          <a:extLst>
            <a:ext uri="{FF2B5EF4-FFF2-40B4-BE49-F238E27FC236}">
              <a16:creationId xmlns:a16="http://schemas.microsoft.com/office/drawing/2014/main" xmlns="" id="{58C5BFC1-39A5-46C6-93E3-9D4750043F37}"/>
            </a:ext>
          </a:extLst>
        </xdr:cNvPr>
        <xdr:cNvCxnSpPr/>
      </xdr:nvCxnSpPr>
      <xdr:spPr>
        <a:xfrm>
          <a:off x="3225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xmlns="" id="{37DAE3F3-1956-48E9-BD16-3665E17DBC9C}"/>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xmlns="" id="{67424694-B284-43DC-8E0E-42AE55C721AC}"/>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8" name="直線コネクタ 77">
          <a:extLst>
            <a:ext uri="{FF2B5EF4-FFF2-40B4-BE49-F238E27FC236}">
              <a16:creationId xmlns:a16="http://schemas.microsoft.com/office/drawing/2014/main" xmlns="" id="{EF5B9647-0E59-4FCE-BF9E-2D886E37150D}"/>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xmlns="" id="{29263409-9091-4B67-904C-59ECA4BD6A9E}"/>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xmlns="" id="{A0AC9148-E412-4F00-BA41-F2C647F8129D}"/>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81" name="直線コネクタ 80">
          <a:extLst>
            <a:ext uri="{FF2B5EF4-FFF2-40B4-BE49-F238E27FC236}">
              <a16:creationId xmlns:a16="http://schemas.microsoft.com/office/drawing/2014/main" xmlns="" id="{179034ED-CD6E-456B-A113-2207E05B9E62}"/>
            </a:ext>
          </a:extLst>
        </xdr:cNvPr>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xmlns="" id="{57EE1293-5A25-4014-A743-9D0C66FEDFCC}"/>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xmlns="" id="{CB0B4355-66EE-46AC-A7CE-AAD41C8EA7F7}"/>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xmlns="" id="{0085044C-D26C-4B31-AEA2-9DFBE9B1DE72}"/>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xmlns="" id="{03ADAFE3-751B-4AA2-816B-B021F003C326}"/>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B0787F7F-3443-4C03-9D1E-231EB035F14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56CD0A43-FBA8-4545-9696-71F5C191DC3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5CB675DF-1550-4100-8DDD-92C003EA2D6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88090CF1-FE51-4E42-B358-37EC1E36791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E1120655-2CFC-4503-96D1-EA7DE75962B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a:extLst>
            <a:ext uri="{FF2B5EF4-FFF2-40B4-BE49-F238E27FC236}">
              <a16:creationId xmlns:a16="http://schemas.microsoft.com/office/drawing/2014/main" xmlns="" id="{F2E21F75-FD56-4002-970F-E14312136C50}"/>
            </a:ext>
          </a:extLst>
        </xdr:cNvPr>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a:extLst>
            <a:ext uri="{FF2B5EF4-FFF2-40B4-BE49-F238E27FC236}">
              <a16:creationId xmlns:a16="http://schemas.microsoft.com/office/drawing/2014/main" xmlns="" id="{FC97FC8E-4777-4FC2-B027-8F6D603BE64F}"/>
            </a:ext>
          </a:extLst>
        </xdr:cNvPr>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44979</xdr:rowOff>
    </xdr:from>
    <xdr:to>
      <xdr:col>19</xdr:col>
      <xdr:colOff>184150</xdr:colOff>
      <xdr:row>42</xdr:row>
      <xdr:rowOff>146579</xdr:rowOff>
    </xdr:to>
    <xdr:sp macro="" textlink="">
      <xdr:nvSpPr>
        <xdr:cNvPr id="93" name="楕円 92">
          <a:extLst>
            <a:ext uri="{FF2B5EF4-FFF2-40B4-BE49-F238E27FC236}">
              <a16:creationId xmlns:a16="http://schemas.microsoft.com/office/drawing/2014/main" xmlns="" id="{BF009B96-2827-4283-829E-A313A3A5D42D}"/>
            </a:ext>
          </a:extLst>
        </xdr:cNvPr>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156756</xdr:rowOff>
    </xdr:from>
    <xdr:ext cx="736600" cy="259045"/>
    <xdr:sp macro="" textlink="">
      <xdr:nvSpPr>
        <xdr:cNvPr id="94" name="テキスト ボックス 93">
          <a:extLst>
            <a:ext uri="{FF2B5EF4-FFF2-40B4-BE49-F238E27FC236}">
              <a16:creationId xmlns:a16="http://schemas.microsoft.com/office/drawing/2014/main" xmlns="" id="{8D672436-231D-4C26-BF95-CDDF593BE724}"/>
            </a:ext>
          </a:extLst>
        </xdr:cNvPr>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5" name="楕円 94">
          <a:extLst>
            <a:ext uri="{FF2B5EF4-FFF2-40B4-BE49-F238E27FC236}">
              <a16:creationId xmlns:a16="http://schemas.microsoft.com/office/drawing/2014/main" xmlns="" id="{2EF44CE6-8987-46EE-B000-74C81B387A73}"/>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6" name="テキスト ボックス 95">
          <a:extLst>
            <a:ext uri="{FF2B5EF4-FFF2-40B4-BE49-F238E27FC236}">
              <a16:creationId xmlns:a16="http://schemas.microsoft.com/office/drawing/2014/main" xmlns="" id="{2C982C8B-D9EB-4B67-8455-4D787042133B}"/>
            </a:ext>
          </a:extLst>
        </xdr:cNvPr>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7" name="楕円 96">
          <a:extLst>
            <a:ext uri="{FF2B5EF4-FFF2-40B4-BE49-F238E27FC236}">
              <a16:creationId xmlns:a16="http://schemas.microsoft.com/office/drawing/2014/main" xmlns="" id="{DF81D12A-5FF7-4C2C-8CE9-7614F40FCD86}"/>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8" name="テキスト ボックス 97">
          <a:extLst>
            <a:ext uri="{FF2B5EF4-FFF2-40B4-BE49-F238E27FC236}">
              <a16:creationId xmlns:a16="http://schemas.microsoft.com/office/drawing/2014/main" xmlns="" id="{22392466-1A65-49EE-A8BF-E81B64DAC68C}"/>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a:extLst>
            <a:ext uri="{FF2B5EF4-FFF2-40B4-BE49-F238E27FC236}">
              <a16:creationId xmlns:a16="http://schemas.microsoft.com/office/drawing/2014/main" xmlns="" id="{36040A7D-2A17-44BC-B9E7-3C07BA42F964}"/>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100" name="テキスト ボックス 99">
          <a:extLst>
            <a:ext uri="{FF2B5EF4-FFF2-40B4-BE49-F238E27FC236}">
              <a16:creationId xmlns:a16="http://schemas.microsoft.com/office/drawing/2014/main" xmlns="" id="{642AF038-833A-4523-99E5-35D6C2B60666}"/>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9ED4EEE6-0262-4235-A1E1-CA16554C2ED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2BF541F3-56D4-4E94-AEC2-CA5CF1EECDF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50083EF4-E84E-4144-90C3-FA046470682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DE42208D-7CBE-481D-A9CB-28070AEE215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CDB1948E-A31B-472B-B577-FC29F87ED79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7771EF17-C9F3-4677-8589-647C8E5D9DA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FF2E1D23-2F49-496E-942C-7C6C4252820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FBE2605A-D374-4E38-872A-DB9BE842004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3CC8ACE1-95F7-41A0-9B32-7F6AE824180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281CF7CD-2B75-4B24-9CD4-CE02506FB2B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FBF1D3ED-8136-4FB1-B194-8F09BC95FFD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D0121387-544E-4EE9-BB18-6109C9FFC79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E2130667-8174-4CDF-8905-4638092049B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人件費や物件費などが減ったことで歳出が減少するとともに、地方交付税など一般財源に係る歳入の増加の影響が大きく、９．２ポイント改善した。</a:t>
          </a:r>
          <a:r>
            <a:rPr kumimoji="1" lang="ja-JP" altLang="ja-JP" sz="1100">
              <a:solidFill>
                <a:schemeClr val="dk1"/>
              </a:solidFill>
              <a:effectLst/>
              <a:latin typeface="+mn-ea"/>
              <a:ea typeface="+mn-ea"/>
              <a:cs typeface="+mn-cs"/>
            </a:rPr>
            <a:t>今後も高齢化の進展に伴う社会保障費の増が見込まれるため、第４期遠賀町自立推進計画による自主財源の確保や補助金の有効活用、補助事業の見直しなどを確実に実行し、健全な財政運営を進めていく。</a:t>
          </a:r>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E1908582-1461-4BCD-B9CA-B0351D0DF6B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1D43070-7A8F-48A7-B922-04B66A84BF8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A78C96AD-99CA-4F5A-8256-1DA326D7C02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xmlns="" id="{252CFF11-1F6B-4F5C-BD28-E98BBCCB227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xmlns="" id="{FCE438F1-2913-476C-BFD2-3619A3B6853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xmlns="" id="{9081D36B-89F4-4E85-B678-BE0FBA39D50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xmlns="" id="{31B0882F-B1E1-471C-A22D-5FFBDE01B0C6}"/>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xmlns="" id="{4D1457F9-70D9-4FE7-BAA1-E7EFF02A912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xmlns="" id="{054BB2F1-7FAB-49A0-9952-B1681D6D060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xmlns="" id="{48D7BDCE-8587-4792-8A01-89DB262254C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xmlns="" id="{4E63AB56-EA2E-43D7-915A-297C6528204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xmlns="" id="{3EC8077F-7F93-433D-8B66-50D5F8D53ED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xmlns="" id="{E31B28EB-7CEE-4762-BEB0-285FA1D05C0A}"/>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9A46B424-63E0-485E-BB34-97027FDCF66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71FAA3F0-F617-4503-BC67-2982E1C1586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5F89A166-35C0-4063-81C5-B186711C8B8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xmlns="" id="{0A474224-39E7-4F2E-863F-2E67B19AF71B}"/>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xmlns="" id="{D1555B69-6AC0-433A-A33D-7ADB1E1BDB9A}"/>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xmlns="" id="{C1F317D6-F61B-4A8A-AAF7-539C7CF64475}"/>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xmlns="" id="{2C562546-1B78-4074-A7BA-91E9CC89AC5B}"/>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xmlns="" id="{A47D3886-B970-4F7C-9210-87F589049EFA}"/>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65</xdr:row>
      <xdr:rowOff>129329</xdr:rowOff>
    </xdr:to>
    <xdr:cxnSp macro="">
      <xdr:nvCxnSpPr>
        <xdr:cNvPr id="135" name="直線コネクタ 134">
          <a:extLst>
            <a:ext uri="{FF2B5EF4-FFF2-40B4-BE49-F238E27FC236}">
              <a16:creationId xmlns:a16="http://schemas.microsoft.com/office/drawing/2014/main" xmlns="" id="{50827F2E-35A1-4CFA-AD1A-7556FB94AB70}"/>
            </a:ext>
          </a:extLst>
        </xdr:cNvPr>
        <xdr:cNvCxnSpPr/>
      </xdr:nvCxnSpPr>
      <xdr:spPr>
        <a:xfrm flipV="1">
          <a:off x="4114800" y="10903585"/>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xmlns="" id="{5E1B33DE-728A-42D8-AE67-3AB25A701009}"/>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xmlns="" id="{949B1253-8DAD-471C-8A02-104265F902D9}"/>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129329</xdr:rowOff>
    </xdr:from>
    <xdr:to>
      <xdr:col>19</xdr:col>
      <xdr:colOff>133350</xdr:colOff>
      <xdr:row>65</xdr:row>
      <xdr:rowOff>161502</xdr:rowOff>
    </xdr:to>
    <xdr:cxnSp macro="">
      <xdr:nvCxnSpPr>
        <xdr:cNvPr id="138" name="直線コネクタ 137">
          <a:extLst>
            <a:ext uri="{FF2B5EF4-FFF2-40B4-BE49-F238E27FC236}">
              <a16:creationId xmlns:a16="http://schemas.microsoft.com/office/drawing/2014/main" xmlns="" id="{AB12DA4B-51A8-4CDD-9900-E0924168DF54}"/>
            </a:ext>
          </a:extLst>
        </xdr:cNvPr>
        <xdr:cNvCxnSpPr/>
      </xdr:nvCxnSpPr>
      <xdr:spPr>
        <a:xfrm flipV="1">
          <a:off x="3225800" y="112735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xmlns="" id="{271C642A-8E55-4881-BF52-CEC642B3A48E}"/>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xmlns="" id="{514B30DB-9EBC-46F9-AECE-BF0601FCF418}"/>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161502</xdr:rowOff>
    </xdr:from>
    <xdr:to>
      <xdr:col>15</xdr:col>
      <xdr:colOff>82550</xdr:colOff>
      <xdr:row>66</xdr:row>
      <xdr:rowOff>26246</xdr:rowOff>
    </xdr:to>
    <xdr:cxnSp macro="">
      <xdr:nvCxnSpPr>
        <xdr:cNvPr id="141" name="直線コネクタ 140">
          <a:extLst>
            <a:ext uri="{FF2B5EF4-FFF2-40B4-BE49-F238E27FC236}">
              <a16:creationId xmlns:a16="http://schemas.microsoft.com/office/drawing/2014/main" xmlns="" id="{F55969D1-D9E7-45CC-8EAA-E6B704226B0A}"/>
            </a:ext>
          </a:extLst>
        </xdr:cNvPr>
        <xdr:cNvCxnSpPr/>
      </xdr:nvCxnSpPr>
      <xdr:spPr>
        <a:xfrm flipV="1">
          <a:off x="2336800" y="1130575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xmlns="" id="{CA004B4F-8124-41AE-A4DE-F2533E625532}"/>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xmlns="" id="{7D359139-0D01-4F4A-AB3F-F8199FC9567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38312</xdr:rowOff>
    </xdr:to>
    <xdr:cxnSp macro="">
      <xdr:nvCxnSpPr>
        <xdr:cNvPr id="144" name="直線コネクタ 143">
          <a:extLst>
            <a:ext uri="{FF2B5EF4-FFF2-40B4-BE49-F238E27FC236}">
              <a16:creationId xmlns:a16="http://schemas.microsoft.com/office/drawing/2014/main" xmlns="" id="{02E21161-AF1A-4FEA-B0A0-256C137A2B4D}"/>
            </a:ext>
          </a:extLst>
        </xdr:cNvPr>
        <xdr:cNvCxnSpPr/>
      </xdr:nvCxnSpPr>
      <xdr:spPr>
        <a:xfrm flipV="1">
          <a:off x="1447800" y="113419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xmlns="" id="{5C3A2F6E-36C5-4FF8-9E3A-253B942B3596}"/>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xmlns="" id="{9DFE80BA-B9A1-4FCE-BB87-91566C75D53E}"/>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xmlns="" id="{4897E82D-77AE-4EE7-BF01-048A309874E6}"/>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xmlns="" id="{592D0AD5-11D1-4BD8-BFB0-075D6F2DE67D}"/>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83CF69E9-6ADA-4D58-A51C-99C11D21FAA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AADA9005-B8EC-42A5-B88C-F448ED0932F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A206D9F6-34F9-425C-9946-15947CBA6D8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C2E086E1-CC64-4BCD-B45B-0E06F359E2F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4A3F4653-226C-46D6-A08B-840577750E4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54" name="楕円 153">
          <a:extLst>
            <a:ext uri="{FF2B5EF4-FFF2-40B4-BE49-F238E27FC236}">
              <a16:creationId xmlns:a16="http://schemas.microsoft.com/office/drawing/2014/main" xmlns="" id="{8D34E58B-59CE-4794-8986-00C93FBEEA52}"/>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67962</xdr:rowOff>
    </xdr:from>
    <xdr:ext cx="762000" cy="259045"/>
    <xdr:sp macro="" textlink="">
      <xdr:nvSpPr>
        <xdr:cNvPr id="155" name="財政構造の弾力性該当値テキスト">
          <a:extLst>
            <a:ext uri="{FF2B5EF4-FFF2-40B4-BE49-F238E27FC236}">
              <a16:creationId xmlns:a16="http://schemas.microsoft.com/office/drawing/2014/main" xmlns="" id="{99DAB0D2-8E25-4702-B16E-B7EE2343679F}"/>
            </a:ext>
          </a:extLst>
        </xdr:cNvPr>
        <xdr:cNvSpPr txBox="1"/>
      </xdr:nvSpPr>
      <xdr:spPr>
        <a:xfrm>
          <a:off x="50419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78529</xdr:rowOff>
    </xdr:from>
    <xdr:to>
      <xdr:col>19</xdr:col>
      <xdr:colOff>184150</xdr:colOff>
      <xdr:row>66</xdr:row>
      <xdr:rowOff>8679</xdr:rowOff>
    </xdr:to>
    <xdr:sp macro="" textlink="">
      <xdr:nvSpPr>
        <xdr:cNvPr id="156" name="楕円 155">
          <a:extLst>
            <a:ext uri="{FF2B5EF4-FFF2-40B4-BE49-F238E27FC236}">
              <a16:creationId xmlns:a16="http://schemas.microsoft.com/office/drawing/2014/main" xmlns="" id="{AEA55FA2-3368-49EA-87A4-076BC1438C7D}"/>
            </a:ext>
          </a:extLst>
        </xdr:cNvPr>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164906</xdr:rowOff>
    </xdr:from>
    <xdr:ext cx="736600" cy="259045"/>
    <xdr:sp macro="" textlink="">
      <xdr:nvSpPr>
        <xdr:cNvPr id="157" name="テキスト ボックス 156">
          <a:extLst>
            <a:ext uri="{FF2B5EF4-FFF2-40B4-BE49-F238E27FC236}">
              <a16:creationId xmlns:a16="http://schemas.microsoft.com/office/drawing/2014/main" xmlns="" id="{2C44BFD9-3314-4BBD-B28C-1015A34DE106}"/>
            </a:ext>
          </a:extLst>
        </xdr:cNvPr>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110702</xdr:rowOff>
    </xdr:from>
    <xdr:to>
      <xdr:col>15</xdr:col>
      <xdr:colOff>133350</xdr:colOff>
      <xdr:row>66</xdr:row>
      <xdr:rowOff>40852</xdr:rowOff>
    </xdr:to>
    <xdr:sp macro="" textlink="">
      <xdr:nvSpPr>
        <xdr:cNvPr id="158" name="楕円 157">
          <a:extLst>
            <a:ext uri="{FF2B5EF4-FFF2-40B4-BE49-F238E27FC236}">
              <a16:creationId xmlns:a16="http://schemas.microsoft.com/office/drawing/2014/main" xmlns="" id="{15E416BB-E543-4480-98BA-4071E759A106}"/>
            </a:ext>
          </a:extLst>
        </xdr:cNvPr>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25629</xdr:rowOff>
    </xdr:from>
    <xdr:ext cx="762000" cy="259045"/>
    <xdr:sp macro="" textlink="">
      <xdr:nvSpPr>
        <xdr:cNvPr id="159" name="テキスト ボックス 158">
          <a:extLst>
            <a:ext uri="{FF2B5EF4-FFF2-40B4-BE49-F238E27FC236}">
              <a16:creationId xmlns:a16="http://schemas.microsoft.com/office/drawing/2014/main" xmlns="" id="{F4472F48-AA60-419A-9F37-FB2438C4FEAD}"/>
            </a:ext>
          </a:extLst>
        </xdr:cNvPr>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60" name="楕円 159">
          <a:extLst>
            <a:ext uri="{FF2B5EF4-FFF2-40B4-BE49-F238E27FC236}">
              <a16:creationId xmlns:a16="http://schemas.microsoft.com/office/drawing/2014/main" xmlns="" id="{D30825E9-C601-4798-99F0-1CE7A24B5F13}"/>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1" name="テキスト ボックス 160">
          <a:extLst>
            <a:ext uri="{FF2B5EF4-FFF2-40B4-BE49-F238E27FC236}">
              <a16:creationId xmlns:a16="http://schemas.microsoft.com/office/drawing/2014/main" xmlns="" id="{FBD08063-251F-4DC7-ACA4-B21C05A6C732}"/>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2" name="楕円 161">
          <a:extLst>
            <a:ext uri="{FF2B5EF4-FFF2-40B4-BE49-F238E27FC236}">
              <a16:creationId xmlns:a16="http://schemas.microsoft.com/office/drawing/2014/main" xmlns="" id="{489D4647-03B5-4979-995F-C0367D8D984A}"/>
            </a:ext>
          </a:extLst>
        </xdr:cNvPr>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3" name="テキスト ボックス 162">
          <a:extLst>
            <a:ext uri="{FF2B5EF4-FFF2-40B4-BE49-F238E27FC236}">
              <a16:creationId xmlns:a16="http://schemas.microsoft.com/office/drawing/2014/main" xmlns="" id="{D9204CDE-6EF7-4AC3-B60C-EB4D6495B0C4}"/>
            </a:ext>
          </a:extLst>
        </xdr:cNvPr>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831508CC-7177-4788-8645-80E686DEDD3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D5D3B21C-4351-4D6E-8954-1AD29B1A3F3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BBB68471-7AD9-49C7-B6D0-B7FD4507A32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44461BD3-C434-40C4-84F5-75381115915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2DB45A9F-F7DA-4A36-A972-CDA9D963D7C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4B2AAD9B-C10F-4F6D-9F4E-1F50032DA18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6A631F52-C5A1-4B32-A73F-346BB621417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D4F4D392-F1B7-4717-B390-2356592B7D3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863E3FCA-112A-41E8-A6B1-3D3E785A7A1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8434DED-4115-4064-9239-7D06485D931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878C3766-45C7-42C4-963D-4E538DED327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A3563328-8554-44F6-A756-1DF6BE2245A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B1C79656-226F-4566-AE0C-E775820A70A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一部事務組合の人件費や物件費などに充てる負担金と公営企業会計（下水道会計）の人件費などに充てる繰出金を合計した場合、人口１人当たりの金額は増加するため、今後はこれらを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F0C47E3C-485B-45D7-AD6D-BBB3F65BC27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73F2E986-D38C-47F1-8405-C62245DC6FB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997DD52-EA37-4652-BA0D-F38B3FC8CE0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xmlns="" id="{74C02E18-D58D-4AEE-8BB7-4A7C47C6D61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xmlns="" id="{1C7C24C6-CEDC-454F-8B2D-90EC3EC33CB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xmlns="" id="{D7D9A981-AC81-42C2-9736-FFB32AF1EAE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xmlns="" id="{36093016-799C-44F8-A6D4-6C64726431A4}"/>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xmlns="" id="{BB029E40-7027-42C6-A423-79CF99AE50A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xmlns="" id="{10699FB8-DABE-4EF3-BD5F-6317535E2DD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xmlns="" id="{81799127-7495-4F42-A7D6-B026262ADD1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xmlns="" id="{C6430277-817C-4AA4-8222-9E7AECE8F26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xmlns="" id="{CC94CE1E-991A-43CE-AD03-1F6B83CC4A1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xmlns="" id="{4183379B-DFD3-4553-97EF-343FE67E318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DA42C306-A715-4E6F-88C6-1A1DFD5D5AF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96487F02-5DD8-4540-ABC2-E5D5891EA4D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99018269-30F0-4623-A027-9DCE45EA6DA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xmlns="" id="{40CEF2C1-2899-44DB-82AF-4E661EF3A27C}"/>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xmlns="" id="{598D8C8C-6775-41A1-B496-010C0DFB20E7}"/>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xmlns="" id="{1F7473AC-1FC4-4DE2-9111-D9159735CD38}"/>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xmlns="" id="{C608C9E7-6B7A-4E88-82F8-B17741579124}"/>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xmlns="" id="{1149FEB2-A695-4119-BC3C-40F6C7F81059}"/>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110367</xdr:rowOff>
    </xdr:from>
    <xdr:to>
      <xdr:col>23</xdr:col>
      <xdr:colOff>133350</xdr:colOff>
      <xdr:row>82</xdr:row>
      <xdr:rowOff>2355</xdr:rowOff>
    </xdr:to>
    <xdr:cxnSp macro="">
      <xdr:nvCxnSpPr>
        <xdr:cNvPr id="198" name="直線コネクタ 197">
          <a:extLst>
            <a:ext uri="{FF2B5EF4-FFF2-40B4-BE49-F238E27FC236}">
              <a16:creationId xmlns:a16="http://schemas.microsoft.com/office/drawing/2014/main" xmlns="" id="{C574066D-CE85-4E6E-B5B2-3C822ED80532}"/>
            </a:ext>
          </a:extLst>
        </xdr:cNvPr>
        <xdr:cNvCxnSpPr/>
      </xdr:nvCxnSpPr>
      <xdr:spPr>
        <a:xfrm>
          <a:off x="4114800" y="13997817"/>
          <a:ext cx="838200" cy="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xmlns="" id="{78C07782-4DB8-47DB-A0AC-3811AB52B24F}"/>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xmlns="" id="{DA4D4C99-FFC1-4E1E-95BC-032525EA68FD}"/>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165519</xdr:rowOff>
    </xdr:from>
    <xdr:to>
      <xdr:col>19</xdr:col>
      <xdr:colOff>133350</xdr:colOff>
      <xdr:row>81</xdr:row>
      <xdr:rowOff>110367</xdr:rowOff>
    </xdr:to>
    <xdr:cxnSp macro="">
      <xdr:nvCxnSpPr>
        <xdr:cNvPr id="201" name="直線コネクタ 200">
          <a:extLst>
            <a:ext uri="{FF2B5EF4-FFF2-40B4-BE49-F238E27FC236}">
              <a16:creationId xmlns:a16="http://schemas.microsoft.com/office/drawing/2014/main" xmlns="" id="{42611893-5559-48CD-9E8A-9C4293AFABA0}"/>
            </a:ext>
          </a:extLst>
        </xdr:cNvPr>
        <xdr:cNvCxnSpPr/>
      </xdr:nvCxnSpPr>
      <xdr:spPr>
        <a:xfrm>
          <a:off x="3225800" y="13881519"/>
          <a:ext cx="889000" cy="1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xmlns="" id="{DBE0BC23-FAC9-41DF-9F85-6700CDECF495}"/>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xmlns="" id="{B76C45BF-5464-475C-AF01-874D2975EBB8}"/>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165519</xdr:rowOff>
    </xdr:from>
    <xdr:to>
      <xdr:col>15</xdr:col>
      <xdr:colOff>82550</xdr:colOff>
      <xdr:row>81</xdr:row>
      <xdr:rowOff>3431</xdr:rowOff>
    </xdr:to>
    <xdr:cxnSp macro="">
      <xdr:nvCxnSpPr>
        <xdr:cNvPr id="204" name="直線コネクタ 203">
          <a:extLst>
            <a:ext uri="{FF2B5EF4-FFF2-40B4-BE49-F238E27FC236}">
              <a16:creationId xmlns:a16="http://schemas.microsoft.com/office/drawing/2014/main" xmlns="" id="{E3B66AE0-FE2B-487C-A359-4AD7831F420E}"/>
            </a:ext>
          </a:extLst>
        </xdr:cNvPr>
        <xdr:cNvCxnSpPr/>
      </xdr:nvCxnSpPr>
      <xdr:spPr>
        <a:xfrm flipV="1">
          <a:off x="2336800" y="13881519"/>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xmlns="" id="{F3CBDEA4-72F0-4621-9732-59647CC8728D}"/>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xmlns="" id="{1A8DC813-8991-4232-A1A0-217EE10EF2B9}"/>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170988</xdr:rowOff>
    </xdr:from>
    <xdr:to>
      <xdr:col>11</xdr:col>
      <xdr:colOff>31750</xdr:colOff>
      <xdr:row>81</xdr:row>
      <xdr:rowOff>3431</xdr:rowOff>
    </xdr:to>
    <xdr:cxnSp macro="">
      <xdr:nvCxnSpPr>
        <xdr:cNvPr id="207" name="直線コネクタ 206">
          <a:extLst>
            <a:ext uri="{FF2B5EF4-FFF2-40B4-BE49-F238E27FC236}">
              <a16:creationId xmlns:a16="http://schemas.microsoft.com/office/drawing/2014/main" xmlns="" id="{6F5B1686-B10B-46C6-8EDB-6D17D59F5C10}"/>
            </a:ext>
          </a:extLst>
        </xdr:cNvPr>
        <xdr:cNvCxnSpPr/>
      </xdr:nvCxnSpPr>
      <xdr:spPr>
        <a:xfrm>
          <a:off x="1447800" y="13886988"/>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xmlns="" id="{EE78C445-9483-46CF-8FC2-C09BCFB4A465}"/>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xmlns="" id="{0FA9FEDB-D310-4323-8EA6-F6DA45A4182D}"/>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xmlns="" id="{77516FE6-4DE5-4114-AED7-E7C91DB9B356}"/>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xmlns="" id="{EE3DC23F-64AE-482E-B6CD-0A7F47F6003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B10E0B7D-0951-4844-86BF-9333CFF5573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BE26D410-10E1-4760-AD78-1A4D4AEF709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DC7AB6C-545B-4B90-9B23-24CC6BE90E0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C95A1985-61AB-4795-9562-E10AEE5742F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34F604B0-EB11-45B3-BF92-7DDE7B44AD0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123005</xdr:rowOff>
    </xdr:from>
    <xdr:to>
      <xdr:col>23</xdr:col>
      <xdr:colOff>184150</xdr:colOff>
      <xdr:row>82</xdr:row>
      <xdr:rowOff>53155</xdr:rowOff>
    </xdr:to>
    <xdr:sp macro="" textlink="">
      <xdr:nvSpPr>
        <xdr:cNvPr id="217" name="楕円 216">
          <a:extLst>
            <a:ext uri="{FF2B5EF4-FFF2-40B4-BE49-F238E27FC236}">
              <a16:creationId xmlns:a16="http://schemas.microsoft.com/office/drawing/2014/main" xmlns="" id="{E9610FD2-AD44-4832-B342-D66135CA1014}"/>
            </a:ext>
          </a:extLst>
        </xdr:cNvPr>
        <xdr:cNvSpPr/>
      </xdr:nvSpPr>
      <xdr:spPr>
        <a:xfrm>
          <a:off x="4902200" y="140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139532</xdr:rowOff>
    </xdr:from>
    <xdr:ext cx="762000" cy="259045"/>
    <xdr:sp macro="" textlink="">
      <xdr:nvSpPr>
        <xdr:cNvPr id="218" name="人件費・物件費等の状況該当値テキスト">
          <a:extLst>
            <a:ext uri="{FF2B5EF4-FFF2-40B4-BE49-F238E27FC236}">
              <a16:creationId xmlns:a16="http://schemas.microsoft.com/office/drawing/2014/main" xmlns="" id="{1C322D31-139D-4C87-AC6E-6D9C6470A7FB}"/>
            </a:ext>
          </a:extLst>
        </xdr:cNvPr>
        <xdr:cNvSpPr txBox="1"/>
      </xdr:nvSpPr>
      <xdr:spPr>
        <a:xfrm>
          <a:off x="5041900" y="1385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59567</xdr:rowOff>
    </xdr:from>
    <xdr:to>
      <xdr:col>19</xdr:col>
      <xdr:colOff>184150</xdr:colOff>
      <xdr:row>81</xdr:row>
      <xdr:rowOff>161167</xdr:rowOff>
    </xdr:to>
    <xdr:sp macro="" textlink="">
      <xdr:nvSpPr>
        <xdr:cNvPr id="219" name="楕円 218">
          <a:extLst>
            <a:ext uri="{FF2B5EF4-FFF2-40B4-BE49-F238E27FC236}">
              <a16:creationId xmlns:a16="http://schemas.microsoft.com/office/drawing/2014/main" xmlns="" id="{8596A95B-5273-4B34-B6CD-5EA684062E3E}"/>
            </a:ext>
          </a:extLst>
        </xdr:cNvPr>
        <xdr:cNvSpPr/>
      </xdr:nvSpPr>
      <xdr:spPr>
        <a:xfrm>
          <a:off x="4064000" y="13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171344</xdr:rowOff>
    </xdr:from>
    <xdr:ext cx="736600" cy="259045"/>
    <xdr:sp macro="" textlink="">
      <xdr:nvSpPr>
        <xdr:cNvPr id="220" name="テキスト ボックス 219">
          <a:extLst>
            <a:ext uri="{FF2B5EF4-FFF2-40B4-BE49-F238E27FC236}">
              <a16:creationId xmlns:a16="http://schemas.microsoft.com/office/drawing/2014/main" xmlns="" id="{E3DAE1EF-B484-49CC-B4BF-61B4B07086F1}"/>
            </a:ext>
          </a:extLst>
        </xdr:cNvPr>
        <xdr:cNvSpPr txBox="1"/>
      </xdr:nvSpPr>
      <xdr:spPr>
        <a:xfrm>
          <a:off x="3733800" y="1371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114719</xdr:rowOff>
    </xdr:from>
    <xdr:to>
      <xdr:col>15</xdr:col>
      <xdr:colOff>133350</xdr:colOff>
      <xdr:row>81</xdr:row>
      <xdr:rowOff>44869</xdr:rowOff>
    </xdr:to>
    <xdr:sp macro="" textlink="">
      <xdr:nvSpPr>
        <xdr:cNvPr id="221" name="楕円 220">
          <a:extLst>
            <a:ext uri="{FF2B5EF4-FFF2-40B4-BE49-F238E27FC236}">
              <a16:creationId xmlns:a16="http://schemas.microsoft.com/office/drawing/2014/main" xmlns="" id="{AB750E3D-23E8-4E26-AC82-F9B6DFE0A153}"/>
            </a:ext>
          </a:extLst>
        </xdr:cNvPr>
        <xdr:cNvSpPr/>
      </xdr:nvSpPr>
      <xdr:spPr>
        <a:xfrm>
          <a:off x="3175000" y="138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55046</xdr:rowOff>
    </xdr:from>
    <xdr:ext cx="762000" cy="259045"/>
    <xdr:sp macro="" textlink="">
      <xdr:nvSpPr>
        <xdr:cNvPr id="222" name="テキスト ボックス 221">
          <a:extLst>
            <a:ext uri="{FF2B5EF4-FFF2-40B4-BE49-F238E27FC236}">
              <a16:creationId xmlns:a16="http://schemas.microsoft.com/office/drawing/2014/main" xmlns="" id="{DC676860-AD7D-4371-A467-9F829807CB61}"/>
            </a:ext>
          </a:extLst>
        </xdr:cNvPr>
        <xdr:cNvSpPr txBox="1"/>
      </xdr:nvSpPr>
      <xdr:spPr>
        <a:xfrm>
          <a:off x="2844800" y="1359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124081</xdr:rowOff>
    </xdr:from>
    <xdr:to>
      <xdr:col>11</xdr:col>
      <xdr:colOff>82550</xdr:colOff>
      <xdr:row>81</xdr:row>
      <xdr:rowOff>54231</xdr:rowOff>
    </xdr:to>
    <xdr:sp macro="" textlink="">
      <xdr:nvSpPr>
        <xdr:cNvPr id="223" name="楕円 222">
          <a:extLst>
            <a:ext uri="{FF2B5EF4-FFF2-40B4-BE49-F238E27FC236}">
              <a16:creationId xmlns:a16="http://schemas.microsoft.com/office/drawing/2014/main" xmlns="" id="{9DEDC18C-B8B5-47E5-B577-D99539005EEE}"/>
            </a:ext>
          </a:extLst>
        </xdr:cNvPr>
        <xdr:cNvSpPr/>
      </xdr:nvSpPr>
      <xdr:spPr>
        <a:xfrm>
          <a:off x="2286000" y="13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64408</xdr:rowOff>
    </xdr:from>
    <xdr:ext cx="762000" cy="259045"/>
    <xdr:sp macro="" textlink="">
      <xdr:nvSpPr>
        <xdr:cNvPr id="224" name="テキスト ボックス 223">
          <a:extLst>
            <a:ext uri="{FF2B5EF4-FFF2-40B4-BE49-F238E27FC236}">
              <a16:creationId xmlns:a16="http://schemas.microsoft.com/office/drawing/2014/main" xmlns="" id="{FB44477B-1E97-478B-B744-36C59473FD60}"/>
            </a:ext>
          </a:extLst>
        </xdr:cNvPr>
        <xdr:cNvSpPr txBox="1"/>
      </xdr:nvSpPr>
      <xdr:spPr>
        <a:xfrm>
          <a:off x="1955800" y="136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120188</xdr:rowOff>
    </xdr:from>
    <xdr:to>
      <xdr:col>7</xdr:col>
      <xdr:colOff>31750</xdr:colOff>
      <xdr:row>81</xdr:row>
      <xdr:rowOff>50338</xdr:rowOff>
    </xdr:to>
    <xdr:sp macro="" textlink="">
      <xdr:nvSpPr>
        <xdr:cNvPr id="225" name="楕円 224">
          <a:extLst>
            <a:ext uri="{FF2B5EF4-FFF2-40B4-BE49-F238E27FC236}">
              <a16:creationId xmlns:a16="http://schemas.microsoft.com/office/drawing/2014/main" xmlns="" id="{02FFC35B-D504-454A-8F2C-F621BB7495AB}"/>
            </a:ext>
          </a:extLst>
        </xdr:cNvPr>
        <xdr:cNvSpPr/>
      </xdr:nvSpPr>
      <xdr:spPr>
        <a:xfrm>
          <a:off x="1397000" y="13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60515</xdr:rowOff>
    </xdr:from>
    <xdr:ext cx="762000" cy="259045"/>
    <xdr:sp macro="" textlink="">
      <xdr:nvSpPr>
        <xdr:cNvPr id="226" name="テキスト ボックス 225">
          <a:extLst>
            <a:ext uri="{FF2B5EF4-FFF2-40B4-BE49-F238E27FC236}">
              <a16:creationId xmlns:a16="http://schemas.microsoft.com/office/drawing/2014/main" xmlns="" id="{5C31E756-391F-4765-8FE1-1EFADD094CB3}"/>
            </a:ext>
          </a:extLst>
        </xdr:cNvPr>
        <xdr:cNvSpPr txBox="1"/>
      </xdr:nvSpPr>
      <xdr:spPr>
        <a:xfrm>
          <a:off x="1066800" y="136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5B8BC54B-7449-4D4E-A257-CD75126E955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F90E9FDC-94EA-4D30-9AA4-4CBF1F34506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A394B023-187C-4E0D-BD15-67FB21640B3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7CDFD2A9-642B-4DDE-B77E-96B3267AA9A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68030106-EA02-419A-BA76-E27B9CD4B73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F9BADBB0-38D8-4C71-8326-43FC0C139D2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23DAAD0-5CD9-41FD-9DF2-43EF9362530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149AB4D1-07EA-4930-AA87-561792B4C8A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7BECAB93-4697-4557-B26F-64F1AA15DA4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91FBE0AF-6923-41C6-9241-27DC3DEC571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A161C886-9C26-4E6B-9024-B8A74315862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62DB36E8-61F5-47E1-88F8-BB90708A0A1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FB4F9503-35BF-4141-B1CC-E82CA1282B3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ポイント下回っている。今後も、国・県・他の地方公共団体との均衡を踏まえ、人事評価制度を活用した給与の見直しを進め、給与水準の適正化に努める。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702B0A4F-357A-4B5A-8B64-38C97542A9E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2F896F9-A409-4C02-B578-891C83290E1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xmlns="" id="{75FB27D5-E890-4EE5-85D5-B6A05ADD9DC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xmlns="" id="{74286B0C-B016-4891-9CD6-6F616F8CF01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xmlns="" id="{99C16ABC-93D9-4E86-BB0D-428954DDCB3B}"/>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xmlns="" id="{8C09D80E-D59F-48B0-86EA-A098FD975A6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xmlns="" id="{841967E6-D43A-467E-BA38-B61FA3185271}"/>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xmlns="" id="{998F9EF5-35A7-4DB6-BF72-A4CDC0BF20CB}"/>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xmlns="" id="{E5C6C315-FAF3-4068-B20E-4BD2C559278F}"/>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xmlns="" id="{CC1E2F4C-AD47-4E49-9035-7CC3FAE7C876}"/>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BC056871-8341-4BD9-B8AA-687295C7D35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DF707F45-54E8-4D14-98F8-F35D3C9D2BB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C2BF41FE-F42A-41EE-88E3-F8D80ECCB10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xmlns="" id="{8E4DA606-482D-4D7D-8654-C925F12BC3E4}"/>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xmlns="" id="{B2019546-95F9-4A87-9753-4696BA034D8E}"/>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xmlns="" id="{41C854CB-F295-4CCC-9BD8-02ABB10C38B3}"/>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xmlns="" id="{002C06C3-260D-40BA-883E-9B98F0F9E058}"/>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xmlns="" id="{FAEBF5F0-304E-45AC-974C-F194B96C72AF}"/>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143002</xdr:rowOff>
    </xdr:from>
    <xdr:to>
      <xdr:col>81</xdr:col>
      <xdr:colOff>44450</xdr:colOff>
      <xdr:row>83</xdr:row>
      <xdr:rowOff>143002</xdr:rowOff>
    </xdr:to>
    <xdr:cxnSp macro="">
      <xdr:nvCxnSpPr>
        <xdr:cNvPr id="258" name="直線コネクタ 257">
          <a:extLst>
            <a:ext uri="{FF2B5EF4-FFF2-40B4-BE49-F238E27FC236}">
              <a16:creationId xmlns:a16="http://schemas.microsoft.com/office/drawing/2014/main" xmlns="" id="{34EA8B59-E066-4EC0-BE6B-CC2AB76972B8}"/>
            </a:ext>
          </a:extLst>
        </xdr:cNvPr>
        <xdr:cNvCxnSpPr/>
      </xdr:nvCxnSpPr>
      <xdr:spPr>
        <a:xfrm>
          <a:off x="16179800" y="14373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xmlns="" id="{4A9E7F73-C3F3-4F97-B0A8-EEEE1686849C}"/>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xmlns="" id="{D7F3275D-C1B9-40EE-8F26-23735AFA218E}"/>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36830</xdr:rowOff>
    </xdr:from>
    <xdr:to>
      <xdr:col>77</xdr:col>
      <xdr:colOff>44450</xdr:colOff>
      <xdr:row>83</xdr:row>
      <xdr:rowOff>143002</xdr:rowOff>
    </xdr:to>
    <xdr:cxnSp macro="">
      <xdr:nvCxnSpPr>
        <xdr:cNvPr id="261" name="直線コネクタ 260">
          <a:extLst>
            <a:ext uri="{FF2B5EF4-FFF2-40B4-BE49-F238E27FC236}">
              <a16:creationId xmlns:a16="http://schemas.microsoft.com/office/drawing/2014/main" xmlns="" id="{E7F1A231-5580-40BC-AB64-A023597B66A5}"/>
            </a:ext>
          </a:extLst>
        </xdr:cNvPr>
        <xdr:cNvCxnSpPr/>
      </xdr:nvCxnSpPr>
      <xdr:spPr>
        <a:xfrm>
          <a:off x="15290800" y="142671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xmlns="" id="{DB7EF750-9368-4528-B34E-A7BEB54E21AB}"/>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xmlns="" id="{0725E283-F240-4E44-8606-9D9831EB4A54}"/>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36830</xdr:rowOff>
    </xdr:from>
    <xdr:to>
      <xdr:col>72</xdr:col>
      <xdr:colOff>203200</xdr:colOff>
      <xdr:row>84</xdr:row>
      <xdr:rowOff>97028</xdr:rowOff>
    </xdr:to>
    <xdr:cxnSp macro="">
      <xdr:nvCxnSpPr>
        <xdr:cNvPr id="264" name="直線コネクタ 263">
          <a:extLst>
            <a:ext uri="{FF2B5EF4-FFF2-40B4-BE49-F238E27FC236}">
              <a16:creationId xmlns:a16="http://schemas.microsoft.com/office/drawing/2014/main" xmlns="" id="{6842CF4F-56AF-44BA-8B71-044BD04F1D07}"/>
            </a:ext>
          </a:extLst>
        </xdr:cNvPr>
        <xdr:cNvCxnSpPr/>
      </xdr:nvCxnSpPr>
      <xdr:spPr>
        <a:xfrm flipV="1">
          <a:off x="14401800" y="1426718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xmlns="" id="{AE0B2C8C-415F-4DC0-B4A6-DDE6D6E0681E}"/>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xmlns="" id="{E67DB841-DAC2-46A5-BEFF-FA60ED810BF5}"/>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97028</xdr:rowOff>
    </xdr:from>
    <xdr:to>
      <xdr:col>68</xdr:col>
      <xdr:colOff>152400</xdr:colOff>
      <xdr:row>85</xdr:row>
      <xdr:rowOff>22098</xdr:rowOff>
    </xdr:to>
    <xdr:cxnSp macro="">
      <xdr:nvCxnSpPr>
        <xdr:cNvPr id="267" name="直線コネクタ 266">
          <a:extLst>
            <a:ext uri="{FF2B5EF4-FFF2-40B4-BE49-F238E27FC236}">
              <a16:creationId xmlns:a16="http://schemas.microsoft.com/office/drawing/2014/main" xmlns="" id="{2ADF3F1B-3A04-4ADD-AAA1-5C5C976D3E30}"/>
            </a:ext>
          </a:extLst>
        </xdr:cNvPr>
        <xdr:cNvCxnSpPr/>
      </xdr:nvCxnSpPr>
      <xdr:spPr>
        <a:xfrm flipV="1">
          <a:off x="13512800" y="1449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xmlns="" id="{050A94FA-2772-4EFA-B785-BEDD2457C22E}"/>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xmlns="" id="{72FB6666-A4DC-4F25-BA98-17DB04325671}"/>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xmlns="" id="{0E5AC3CA-21CA-4205-90EB-F98A4D79174F}"/>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xmlns="" id="{37E048FB-8594-492F-A0D0-95997F251A91}"/>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4269D4A1-10C7-4725-B8DD-419DF4D65AF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D212EA8A-7CF7-4BB8-B8B6-DA2F389B776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B77285FD-F0A7-4613-B71E-2686131F075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611FE89D-9CF7-48F1-85B3-D05CFC9A95C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FA85726B-FEF6-4259-B0EE-A3D0B001265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92202</xdr:rowOff>
    </xdr:from>
    <xdr:to>
      <xdr:col>81</xdr:col>
      <xdr:colOff>95250</xdr:colOff>
      <xdr:row>84</xdr:row>
      <xdr:rowOff>22352</xdr:rowOff>
    </xdr:to>
    <xdr:sp macro="" textlink="">
      <xdr:nvSpPr>
        <xdr:cNvPr id="277" name="楕円 276">
          <a:extLst>
            <a:ext uri="{FF2B5EF4-FFF2-40B4-BE49-F238E27FC236}">
              <a16:creationId xmlns:a16="http://schemas.microsoft.com/office/drawing/2014/main" xmlns="" id="{76AB7FC0-3679-464D-A4FF-5140446A0C01}"/>
            </a:ext>
          </a:extLst>
        </xdr:cNvPr>
        <xdr:cNvSpPr/>
      </xdr:nvSpPr>
      <xdr:spPr>
        <a:xfrm>
          <a:off x="169672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108729</xdr:rowOff>
    </xdr:from>
    <xdr:ext cx="762000" cy="259045"/>
    <xdr:sp macro="" textlink="">
      <xdr:nvSpPr>
        <xdr:cNvPr id="278" name="給与水準   （国との比較）該当値テキスト">
          <a:extLst>
            <a:ext uri="{FF2B5EF4-FFF2-40B4-BE49-F238E27FC236}">
              <a16:creationId xmlns:a16="http://schemas.microsoft.com/office/drawing/2014/main" xmlns="" id="{1EF68953-B0CB-4B21-831F-8B53BB292A9A}"/>
            </a:ext>
          </a:extLst>
        </xdr:cNvPr>
        <xdr:cNvSpPr txBox="1"/>
      </xdr:nvSpPr>
      <xdr:spPr>
        <a:xfrm>
          <a:off x="17106900" y="1416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92202</xdr:rowOff>
    </xdr:from>
    <xdr:to>
      <xdr:col>77</xdr:col>
      <xdr:colOff>95250</xdr:colOff>
      <xdr:row>84</xdr:row>
      <xdr:rowOff>22352</xdr:rowOff>
    </xdr:to>
    <xdr:sp macro="" textlink="">
      <xdr:nvSpPr>
        <xdr:cNvPr id="279" name="楕円 278">
          <a:extLst>
            <a:ext uri="{FF2B5EF4-FFF2-40B4-BE49-F238E27FC236}">
              <a16:creationId xmlns:a16="http://schemas.microsoft.com/office/drawing/2014/main" xmlns="" id="{DDCF454D-DE7A-4D6B-97EA-EA548716DCC0}"/>
            </a:ext>
          </a:extLst>
        </xdr:cNvPr>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32529</xdr:rowOff>
    </xdr:from>
    <xdr:ext cx="736600" cy="259045"/>
    <xdr:sp macro="" textlink="">
      <xdr:nvSpPr>
        <xdr:cNvPr id="280" name="テキスト ボックス 279">
          <a:extLst>
            <a:ext uri="{FF2B5EF4-FFF2-40B4-BE49-F238E27FC236}">
              <a16:creationId xmlns:a16="http://schemas.microsoft.com/office/drawing/2014/main" xmlns="" id="{4529E48F-0956-470D-A386-8743E0D6BC4C}"/>
            </a:ext>
          </a:extLst>
        </xdr:cNvPr>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157480</xdr:rowOff>
    </xdr:from>
    <xdr:to>
      <xdr:col>73</xdr:col>
      <xdr:colOff>44450</xdr:colOff>
      <xdr:row>83</xdr:row>
      <xdr:rowOff>87630</xdr:rowOff>
    </xdr:to>
    <xdr:sp macro="" textlink="">
      <xdr:nvSpPr>
        <xdr:cNvPr id="281" name="楕円 280">
          <a:extLst>
            <a:ext uri="{FF2B5EF4-FFF2-40B4-BE49-F238E27FC236}">
              <a16:creationId xmlns:a16="http://schemas.microsoft.com/office/drawing/2014/main" xmlns="" id="{0ED71C33-128E-4AE2-9DD2-185A464FEEDB}"/>
            </a:ext>
          </a:extLst>
        </xdr:cNvPr>
        <xdr:cNvSpPr/>
      </xdr:nvSpPr>
      <xdr:spPr>
        <a:xfrm>
          <a:off x="15240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97807</xdr:rowOff>
    </xdr:from>
    <xdr:ext cx="762000" cy="259045"/>
    <xdr:sp macro="" textlink="">
      <xdr:nvSpPr>
        <xdr:cNvPr id="282" name="テキスト ボックス 281">
          <a:extLst>
            <a:ext uri="{FF2B5EF4-FFF2-40B4-BE49-F238E27FC236}">
              <a16:creationId xmlns:a16="http://schemas.microsoft.com/office/drawing/2014/main" xmlns="" id="{9CBD2E14-BCE3-4E9B-97DF-197B8735B5F0}"/>
            </a:ext>
          </a:extLst>
        </xdr:cNvPr>
        <xdr:cNvSpPr txBox="1"/>
      </xdr:nvSpPr>
      <xdr:spPr>
        <a:xfrm>
          <a:off x="1490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46228</xdr:rowOff>
    </xdr:from>
    <xdr:to>
      <xdr:col>68</xdr:col>
      <xdr:colOff>203200</xdr:colOff>
      <xdr:row>84</xdr:row>
      <xdr:rowOff>147828</xdr:rowOff>
    </xdr:to>
    <xdr:sp macro="" textlink="">
      <xdr:nvSpPr>
        <xdr:cNvPr id="283" name="楕円 282">
          <a:extLst>
            <a:ext uri="{FF2B5EF4-FFF2-40B4-BE49-F238E27FC236}">
              <a16:creationId xmlns:a16="http://schemas.microsoft.com/office/drawing/2014/main" xmlns="" id="{2EFFA0F5-591E-4A24-B8A5-8BD0C6FF1592}"/>
            </a:ext>
          </a:extLst>
        </xdr:cNvPr>
        <xdr:cNvSpPr/>
      </xdr:nvSpPr>
      <xdr:spPr>
        <a:xfrm>
          <a:off x="14351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158005</xdr:rowOff>
    </xdr:from>
    <xdr:ext cx="762000" cy="259045"/>
    <xdr:sp macro="" textlink="">
      <xdr:nvSpPr>
        <xdr:cNvPr id="284" name="テキスト ボックス 283">
          <a:extLst>
            <a:ext uri="{FF2B5EF4-FFF2-40B4-BE49-F238E27FC236}">
              <a16:creationId xmlns:a16="http://schemas.microsoft.com/office/drawing/2014/main" xmlns="" id="{6868B3E0-91AD-47F5-8149-87421FB39657}"/>
            </a:ext>
          </a:extLst>
        </xdr:cNvPr>
        <xdr:cNvSpPr txBox="1"/>
      </xdr:nvSpPr>
      <xdr:spPr>
        <a:xfrm>
          <a:off x="14020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142748</xdr:rowOff>
    </xdr:from>
    <xdr:to>
      <xdr:col>64</xdr:col>
      <xdr:colOff>152400</xdr:colOff>
      <xdr:row>85</xdr:row>
      <xdr:rowOff>72898</xdr:rowOff>
    </xdr:to>
    <xdr:sp macro="" textlink="">
      <xdr:nvSpPr>
        <xdr:cNvPr id="285" name="楕円 284">
          <a:extLst>
            <a:ext uri="{FF2B5EF4-FFF2-40B4-BE49-F238E27FC236}">
              <a16:creationId xmlns:a16="http://schemas.microsoft.com/office/drawing/2014/main" xmlns="" id="{EAF45417-8C88-4C9F-8630-6C7B095B0A00}"/>
            </a:ext>
          </a:extLst>
        </xdr:cNvPr>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57675</xdr:rowOff>
    </xdr:from>
    <xdr:ext cx="762000" cy="259045"/>
    <xdr:sp macro="" textlink="">
      <xdr:nvSpPr>
        <xdr:cNvPr id="286" name="テキスト ボックス 285">
          <a:extLst>
            <a:ext uri="{FF2B5EF4-FFF2-40B4-BE49-F238E27FC236}">
              <a16:creationId xmlns:a16="http://schemas.microsoft.com/office/drawing/2014/main" xmlns="" id="{D4248C22-8B00-4CF0-96B8-72E8B8A7FDE1}"/>
            </a:ext>
          </a:extLst>
        </xdr:cNvPr>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B3979DA4-BA4D-4D7F-9EA3-0CF22095A55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4EBE0213-E00E-46F7-A1A8-A164BFFC4F0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38120EF3-7006-42D4-9829-1344D221032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68AF6D03-6109-4372-9290-B2BA00476C6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86700106-42B7-4AF8-89A5-27425CCC555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5E17E331-76C9-4ED8-9957-C215C1C27DE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34CA4A7B-103E-4B16-B213-D010FCED839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8B64FBAA-60C7-4686-9A0E-91B16E27275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789775DD-D616-4630-859B-65C98DC76F9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DAF15284-FB9C-47E8-BF30-4FA131AEFF5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45F2C74C-3A30-4FB7-9388-56A11260B7A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A39BCF3D-74C3-4175-A0D6-8AF2F774857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B2889F06-091F-463B-898A-E3F3EB7328F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の適正化及び効率的な行政運営により、類似団体平均を大きく下回っている。今後も、第４期遠賀町自立推進計画に基づき限られた職員数で効率的に業務を執行できるよう、機構改革の推進や指定管理を含めた民間委託の推進による民間活力の活用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1BB5B755-814E-4FD0-ACA1-A012ECBD6A8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B6D1490E-56F6-456F-A2E7-92E250249A9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77FBE15E-5254-4F74-88E4-8A88DF3CC16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306274C3-7CF8-4B1E-BFEA-6E86D5C4889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26CEF7D8-AE87-4D1E-9ACB-9F7798EE171A}"/>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E6D3BF01-0AB5-41DD-9C9A-13190E741CF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16FFBA6F-801D-4F11-A0B4-5E1BD710028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A24216D9-DA8A-42C9-9C0D-CE8AC1B6782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8E700F6C-DA0D-4567-A4FA-DD51E38A7C1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1279284B-0A82-4225-A5BB-2472923C086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B46ED388-50F9-47BC-BFA0-8E81523F6A0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59404F73-4697-49E6-895A-4858F1698B09}"/>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7DE2AF34-4C19-4D3B-97C3-29D2BF9C355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161E343D-2905-4047-AF10-51E84455F93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655D7999-7F16-430E-9BD5-A9ED2F1EA10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6A49996E-EF63-4DB7-9769-CBF90DCC323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xmlns="" id="{16ED0405-298A-44BE-B100-EB11485900A4}"/>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xmlns="" id="{13C0E7F8-B5F6-4F83-A780-0C1E86D0647C}"/>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xmlns="" id="{B8FFBD30-9805-4554-9C97-E9BFEB938FC7}"/>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xmlns="" id="{EC83E752-020E-4A31-83FF-E653533077FC}"/>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xmlns="" id="{8C26C310-520D-4C34-B2DF-790109A94733}"/>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65335</xdr:rowOff>
    </xdr:from>
    <xdr:to>
      <xdr:col>81</xdr:col>
      <xdr:colOff>44450</xdr:colOff>
      <xdr:row>58</xdr:row>
      <xdr:rowOff>65335</xdr:rowOff>
    </xdr:to>
    <xdr:cxnSp macro="">
      <xdr:nvCxnSpPr>
        <xdr:cNvPr id="321" name="直線コネクタ 320">
          <a:extLst>
            <a:ext uri="{FF2B5EF4-FFF2-40B4-BE49-F238E27FC236}">
              <a16:creationId xmlns:a16="http://schemas.microsoft.com/office/drawing/2014/main" xmlns="" id="{BEC4D711-0DBC-4905-A53B-B7D10C5F34F1}"/>
            </a:ext>
          </a:extLst>
        </xdr:cNvPr>
        <xdr:cNvCxnSpPr/>
      </xdr:nvCxnSpPr>
      <xdr:spPr>
        <a:xfrm>
          <a:off x="16179800" y="100094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xmlns="" id="{5AA803A0-26C6-454E-9BA8-F04F9DFA2A8B}"/>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xmlns="" id="{0D3318EC-1413-4AD4-9AC2-88B611CF74EF}"/>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47907</xdr:rowOff>
    </xdr:from>
    <xdr:to>
      <xdr:col>77</xdr:col>
      <xdr:colOff>44450</xdr:colOff>
      <xdr:row>58</xdr:row>
      <xdr:rowOff>65335</xdr:rowOff>
    </xdr:to>
    <xdr:cxnSp macro="">
      <xdr:nvCxnSpPr>
        <xdr:cNvPr id="324" name="直線コネクタ 323">
          <a:extLst>
            <a:ext uri="{FF2B5EF4-FFF2-40B4-BE49-F238E27FC236}">
              <a16:creationId xmlns:a16="http://schemas.microsoft.com/office/drawing/2014/main" xmlns="" id="{C7E093FD-2D3E-4C22-9288-56D1DFD98305}"/>
            </a:ext>
          </a:extLst>
        </xdr:cNvPr>
        <xdr:cNvCxnSpPr/>
      </xdr:nvCxnSpPr>
      <xdr:spPr>
        <a:xfrm>
          <a:off x="15290800" y="9992007"/>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xmlns="" id="{762229BC-2394-4B57-8BF6-939B4F9BBE8F}"/>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xmlns="" id="{F499F2B5-2C6E-45C4-B842-77D806884BB6}"/>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25118</xdr:rowOff>
    </xdr:from>
    <xdr:to>
      <xdr:col>72</xdr:col>
      <xdr:colOff>203200</xdr:colOff>
      <xdr:row>58</xdr:row>
      <xdr:rowOff>47907</xdr:rowOff>
    </xdr:to>
    <xdr:cxnSp macro="">
      <xdr:nvCxnSpPr>
        <xdr:cNvPr id="327" name="直線コネクタ 326">
          <a:extLst>
            <a:ext uri="{FF2B5EF4-FFF2-40B4-BE49-F238E27FC236}">
              <a16:creationId xmlns:a16="http://schemas.microsoft.com/office/drawing/2014/main" xmlns="" id="{3540C0A9-61B8-4EDF-B0B7-D6E337FB564C}"/>
            </a:ext>
          </a:extLst>
        </xdr:cNvPr>
        <xdr:cNvCxnSpPr/>
      </xdr:nvCxnSpPr>
      <xdr:spPr>
        <a:xfrm>
          <a:off x="14401800" y="9969218"/>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xmlns="" id="{78E40185-D7C3-463B-8D37-EF0701CA69EE}"/>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xmlns="" id="{EB6D9993-9D79-4C61-9F62-75FB216E9817}"/>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23777</xdr:rowOff>
    </xdr:from>
    <xdr:to>
      <xdr:col>68</xdr:col>
      <xdr:colOff>152400</xdr:colOff>
      <xdr:row>58</xdr:row>
      <xdr:rowOff>25118</xdr:rowOff>
    </xdr:to>
    <xdr:cxnSp macro="">
      <xdr:nvCxnSpPr>
        <xdr:cNvPr id="330" name="直線コネクタ 329">
          <a:extLst>
            <a:ext uri="{FF2B5EF4-FFF2-40B4-BE49-F238E27FC236}">
              <a16:creationId xmlns:a16="http://schemas.microsoft.com/office/drawing/2014/main" xmlns="" id="{CF7A453E-796C-46B2-BE8E-0612DFB1D40E}"/>
            </a:ext>
          </a:extLst>
        </xdr:cNvPr>
        <xdr:cNvCxnSpPr/>
      </xdr:nvCxnSpPr>
      <xdr:spPr>
        <a:xfrm>
          <a:off x="13512800" y="996787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xmlns="" id="{3ECA655F-43E6-4536-93FB-27774E8FAECA}"/>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xmlns="" id="{E44B384F-6000-43DF-82AC-5C2A319997FA}"/>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xmlns="" id="{EA02FA5D-A8A9-425A-9FD5-D00C02B87294}"/>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xmlns="" id="{BB4E0E02-2ED2-434D-96D9-A8684A19CBF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B08A7F5E-AA7A-4DE2-BD6A-71745C17F97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978332A3-B044-4107-9D35-730381D8102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DE32F400-C563-4ABD-9261-044F6A6576D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98DB6540-BFA2-48A6-9F60-344F394BB06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BC22E659-6678-4294-8E44-C36BDCF443C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14535</xdr:rowOff>
    </xdr:from>
    <xdr:to>
      <xdr:col>81</xdr:col>
      <xdr:colOff>95250</xdr:colOff>
      <xdr:row>58</xdr:row>
      <xdr:rowOff>116135</xdr:rowOff>
    </xdr:to>
    <xdr:sp macro="" textlink="">
      <xdr:nvSpPr>
        <xdr:cNvPr id="340" name="楕円 339">
          <a:extLst>
            <a:ext uri="{FF2B5EF4-FFF2-40B4-BE49-F238E27FC236}">
              <a16:creationId xmlns:a16="http://schemas.microsoft.com/office/drawing/2014/main" xmlns="" id="{5C3C8200-AA5D-423C-9FDB-90E73B996F96}"/>
            </a:ext>
          </a:extLst>
        </xdr:cNvPr>
        <xdr:cNvSpPr/>
      </xdr:nvSpPr>
      <xdr:spPr>
        <a:xfrm>
          <a:off x="16967200" y="9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107262</xdr:rowOff>
    </xdr:from>
    <xdr:ext cx="762000" cy="259045"/>
    <xdr:sp macro="" textlink="">
      <xdr:nvSpPr>
        <xdr:cNvPr id="341" name="定員管理の状況該当値テキスト">
          <a:extLst>
            <a:ext uri="{FF2B5EF4-FFF2-40B4-BE49-F238E27FC236}">
              <a16:creationId xmlns:a16="http://schemas.microsoft.com/office/drawing/2014/main" xmlns="" id="{D391F265-F36D-4C37-8627-8781AEB14F52}"/>
            </a:ext>
          </a:extLst>
        </xdr:cNvPr>
        <xdr:cNvSpPr txBox="1"/>
      </xdr:nvSpPr>
      <xdr:spPr>
        <a:xfrm>
          <a:off x="17106900" y="9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14535</xdr:rowOff>
    </xdr:from>
    <xdr:to>
      <xdr:col>77</xdr:col>
      <xdr:colOff>95250</xdr:colOff>
      <xdr:row>58</xdr:row>
      <xdr:rowOff>116135</xdr:rowOff>
    </xdr:to>
    <xdr:sp macro="" textlink="">
      <xdr:nvSpPr>
        <xdr:cNvPr id="342" name="楕円 341">
          <a:extLst>
            <a:ext uri="{FF2B5EF4-FFF2-40B4-BE49-F238E27FC236}">
              <a16:creationId xmlns:a16="http://schemas.microsoft.com/office/drawing/2014/main" xmlns="" id="{D856C23F-7EC9-4BB7-8162-413C8C8FBE89}"/>
            </a:ext>
          </a:extLst>
        </xdr:cNvPr>
        <xdr:cNvSpPr/>
      </xdr:nvSpPr>
      <xdr:spPr>
        <a:xfrm>
          <a:off x="16129000" y="99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126312</xdr:rowOff>
    </xdr:from>
    <xdr:ext cx="736600" cy="259045"/>
    <xdr:sp macro="" textlink="">
      <xdr:nvSpPr>
        <xdr:cNvPr id="343" name="テキスト ボックス 342">
          <a:extLst>
            <a:ext uri="{FF2B5EF4-FFF2-40B4-BE49-F238E27FC236}">
              <a16:creationId xmlns:a16="http://schemas.microsoft.com/office/drawing/2014/main" xmlns="" id="{FBC926A0-C307-4AA4-B740-B8E04C43BDF9}"/>
            </a:ext>
          </a:extLst>
        </xdr:cNvPr>
        <xdr:cNvSpPr txBox="1"/>
      </xdr:nvSpPr>
      <xdr:spPr>
        <a:xfrm>
          <a:off x="15798800" y="9727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168557</xdr:rowOff>
    </xdr:from>
    <xdr:to>
      <xdr:col>73</xdr:col>
      <xdr:colOff>44450</xdr:colOff>
      <xdr:row>58</xdr:row>
      <xdr:rowOff>98707</xdr:rowOff>
    </xdr:to>
    <xdr:sp macro="" textlink="">
      <xdr:nvSpPr>
        <xdr:cNvPr id="344" name="楕円 343">
          <a:extLst>
            <a:ext uri="{FF2B5EF4-FFF2-40B4-BE49-F238E27FC236}">
              <a16:creationId xmlns:a16="http://schemas.microsoft.com/office/drawing/2014/main" xmlns="" id="{141469D6-144B-4A3C-9E3C-BBF36B9D3D3E}"/>
            </a:ext>
          </a:extLst>
        </xdr:cNvPr>
        <xdr:cNvSpPr/>
      </xdr:nvSpPr>
      <xdr:spPr>
        <a:xfrm>
          <a:off x="152400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108884</xdr:rowOff>
    </xdr:from>
    <xdr:ext cx="762000" cy="259045"/>
    <xdr:sp macro="" textlink="">
      <xdr:nvSpPr>
        <xdr:cNvPr id="345" name="テキスト ボックス 344">
          <a:extLst>
            <a:ext uri="{FF2B5EF4-FFF2-40B4-BE49-F238E27FC236}">
              <a16:creationId xmlns:a16="http://schemas.microsoft.com/office/drawing/2014/main" xmlns="" id="{94B93E58-229C-4218-B831-12B15640F8D6}"/>
            </a:ext>
          </a:extLst>
        </xdr:cNvPr>
        <xdr:cNvSpPr txBox="1"/>
      </xdr:nvSpPr>
      <xdr:spPr>
        <a:xfrm>
          <a:off x="14909800" y="97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145768</xdr:rowOff>
    </xdr:from>
    <xdr:to>
      <xdr:col>68</xdr:col>
      <xdr:colOff>203200</xdr:colOff>
      <xdr:row>58</xdr:row>
      <xdr:rowOff>75918</xdr:rowOff>
    </xdr:to>
    <xdr:sp macro="" textlink="">
      <xdr:nvSpPr>
        <xdr:cNvPr id="346" name="楕円 345">
          <a:extLst>
            <a:ext uri="{FF2B5EF4-FFF2-40B4-BE49-F238E27FC236}">
              <a16:creationId xmlns:a16="http://schemas.microsoft.com/office/drawing/2014/main" xmlns="" id="{3E1B08AA-A630-47CD-971F-31F79B5C983C}"/>
            </a:ext>
          </a:extLst>
        </xdr:cNvPr>
        <xdr:cNvSpPr/>
      </xdr:nvSpPr>
      <xdr:spPr>
        <a:xfrm>
          <a:off x="143510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86095</xdr:rowOff>
    </xdr:from>
    <xdr:ext cx="762000" cy="259045"/>
    <xdr:sp macro="" textlink="">
      <xdr:nvSpPr>
        <xdr:cNvPr id="347" name="テキスト ボックス 346">
          <a:extLst>
            <a:ext uri="{FF2B5EF4-FFF2-40B4-BE49-F238E27FC236}">
              <a16:creationId xmlns:a16="http://schemas.microsoft.com/office/drawing/2014/main" xmlns="" id="{635E3FE7-18AC-4693-9199-18ECE263EEFA}"/>
            </a:ext>
          </a:extLst>
        </xdr:cNvPr>
        <xdr:cNvSpPr txBox="1"/>
      </xdr:nvSpPr>
      <xdr:spPr>
        <a:xfrm>
          <a:off x="14020800" y="968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144427</xdr:rowOff>
    </xdr:from>
    <xdr:to>
      <xdr:col>64</xdr:col>
      <xdr:colOff>152400</xdr:colOff>
      <xdr:row>58</xdr:row>
      <xdr:rowOff>74577</xdr:rowOff>
    </xdr:to>
    <xdr:sp macro="" textlink="">
      <xdr:nvSpPr>
        <xdr:cNvPr id="348" name="楕円 347">
          <a:extLst>
            <a:ext uri="{FF2B5EF4-FFF2-40B4-BE49-F238E27FC236}">
              <a16:creationId xmlns:a16="http://schemas.microsoft.com/office/drawing/2014/main" xmlns="" id="{3C4B28D8-384A-49DE-80F3-9AB8E9BE3905}"/>
            </a:ext>
          </a:extLst>
        </xdr:cNvPr>
        <xdr:cNvSpPr/>
      </xdr:nvSpPr>
      <xdr:spPr>
        <a:xfrm>
          <a:off x="13462000" y="99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84754</xdr:rowOff>
    </xdr:from>
    <xdr:ext cx="762000" cy="259045"/>
    <xdr:sp macro="" textlink="">
      <xdr:nvSpPr>
        <xdr:cNvPr id="349" name="テキスト ボックス 348">
          <a:extLst>
            <a:ext uri="{FF2B5EF4-FFF2-40B4-BE49-F238E27FC236}">
              <a16:creationId xmlns:a16="http://schemas.microsoft.com/office/drawing/2014/main" xmlns="" id="{6D6A4D9D-C331-4D20-B20A-B9F8D0D88095}"/>
            </a:ext>
          </a:extLst>
        </xdr:cNvPr>
        <xdr:cNvSpPr txBox="1"/>
      </xdr:nvSpPr>
      <xdr:spPr>
        <a:xfrm>
          <a:off x="13131800" y="96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CC0C4E8A-6787-4D5A-B27C-964C70EBFA7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281F90B7-52A4-468C-9D9D-F6E6CE3AD4E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16834CF9-490C-4311-8BEB-D1D95E76C88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14A27769-80F4-48E6-8CDB-82282114C42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865B7663-ED38-4269-A47D-F94E939254A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105B4F8B-C27E-4066-BD89-194961F5155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A047FFC5-5C18-4EB7-8D78-8B7C495BC17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7DA49E4C-EBD5-43C2-8723-8FBD01D32B7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A47E3446-775E-4473-A2B7-58BF4D98899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3B080BCE-C0E1-45D9-8E05-AF354E09A9B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5C48C543-FA3A-419B-95D0-7D6DED5DF0E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2957D953-5240-43C6-BDA8-9F70882B0D9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4BD38580-663F-437B-885D-72505E981E8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類似団体平均を下回ってはいるものの、今後は</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等に伴う地方債の償還額の増加が見込まれる。そのため、事務事業評価や公共施設等総合管理計画に基づき、適正な投資規模で効率的に事業を実施し、投資的事業の計画的な展開を図る。また、財政措置のある地方債の借入や特定財源及び基金の活用を図ることで地方債の新規借入の抑制に努め、地方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A08D3CC6-B5BB-40CF-9518-3DF632EB4BD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2715CE85-E982-445D-869B-945AA5CB922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18E7C65A-93C4-49EB-9B10-A92BB078865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xmlns="" id="{A5BCD7B5-4640-440B-B9A3-A729CFDEB87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xmlns="" id="{E7E43439-1A34-4490-A5D2-6105E22E0FB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xmlns="" id="{87A796AC-83BD-45C3-AFB9-CC720608942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xmlns="" id="{E4251860-925C-4FEA-B41F-6DCADECF31C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xmlns="" id="{14BB0796-BCE3-467C-A986-19BCC56EC9D8}"/>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xmlns="" id="{71D93896-E06E-4EF1-A69D-2E1760C3FA0D}"/>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xmlns="" id="{578CDEA6-ADAA-4405-A92B-01DA7B2D62F6}"/>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xmlns="" id="{FB79FB0B-1D34-4493-A481-3F286746327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xmlns="" id="{D7DB7BB4-D1C5-4FA6-829F-220405E87E0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xmlns="" id="{8805B57C-6A06-4F8C-8E56-C930BEAE09A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xmlns="" id="{48B41CC7-40FD-4D16-9790-EA748A85DF1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xmlns="" id="{3EF36F9E-6443-4172-BDD2-E6225EBB6B55}"/>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xmlns="" id="{3532CF49-DC85-427B-80F1-0B420E2CF079}"/>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xmlns="" id="{E09CE2AD-18A2-4ED1-A744-B90AC53D94B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xmlns="" id="{485C6483-5CD3-498E-B64C-82C633A68C88}"/>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xmlns="" id="{09B54E1A-03F0-464A-ABD6-768961FB5EA7}"/>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116417</xdr:rowOff>
    </xdr:to>
    <xdr:cxnSp macro="">
      <xdr:nvCxnSpPr>
        <xdr:cNvPr id="382" name="直線コネクタ 381">
          <a:extLst>
            <a:ext uri="{FF2B5EF4-FFF2-40B4-BE49-F238E27FC236}">
              <a16:creationId xmlns:a16="http://schemas.microsoft.com/office/drawing/2014/main" xmlns="" id="{1BDBE22C-2358-40D5-855B-579BC4F50E1A}"/>
            </a:ext>
          </a:extLst>
        </xdr:cNvPr>
        <xdr:cNvCxnSpPr/>
      </xdr:nvCxnSpPr>
      <xdr:spPr>
        <a:xfrm flipV="1">
          <a:off x="16179800" y="711369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xmlns="" id="{5F1B69BE-BFB0-4D8B-B77B-E86514A26567}"/>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xmlns="" id="{67CEA24F-7043-4052-A57B-74F02BC8CDF1}"/>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85" name="直線コネクタ 384">
          <a:extLst>
            <a:ext uri="{FF2B5EF4-FFF2-40B4-BE49-F238E27FC236}">
              <a16:creationId xmlns:a16="http://schemas.microsoft.com/office/drawing/2014/main" xmlns="" id="{C669D8F0-F07B-4561-87BB-B53582E7F99B}"/>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xmlns="" id="{8343D68B-5476-4371-AEAA-BDDD668137F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xmlns="" id="{50EE2FBD-A863-4B2A-AEFE-41B8187B5D14}"/>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8" name="直線コネクタ 387">
          <a:extLst>
            <a:ext uri="{FF2B5EF4-FFF2-40B4-BE49-F238E27FC236}">
              <a16:creationId xmlns:a16="http://schemas.microsoft.com/office/drawing/2014/main" xmlns="" id="{F659B5FE-6F81-4636-B003-2EBED876714B}"/>
            </a:ext>
          </a:extLst>
        </xdr:cNvPr>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xmlns="" id="{4ADC9CA1-1BA1-42D7-8347-20C81DDB764B}"/>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xmlns="" id="{CF9DFB6E-B215-4194-85D8-BB647A33D49F}"/>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1" name="直線コネクタ 390">
          <a:extLst>
            <a:ext uri="{FF2B5EF4-FFF2-40B4-BE49-F238E27FC236}">
              <a16:creationId xmlns:a16="http://schemas.microsoft.com/office/drawing/2014/main" xmlns="" id="{72A8992C-C233-4C53-A196-25FAEB6B07EE}"/>
            </a:ext>
          </a:extLst>
        </xdr:cNvPr>
        <xdr:cNvCxnSpPr/>
      </xdr:nvCxnSpPr>
      <xdr:spPr>
        <a:xfrm>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xmlns="" id="{A8135F8C-0772-4885-9382-B889563D562E}"/>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xmlns="" id="{DD7D6F18-3FF3-4F4A-84F6-86D82515630C}"/>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xmlns="" id="{C051B995-00AD-4430-88C2-3C8F634D93E6}"/>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xmlns="" id="{5FF782D5-881B-4A7A-BC3B-760C96F8E9B8}"/>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6B74CD40-AEA3-4F3A-A9B0-AB1B8DBF42F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C59EE375-AC07-46E8-8C48-3634D4429BB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4B4C81DF-A5A3-41D9-94BE-278D4FBBEA0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9324E93A-CB28-4206-AF1D-BC485DBCE87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F9F8F699-FC2B-47F4-BEC3-36FEEC28927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a:extLst>
            <a:ext uri="{FF2B5EF4-FFF2-40B4-BE49-F238E27FC236}">
              <a16:creationId xmlns:a16="http://schemas.microsoft.com/office/drawing/2014/main" xmlns="" id="{E9F38792-56E8-4524-B942-080C5375CE0E}"/>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2" name="公債費負担の状況該当値テキスト">
          <a:extLst>
            <a:ext uri="{FF2B5EF4-FFF2-40B4-BE49-F238E27FC236}">
              <a16:creationId xmlns:a16="http://schemas.microsoft.com/office/drawing/2014/main" xmlns="" id="{42732241-9D21-4EEC-AE1C-8371E299EC83}"/>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a:extLst>
            <a:ext uri="{FF2B5EF4-FFF2-40B4-BE49-F238E27FC236}">
              <a16:creationId xmlns:a16="http://schemas.microsoft.com/office/drawing/2014/main" xmlns="" id="{32163B5E-E124-497B-97B8-01BC3B246ADF}"/>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4" name="テキスト ボックス 403">
          <a:extLst>
            <a:ext uri="{FF2B5EF4-FFF2-40B4-BE49-F238E27FC236}">
              <a16:creationId xmlns:a16="http://schemas.microsoft.com/office/drawing/2014/main" xmlns="" id="{5D4E64E9-79E8-455E-BB04-6D8964B5C01A}"/>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5" name="楕円 404">
          <a:extLst>
            <a:ext uri="{FF2B5EF4-FFF2-40B4-BE49-F238E27FC236}">
              <a16:creationId xmlns:a16="http://schemas.microsoft.com/office/drawing/2014/main" xmlns="" id="{E65AE6C0-EDDA-4E85-B8F0-2A805A8A3B5E}"/>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6" name="テキスト ボックス 405">
          <a:extLst>
            <a:ext uri="{FF2B5EF4-FFF2-40B4-BE49-F238E27FC236}">
              <a16:creationId xmlns:a16="http://schemas.microsoft.com/office/drawing/2014/main" xmlns="" id="{4AA79014-7EAF-4D0C-8C7F-F41AEAA2416B}"/>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7" name="楕円 406">
          <a:extLst>
            <a:ext uri="{FF2B5EF4-FFF2-40B4-BE49-F238E27FC236}">
              <a16:creationId xmlns:a16="http://schemas.microsoft.com/office/drawing/2014/main" xmlns="" id="{EF581CD2-F877-4028-B9AD-EFF6EA3DE755}"/>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08" name="テキスト ボックス 407">
          <a:extLst>
            <a:ext uri="{FF2B5EF4-FFF2-40B4-BE49-F238E27FC236}">
              <a16:creationId xmlns:a16="http://schemas.microsoft.com/office/drawing/2014/main" xmlns="" id="{3B229403-B7F3-4C5D-905B-E789E205A035}"/>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9" name="楕円 408">
          <a:extLst>
            <a:ext uri="{FF2B5EF4-FFF2-40B4-BE49-F238E27FC236}">
              <a16:creationId xmlns:a16="http://schemas.microsoft.com/office/drawing/2014/main" xmlns="" id="{8B4EB1A2-DD24-40A4-BB45-BA7F7703C14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0" name="テキスト ボックス 409">
          <a:extLst>
            <a:ext uri="{FF2B5EF4-FFF2-40B4-BE49-F238E27FC236}">
              <a16:creationId xmlns:a16="http://schemas.microsoft.com/office/drawing/2014/main" xmlns="" id="{BD3C6D33-2269-463D-A6C4-209F8C003545}"/>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xmlns="" id="{2A1284F1-3A25-4FC3-9707-7868A17D063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2BD5E013-C0E0-42BF-8568-8F1BBB0B396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359B4CA1-1309-4BE5-B4A8-013839C3DCB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xmlns="" id="{CD157EBB-9AC3-4249-A689-A2A473DA65A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xmlns="" id="{D6E1F991-E43C-45F5-89AF-BBE20A9AC7D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xmlns="" id="{C1FB034C-6E88-429E-9EA4-F022BD75B58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xmlns="" id="{C11D2FEB-0C0E-4090-9A28-FF0C5B9F65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xmlns="" id="{A3038948-BA7C-48F3-A52D-781E1C22100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xmlns="" id="{2DFA30D2-0E97-4F2D-99F1-4BCA6055706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xmlns="" id="{6ADEA99D-5D59-47E2-9705-3AA0C1C6E82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xmlns="" id="{E62C1D72-15D1-4519-BAF4-6877AD05E09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xmlns="" id="{3F5AD3DD-7B25-4CD4-AD74-69C9BB2B4F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xmlns="" id="{4AFF166E-2043-49B4-AA14-549C6E88D13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類似団体平均を上回っている要因として、大規模事業等の実施による基金の取り崩しがあげられる。今後も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遠賀川駅南地区の基幹道路整備事業や、小中学校の大規模改修事業などに伴う新発債の増加が見込まれるため、事業実施の適正化を図り、財政の健全化に努める。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46B82B09-AD60-4846-B398-FC4A84F7521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xmlns="" id="{A3E9400F-6DD4-45EF-99D5-D50048BA15F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D66FCE2E-7C5D-4750-841B-E23B2C74F2E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xmlns="" id="{F16166F0-BCAC-431E-B723-8CC7250813B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xmlns="" id="{88D57CF6-0729-4F49-81FF-AFEBB00A76FE}"/>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xmlns="" id="{06DE111D-0166-4F56-BA8F-F8F9DAE4BEBF}"/>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xmlns="" id="{6A301600-9B9C-4642-BD6D-C7D6959E12D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xmlns="" id="{4BABF5C8-1E9A-447B-A324-46C57E2F4F8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xmlns="" id="{BF98BACE-27D2-4F64-8411-D3242627BCC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xmlns="" id="{8F335D22-6A9D-44F3-97A0-29A9A074A1B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xmlns="" id="{8C4AE975-9289-4891-B280-4A147D37BC5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xmlns="" id="{B608EBB3-FB37-400A-B14E-A4D6D1D1D2B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xmlns="" id="{3FF96286-23BC-4557-9A39-C375E31D0C1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8F37A603-B3D5-419B-A942-918010BCE85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D78B6EC2-EED7-4BCD-9A53-647AE723CCF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xmlns="" id="{F4CCCFD0-7DEC-422E-9231-87F5CB8C13B4}"/>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xmlns="" id="{3A4D70FC-FDEF-4F60-9B8E-70FFA009E02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xmlns="" id="{BCE42FB1-FD3D-4098-8146-8E6AADDA55D5}"/>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xmlns="" id="{8A424F59-A3ED-447C-AE34-5337D3F7941A}"/>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xmlns="" id="{D2B6C052-CDBA-4F21-AE8C-0B70C53C450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64474</xdr:rowOff>
    </xdr:from>
    <xdr:to>
      <xdr:col>81</xdr:col>
      <xdr:colOff>44450</xdr:colOff>
      <xdr:row>14</xdr:row>
      <xdr:rowOff>156168</xdr:rowOff>
    </xdr:to>
    <xdr:cxnSp macro="">
      <xdr:nvCxnSpPr>
        <xdr:cNvPr id="444" name="直線コネクタ 443">
          <a:extLst>
            <a:ext uri="{FF2B5EF4-FFF2-40B4-BE49-F238E27FC236}">
              <a16:creationId xmlns:a16="http://schemas.microsoft.com/office/drawing/2014/main" xmlns="" id="{9A0F4A8B-60F5-477A-A4E9-A9E75750FDBC}"/>
            </a:ext>
          </a:extLst>
        </xdr:cNvPr>
        <xdr:cNvCxnSpPr/>
      </xdr:nvCxnSpPr>
      <xdr:spPr>
        <a:xfrm flipV="1">
          <a:off x="16179800" y="246477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xmlns="" id="{1CCEFC67-C1B9-44DA-AD4F-417F5182967A}"/>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2AA19480-8535-4032-8E9E-FBD851F2E4F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156168</xdr:rowOff>
    </xdr:from>
    <xdr:to>
      <xdr:col>77</xdr:col>
      <xdr:colOff>44450</xdr:colOff>
      <xdr:row>14</xdr:row>
      <xdr:rowOff>163407</xdr:rowOff>
    </xdr:to>
    <xdr:cxnSp macro="">
      <xdr:nvCxnSpPr>
        <xdr:cNvPr id="447" name="直線コネクタ 446">
          <a:extLst>
            <a:ext uri="{FF2B5EF4-FFF2-40B4-BE49-F238E27FC236}">
              <a16:creationId xmlns:a16="http://schemas.microsoft.com/office/drawing/2014/main" xmlns="" id="{A1A03261-647F-440B-8B3F-831C8150B74B}"/>
            </a:ext>
          </a:extLst>
        </xdr:cNvPr>
        <xdr:cNvCxnSpPr/>
      </xdr:nvCxnSpPr>
      <xdr:spPr>
        <a:xfrm flipV="1">
          <a:off x="15290800" y="2556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xmlns="" id="{D8B9738E-C5FB-448A-8F67-ADF25583CE36}"/>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xmlns="" id="{03EA6C3A-F698-4F27-A593-E59A61CC6277}"/>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18627</xdr:rowOff>
    </xdr:from>
    <xdr:to>
      <xdr:col>72</xdr:col>
      <xdr:colOff>203200</xdr:colOff>
      <xdr:row>14</xdr:row>
      <xdr:rowOff>163407</xdr:rowOff>
    </xdr:to>
    <xdr:cxnSp macro="">
      <xdr:nvCxnSpPr>
        <xdr:cNvPr id="450" name="直線コネクタ 449">
          <a:extLst>
            <a:ext uri="{FF2B5EF4-FFF2-40B4-BE49-F238E27FC236}">
              <a16:creationId xmlns:a16="http://schemas.microsoft.com/office/drawing/2014/main" xmlns="" id="{1E8FB093-9FA6-48C5-9153-C7ADB10CE48D}"/>
            </a:ext>
          </a:extLst>
        </xdr:cNvPr>
        <xdr:cNvCxnSpPr/>
      </xdr:nvCxnSpPr>
      <xdr:spPr>
        <a:xfrm>
          <a:off x="14401800" y="24189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xmlns="" id="{9256AA9C-8922-4D26-9638-57A9867ECFEC}"/>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xmlns="" id="{68507C1D-46F3-4A6E-A8E4-F84A33D62603}"/>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a:extLst>
            <a:ext uri="{FF2B5EF4-FFF2-40B4-BE49-F238E27FC236}">
              <a16:creationId xmlns:a16="http://schemas.microsoft.com/office/drawing/2014/main" xmlns="" id="{471640AF-49C2-4D44-9B54-71C215B3E596}"/>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170832</xdr:rowOff>
    </xdr:from>
    <xdr:ext cx="762000" cy="259045"/>
    <xdr:sp macro="" textlink="">
      <xdr:nvSpPr>
        <xdr:cNvPr id="454" name="テキスト ボックス 453">
          <a:extLst>
            <a:ext uri="{FF2B5EF4-FFF2-40B4-BE49-F238E27FC236}">
              <a16:creationId xmlns:a16="http://schemas.microsoft.com/office/drawing/2014/main" xmlns="" id="{19455269-FE06-4227-BA02-DD28B39C0F4F}"/>
            </a:ext>
          </a:extLst>
        </xdr:cNvPr>
        <xdr:cNvSpPr txBox="1"/>
      </xdr:nvSpPr>
      <xdr:spPr>
        <a:xfrm>
          <a:off x="14020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a:extLst>
            <a:ext uri="{FF2B5EF4-FFF2-40B4-BE49-F238E27FC236}">
              <a16:creationId xmlns:a16="http://schemas.microsoft.com/office/drawing/2014/main" xmlns="" id="{5AB39304-80C2-49C7-B592-B7B887F0DB7F}"/>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6" name="テキスト ボックス 455">
          <a:extLst>
            <a:ext uri="{FF2B5EF4-FFF2-40B4-BE49-F238E27FC236}">
              <a16:creationId xmlns:a16="http://schemas.microsoft.com/office/drawing/2014/main" xmlns="" id="{5FA851E8-0188-4CAC-8626-D4900FD526F6}"/>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CD477A94-E5B9-40CF-8024-53BD2DF88B6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5570C2CF-8799-4053-90C1-29AF5B43ABD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9EB6C562-F59D-4221-A3B4-6F9A5200CA4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EAA9B180-0FD8-4031-B824-6F60E4C45B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BF7E2A6-FD4A-4FB8-A1D7-043982D8EE2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13674</xdr:rowOff>
    </xdr:from>
    <xdr:to>
      <xdr:col>81</xdr:col>
      <xdr:colOff>95250</xdr:colOff>
      <xdr:row>14</xdr:row>
      <xdr:rowOff>115274</xdr:rowOff>
    </xdr:to>
    <xdr:sp macro="" textlink="">
      <xdr:nvSpPr>
        <xdr:cNvPr id="462" name="楕円 461">
          <a:extLst>
            <a:ext uri="{FF2B5EF4-FFF2-40B4-BE49-F238E27FC236}">
              <a16:creationId xmlns:a16="http://schemas.microsoft.com/office/drawing/2014/main" xmlns="" id="{7E453B91-E243-45D2-A0A9-5BD7BAC8957A}"/>
            </a:ext>
          </a:extLst>
        </xdr:cNvPr>
        <xdr:cNvSpPr/>
      </xdr:nvSpPr>
      <xdr:spPr>
        <a:xfrm>
          <a:off x="169672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157201</xdr:rowOff>
    </xdr:from>
    <xdr:ext cx="762000" cy="259045"/>
    <xdr:sp macro="" textlink="">
      <xdr:nvSpPr>
        <xdr:cNvPr id="463" name="将来負担の状況該当値テキスト">
          <a:extLst>
            <a:ext uri="{FF2B5EF4-FFF2-40B4-BE49-F238E27FC236}">
              <a16:creationId xmlns:a16="http://schemas.microsoft.com/office/drawing/2014/main" xmlns="" id="{8541A26D-FDAE-494B-BE8D-207F6916B7B4}"/>
            </a:ext>
          </a:extLst>
        </xdr:cNvPr>
        <xdr:cNvSpPr txBox="1"/>
      </xdr:nvSpPr>
      <xdr:spPr>
        <a:xfrm>
          <a:off x="17106900" y="238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105368</xdr:rowOff>
    </xdr:from>
    <xdr:to>
      <xdr:col>77</xdr:col>
      <xdr:colOff>95250</xdr:colOff>
      <xdr:row>15</xdr:row>
      <xdr:rowOff>35518</xdr:rowOff>
    </xdr:to>
    <xdr:sp macro="" textlink="">
      <xdr:nvSpPr>
        <xdr:cNvPr id="464" name="楕円 463">
          <a:extLst>
            <a:ext uri="{FF2B5EF4-FFF2-40B4-BE49-F238E27FC236}">
              <a16:creationId xmlns:a16="http://schemas.microsoft.com/office/drawing/2014/main" xmlns="" id="{B18C65BF-7892-4DE8-86F9-130E11AF5D95}"/>
            </a:ext>
          </a:extLst>
        </xdr:cNvPr>
        <xdr:cNvSpPr/>
      </xdr:nvSpPr>
      <xdr:spPr>
        <a:xfrm>
          <a:off x="161290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20295</xdr:rowOff>
    </xdr:from>
    <xdr:ext cx="736600" cy="259045"/>
    <xdr:sp macro="" textlink="">
      <xdr:nvSpPr>
        <xdr:cNvPr id="465" name="テキスト ボックス 464">
          <a:extLst>
            <a:ext uri="{FF2B5EF4-FFF2-40B4-BE49-F238E27FC236}">
              <a16:creationId xmlns:a16="http://schemas.microsoft.com/office/drawing/2014/main" xmlns="" id="{FDCC934E-7F1C-4008-8883-B0A72FEBB679}"/>
            </a:ext>
          </a:extLst>
        </xdr:cNvPr>
        <xdr:cNvSpPr txBox="1"/>
      </xdr:nvSpPr>
      <xdr:spPr>
        <a:xfrm>
          <a:off x="15798800" y="2592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66" name="楕円 465">
          <a:extLst>
            <a:ext uri="{FF2B5EF4-FFF2-40B4-BE49-F238E27FC236}">
              <a16:creationId xmlns:a16="http://schemas.microsoft.com/office/drawing/2014/main" xmlns="" id="{2F489C18-C31D-483A-A657-0C1F0947A6CB}"/>
            </a:ext>
          </a:extLst>
        </xdr:cNvPr>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67" name="テキスト ボックス 466">
          <a:extLst>
            <a:ext uri="{FF2B5EF4-FFF2-40B4-BE49-F238E27FC236}">
              <a16:creationId xmlns:a16="http://schemas.microsoft.com/office/drawing/2014/main" xmlns="" id="{A74A2331-FF92-4CB7-B739-851D3BB1BDD6}"/>
            </a:ext>
          </a:extLst>
        </xdr:cNvPr>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139277</xdr:rowOff>
    </xdr:from>
    <xdr:to>
      <xdr:col>68</xdr:col>
      <xdr:colOff>203200</xdr:colOff>
      <xdr:row>14</xdr:row>
      <xdr:rowOff>69427</xdr:rowOff>
    </xdr:to>
    <xdr:sp macro="" textlink="">
      <xdr:nvSpPr>
        <xdr:cNvPr id="468" name="楕円 467">
          <a:extLst>
            <a:ext uri="{FF2B5EF4-FFF2-40B4-BE49-F238E27FC236}">
              <a16:creationId xmlns:a16="http://schemas.microsoft.com/office/drawing/2014/main" xmlns="" id="{45B258C6-FF69-433F-91FE-B313645CEAA3}"/>
            </a:ext>
          </a:extLst>
        </xdr:cNvPr>
        <xdr:cNvSpPr/>
      </xdr:nvSpPr>
      <xdr:spPr>
        <a:xfrm>
          <a:off x="14351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79604</xdr:rowOff>
    </xdr:from>
    <xdr:ext cx="762000" cy="259045"/>
    <xdr:sp macro="" textlink="">
      <xdr:nvSpPr>
        <xdr:cNvPr id="469" name="テキスト ボックス 468">
          <a:extLst>
            <a:ext uri="{FF2B5EF4-FFF2-40B4-BE49-F238E27FC236}">
              <a16:creationId xmlns:a16="http://schemas.microsoft.com/office/drawing/2014/main" xmlns="" id="{87A577F9-1B7F-4261-8A64-73050FE3AE35}"/>
            </a:ext>
          </a:extLst>
        </xdr:cNvPr>
        <xdr:cNvSpPr txBox="1"/>
      </xdr:nvSpPr>
      <xdr:spPr>
        <a:xfrm>
          <a:off x="14020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24055516-6121-4247-9411-EBB9E487FE2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5015C7DB-72BC-46D8-8321-618FF86357A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73F6309C-D57B-4864-BCA8-0A946AA5A88F}"/>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FEB7BF3F-29EC-4E77-BB63-D2B782DFEB6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9106DDF0-0BE3-42C0-9855-FF0BC946C33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7F03484A-6448-4286-AA1D-5E0B85D6AA98}"/>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3D4D0E83-1BDA-4D75-A35A-DD1BBFBE32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19318E97-9714-4DE3-BAC4-CC4DD0344C7A}"/>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B1C8E0F6-2603-4AD0-9944-8A7A41AAB15D}"/>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6F52FF3D-537A-4B26-B84F-42008AC7651B}"/>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C36943F9-7BD6-4F62-828F-EAD9918BF60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F659E225-637B-49AC-B0BE-02CEC4FD43F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414228AD-0D17-4BE4-BEFE-DAE312ABFD8D}"/>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48ED756C-7928-4029-B6C6-BF7546897F5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C3B6D09E-4039-42EA-9A1F-88A10396AF48}"/>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85C51EF5-0DE2-4498-920D-FD1656F2190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17384547-4070-46B3-B952-CEB01D6D99B8}"/>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B359B329-FE9E-40D5-A9CA-8AB5E48EA15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6E305079-9F10-48CC-A80F-7874CCCDEAE2}"/>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6BB43676-87B2-40F9-955A-B2BB0E08F97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B6BEE23D-870C-4CB0-95E3-1E5177E1754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A7E6D53A-0220-4867-9DC8-5D423C378AD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461FB3FA-DDB2-4669-9F44-2BA3335591FA}"/>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399C3CB7-3446-4BBF-84D9-5018EE4D454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C09E722E-B4FA-4192-9A9E-4B2F0C7B429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BF562502-DE8F-4053-A964-52CE1D4099B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ECFF8F6B-027B-4374-A58B-402E28C9A64D}"/>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21508227-6A6E-46CE-A641-8825D3BBF81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CEBF525F-42EA-4A60-AAA5-3FB581D5699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7C71A63E-782A-4631-9409-92D6B0284F0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F7B4E8EE-BE84-4223-9E58-7E94A88D206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B34F1006-5500-41E5-9369-E2E9C845FA0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E80C19DE-4412-46B4-A708-0DD8BC0ACB02}"/>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3306DBD1-16ED-44B1-A4BF-FCEBFBA6AE6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A4E90889-F072-4798-955B-51053754B8E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2B8237BF-1E65-4E56-ABF4-4F7EF7B78A4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2D2B84FE-75DB-4174-B3D2-AEA44FE3DEC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28F9FB75-A844-4B21-BB09-62B5723A49C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75A09489-EF52-4D47-9540-A0C97A67B802}"/>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B36FD427-0B86-48CB-88D0-7A520056F56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31181615-14F6-4C04-A70C-907552E57B9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8BE188D7-858E-4A34-88ED-F37FD495297F}"/>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3099EFA4-528D-40AE-9807-3F7D1D72806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類似団体平均を下回っている要因として、定員管理の適正化により人口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今後も職員定数の適正化や手当の見直しなど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593D1D30-A6BD-4C90-88C7-3966A14243E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7D111FE2-95E6-44D3-863D-5DBE50085FA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A052D06C-54CB-44D4-982B-4021B1635AC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7CB35659-00CB-4D6C-9362-D7E462FA6278}"/>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88782B36-0E66-4E7C-8295-5D708F63135D}"/>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8D5ED2E-7601-49E7-8FDF-EF0610BD0677}"/>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583309F5-A268-4DF3-8E8C-0F2D639C5B11}"/>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C183FA44-1668-44F0-943D-A641D7640749}"/>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5C722AC1-BFB5-49D3-BE8E-4F0BF2D23E74}"/>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794C2137-3A34-428F-97AB-EE09CD9C1F4D}"/>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1E6A1A8E-60C5-44B7-878C-BC5686467516}"/>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F07EE816-BF7C-49EB-938C-E2C4CA4AE6EF}"/>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F3902A2F-70A1-47DE-BD43-8588F0BF8166}"/>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5A5091DD-1F28-4046-A64D-D21CD0145695}"/>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65CB88CF-9ECD-4F6F-876A-9034B7909BD9}"/>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E08C590C-DA08-44B9-B6D7-7343E49B874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2120B693-F442-46BE-B987-C8E659A819E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BF9AEF3C-BD5A-4777-8FD6-A2514DDBD2E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xmlns="" id="{47F4A208-BF87-4933-B02C-F3E2D0682D0B}"/>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xmlns="" id="{66D51DDB-38CD-4ED2-B51F-7DCECAE78386}"/>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xmlns="" id="{8ED18ED1-D780-433D-9340-C00BDEE21491}"/>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xmlns="" id="{7624442C-4E90-4841-87D2-4A65D077AE31}"/>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xmlns="" id="{243FD0F2-673E-4E66-915D-63990223F59A}"/>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143328</xdr:rowOff>
    </xdr:from>
    <xdr:to>
      <xdr:col>24</xdr:col>
      <xdr:colOff>25400</xdr:colOff>
      <xdr:row>34</xdr:row>
      <xdr:rowOff>39914</xdr:rowOff>
    </xdr:to>
    <xdr:cxnSp macro="">
      <xdr:nvCxnSpPr>
        <xdr:cNvPr id="68" name="直線コネクタ 67">
          <a:extLst>
            <a:ext uri="{FF2B5EF4-FFF2-40B4-BE49-F238E27FC236}">
              <a16:creationId xmlns:a16="http://schemas.microsoft.com/office/drawing/2014/main" xmlns="" id="{B2C2A6F6-A3BD-4FDE-A747-E2A47A888BB3}"/>
            </a:ext>
          </a:extLst>
        </xdr:cNvPr>
        <xdr:cNvCxnSpPr/>
      </xdr:nvCxnSpPr>
      <xdr:spPr>
        <a:xfrm flipV="1">
          <a:off x="3987800" y="5629728"/>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xmlns="" id="{98CBB0F4-FC35-41B3-A61C-F4905697DDC3}"/>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xmlns="" id="{DC330451-64F1-4F76-91E3-E228E614790A}"/>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156936</xdr:rowOff>
    </xdr:from>
    <xdr:to>
      <xdr:col>19</xdr:col>
      <xdr:colOff>187325</xdr:colOff>
      <xdr:row>34</xdr:row>
      <xdr:rowOff>39914</xdr:rowOff>
    </xdr:to>
    <xdr:cxnSp macro="">
      <xdr:nvCxnSpPr>
        <xdr:cNvPr id="71" name="直線コネクタ 70">
          <a:extLst>
            <a:ext uri="{FF2B5EF4-FFF2-40B4-BE49-F238E27FC236}">
              <a16:creationId xmlns:a16="http://schemas.microsoft.com/office/drawing/2014/main" xmlns="" id="{8213818B-410D-4A8D-94F4-76BB208691A9}"/>
            </a:ext>
          </a:extLst>
        </xdr:cNvPr>
        <xdr:cNvCxnSpPr/>
      </xdr:nvCxnSpPr>
      <xdr:spPr>
        <a:xfrm>
          <a:off x="3098800" y="581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xmlns="" id="{E0819974-B62F-4ACC-B118-0151EB7D5D27}"/>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xmlns="" id="{7080B379-38ED-493E-B9F6-9213FEEB86D8}"/>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156936</xdr:rowOff>
    </xdr:from>
    <xdr:to>
      <xdr:col>15</xdr:col>
      <xdr:colOff>98425</xdr:colOff>
      <xdr:row>34</xdr:row>
      <xdr:rowOff>18143</xdr:rowOff>
    </xdr:to>
    <xdr:cxnSp macro="">
      <xdr:nvCxnSpPr>
        <xdr:cNvPr id="74" name="直線コネクタ 73">
          <a:extLst>
            <a:ext uri="{FF2B5EF4-FFF2-40B4-BE49-F238E27FC236}">
              <a16:creationId xmlns:a16="http://schemas.microsoft.com/office/drawing/2014/main" xmlns="" id="{5DB801AC-95E8-48A6-A463-A23794E5EBC9}"/>
            </a:ext>
          </a:extLst>
        </xdr:cNvPr>
        <xdr:cNvCxnSpPr/>
      </xdr:nvCxnSpPr>
      <xdr:spPr>
        <a:xfrm flipV="1">
          <a:off x="2209800" y="581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xmlns="" id="{F5E6C7F9-DEF9-4D4B-B35B-DF009171BF1A}"/>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xmlns="" id="{75AC69EC-B2D1-44BC-BD4C-83EDBBED2997}"/>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35</xdr:row>
      <xdr:rowOff>42636</xdr:rowOff>
    </xdr:to>
    <xdr:cxnSp macro="">
      <xdr:nvCxnSpPr>
        <xdr:cNvPr id="77" name="直線コネクタ 76">
          <a:extLst>
            <a:ext uri="{FF2B5EF4-FFF2-40B4-BE49-F238E27FC236}">
              <a16:creationId xmlns:a16="http://schemas.microsoft.com/office/drawing/2014/main" xmlns="" id="{D76BEBC9-7636-4EF2-997B-0F1F4B77C361}"/>
            </a:ext>
          </a:extLst>
        </xdr:cNvPr>
        <xdr:cNvCxnSpPr/>
      </xdr:nvCxnSpPr>
      <xdr:spPr>
        <a:xfrm flipV="1">
          <a:off x="1320800" y="58474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xmlns="" id="{587A0F1A-B8E6-4974-9B84-A6CD3BC27545}"/>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xmlns="" id="{5DCDEC88-2410-4C9A-9ACE-F55FB1AC29A1}"/>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xmlns="" id="{100EFE9D-D195-4FDA-A385-0DE6057D96B8}"/>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xmlns="" id="{421D1CBD-52AC-4338-A862-F2BF6D34B3F5}"/>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41B2BAE9-C655-431A-9757-B9FE805E706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C60F3AE4-8244-4E74-9078-4A1417FBDB3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2FE524AA-3769-46FA-A7CA-06F3FA97174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88880EA9-CB5F-4E29-94EB-E2C8F4EA6207}"/>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1332533-FA84-4626-AB6D-16EEA5A94B7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92528</xdr:rowOff>
    </xdr:from>
    <xdr:to>
      <xdr:col>24</xdr:col>
      <xdr:colOff>76200</xdr:colOff>
      <xdr:row>33</xdr:row>
      <xdr:rowOff>22678</xdr:rowOff>
    </xdr:to>
    <xdr:sp macro="" textlink="">
      <xdr:nvSpPr>
        <xdr:cNvPr id="87" name="楕円 86">
          <a:extLst>
            <a:ext uri="{FF2B5EF4-FFF2-40B4-BE49-F238E27FC236}">
              <a16:creationId xmlns:a16="http://schemas.microsoft.com/office/drawing/2014/main" xmlns="" id="{B3291686-A1D7-47C3-9B8C-D3C90AD9CFD5}"/>
            </a:ext>
          </a:extLst>
        </xdr:cNvPr>
        <xdr:cNvSpPr/>
      </xdr:nvSpPr>
      <xdr:spPr>
        <a:xfrm>
          <a:off x="4775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1105</xdr:rowOff>
    </xdr:from>
    <xdr:ext cx="762000" cy="259045"/>
    <xdr:sp macro="" textlink="">
      <xdr:nvSpPr>
        <xdr:cNvPr id="88" name="人件費該当値テキスト">
          <a:extLst>
            <a:ext uri="{FF2B5EF4-FFF2-40B4-BE49-F238E27FC236}">
              <a16:creationId xmlns:a16="http://schemas.microsoft.com/office/drawing/2014/main" xmlns="" id="{02285BD9-9EA4-49E8-946F-F99948641E43}"/>
            </a:ext>
          </a:extLst>
        </xdr:cNvPr>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160564</xdr:rowOff>
    </xdr:from>
    <xdr:to>
      <xdr:col>20</xdr:col>
      <xdr:colOff>38100</xdr:colOff>
      <xdr:row>34</xdr:row>
      <xdr:rowOff>90714</xdr:rowOff>
    </xdr:to>
    <xdr:sp macro="" textlink="">
      <xdr:nvSpPr>
        <xdr:cNvPr id="89" name="楕円 88">
          <a:extLst>
            <a:ext uri="{FF2B5EF4-FFF2-40B4-BE49-F238E27FC236}">
              <a16:creationId xmlns:a16="http://schemas.microsoft.com/office/drawing/2014/main" xmlns="" id="{92635882-9EEA-47E6-8231-4E5DD7F295A0}"/>
            </a:ext>
          </a:extLst>
        </xdr:cNvPr>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100891</xdr:rowOff>
    </xdr:from>
    <xdr:ext cx="736600" cy="259045"/>
    <xdr:sp macro="" textlink="">
      <xdr:nvSpPr>
        <xdr:cNvPr id="90" name="テキスト ボックス 89">
          <a:extLst>
            <a:ext uri="{FF2B5EF4-FFF2-40B4-BE49-F238E27FC236}">
              <a16:creationId xmlns:a16="http://schemas.microsoft.com/office/drawing/2014/main" xmlns="" id="{BA8A03DA-77F7-4077-BEE0-A04C4BA33033}"/>
            </a:ext>
          </a:extLst>
        </xdr:cNvPr>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106136</xdr:rowOff>
    </xdr:from>
    <xdr:to>
      <xdr:col>15</xdr:col>
      <xdr:colOff>149225</xdr:colOff>
      <xdr:row>34</xdr:row>
      <xdr:rowOff>36286</xdr:rowOff>
    </xdr:to>
    <xdr:sp macro="" textlink="">
      <xdr:nvSpPr>
        <xdr:cNvPr id="91" name="楕円 90">
          <a:extLst>
            <a:ext uri="{FF2B5EF4-FFF2-40B4-BE49-F238E27FC236}">
              <a16:creationId xmlns:a16="http://schemas.microsoft.com/office/drawing/2014/main" xmlns="" id="{0F941BCC-C1EC-4E13-9992-E14B0F6F746D}"/>
            </a:ext>
          </a:extLst>
        </xdr:cNvPr>
        <xdr:cNvSpPr/>
      </xdr:nvSpPr>
      <xdr:spPr>
        <a:xfrm>
          <a:off x="3048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46463</xdr:rowOff>
    </xdr:from>
    <xdr:ext cx="762000" cy="259045"/>
    <xdr:sp macro="" textlink="">
      <xdr:nvSpPr>
        <xdr:cNvPr id="92" name="テキスト ボックス 91">
          <a:extLst>
            <a:ext uri="{FF2B5EF4-FFF2-40B4-BE49-F238E27FC236}">
              <a16:creationId xmlns:a16="http://schemas.microsoft.com/office/drawing/2014/main" xmlns="" id="{64893CF9-39D0-409F-ACDD-9E0D70F7A799}"/>
            </a:ext>
          </a:extLst>
        </xdr:cNvPr>
        <xdr:cNvSpPr txBox="1"/>
      </xdr:nvSpPr>
      <xdr:spPr>
        <a:xfrm>
          <a:off x="2717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138793</xdr:rowOff>
    </xdr:from>
    <xdr:to>
      <xdr:col>11</xdr:col>
      <xdr:colOff>60325</xdr:colOff>
      <xdr:row>34</xdr:row>
      <xdr:rowOff>68943</xdr:rowOff>
    </xdr:to>
    <xdr:sp macro="" textlink="">
      <xdr:nvSpPr>
        <xdr:cNvPr id="93" name="楕円 92">
          <a:extLst>
            <a:ext uri="{FF2B5EF4-FFF2-40B4-BE49-F238E27FC236}">
              <a16:creationId xmlns:a16="http://schemas.microsoft.com/office/drawing/2014/main" xmlns="" id="{C863FAA9-6BE8-486E-B74F-6D4725DEEF0B}"/>
            </a:ext>
          </a:extLst>
        </xdr:cNvPr>
        <xdr:cNvSpPr/>
      </xdr:nvSpPr>
      <xdr:spPr>
        <a:xfrm>
          <a:off x="2159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79120</xdr:rowOff>
    </xdr:from>
    <xdr:ext cx="762000" cy="259045"/>
    <xdr:sp macro="" textlink="">
      <xdr:nvSpPr>
        <xdr:cNvPr id="94" name="テキスト ボックス 93">
          <a:extLst>
            <a:ext uri="{FF2B5EF4-FFF2-40B4-BE49-F238E27FC236}">
              <a16:creationId xmlns:a16="http://schemas.microsoft.com/office/drawing/2014/main" xmlns="" id="{F0DD80E4-85DA-4C60-801D-1ED5D5732BC0}"/>
            </a:ext>
          </a:extLst>
        </xdr:cNvPr>
        <xdr:cNvSpPr txBox="1"/>
      </xdr:nvSpPr>
      <xdr:spPr>
        <a:xfrm>
          <a:off x="1828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a:extLst>
            <a:ext uri="{FF2B5EF4-FFF2-40B4-BE49-F238E27FC236}">
              <a16:creationId xmlns:a16="http://schemas.microsoft.com/office/drawing/2014/main" xmlns="" id="{E6344EB3-9366-4035-86BE-1A207CA35AF1}"/>
            </a:ext>
          </a:extLst>
        </xdr:cNvPr>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96" name="テキスト ボックス 95">
          <a:extLst>
            <a:ext uri="{FF2B5EF4-FFF2-40B4-BE49-F238E27FC236}">
              <a16:creationId xmlns:a16="http://schemas.microsoft.com/office/drawing/2014/main" xmlns="" id="{74D860F1-B965-452C-A04C-EEF7ABDAA798}"/>
            </a:ext>
          </a:extLst>
        </xdr:cNvPr>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404DCC79-5102-420F-BA75-B4F9897163F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2011C982-671E-41A9-B53A-AD81619E9D3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28EBE80-6E7F-4468-B870-6699C6A9AA6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856F9806-4600-48EF-ADB8-1737B9DBB0A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F6C87D14-58DB-4D4C-BBEC-5408C5C5CE35}"/>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17F95825-C31D-46C6-B598-80B82BAE2C66}"/>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E258CB92-B7EE-4953-A625-2E59187DD028}"/>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F129CF74-6E27-40F0-AFE6-FA46E9667A8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96FF7050-49A1-43C5-AA3D-34B37A9CEB4A}"/>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2BBEFFD3-6150-4121-9D54-623A6C08F42F}"/>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A57AB765-6DC9-43A7-8641-B98C3F8C7CE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豊かなふるさと遠賀寄附金条例の改定に伴い、ふるさと納税返礼の推進経費に係る通信運搬費や手数料などの経常的な物件費が減少したこと</a:t>
          </a:r>
          <a:r>
            <a:rPr kumimoji="1" lang="ja-JP" altLang="ja-JP" sz="1100">
              <a:solidFill>
                <a:schemeClr val="dk1"/>
              </a:solidFill>
              <a:effectLst/>
              <a:latin typeface="+mn-lt"/>
              <a:ea typeface="+mn-ea"/>
              <a:cs typeface="+mn-cs"/>
            </a:rPr>
            <a:t>があげられる。今後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、指定管理を含めた民間委託の導入などによる管理運営の見直しを図るとともに、委託業務内容の見直しなどにより経常的な物件費の抑制に努める。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C837E6F3-55FB-4C79-8395-54100AEEB37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5D875C23-596C-4EDD-860F-CA096FE3E98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EB573A35-287B-441A-9A6D-72E4F9D34AA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D129DBB0-6C6E-4AE8-9A30-EB0F824FBB2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300F4BBC-4D77-409F-A16A-9C1A1D2B75F8}"/>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B577646E-5EF8-4907-9115-39755864C93B}"/>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7B921AB9-F84F-4ECF-9AE5-C738C3711EFF}"/>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8CB4EF28-0E9A-486B-8A8F-335952845641}"/>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B80DF566-EAAF-4CE0-88FE-191E05FDF8A2}"/>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F05A6A99-0D24-4ABA-AD72-36DEBBB70E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7B82AB4A-7B45-45DE-AA9E-780A23498185}"/>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86D12758-26D8-450D-BEDE-09466F351D58}"/>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FF8BEFAF-BF62-44E5-AF00-A90A6ADC9FCA}"/>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8AC78242-A701-407F-BA27-A577DCF81AC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860B7594-765F-4C8B-B755-AAACC10E0E31}"/>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CCB3CE27-A3D6-454B-94DF-5D96E082631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xmlns="" id="{DBD29F48-7FC5-41A1-A206-5E4B56788452}"/>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xmlns="" id="{8A16CE18-459D-4420-A0BB-D3020504705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xmlns="" id="{D1EA10FB-044D-4D29-BE7E-7CD2369A2D83}"/>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xmlns="" id="{CE8551C2-485D-478D-9B8B-D2CC60B99BB9}"/>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xmlns="" id="{C3A5CFAC-0C3B-4F55-AE1A-7A035A85E701}"/>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18</xdr:row>
      <xdr:rowOff>5080</xdr:rowOff>
    </xdr:to>
    <xdr:cxnSp macro="">
      <xdr:nvCxnSpPr>
        <xdr:cNvPr id="129" name="直線コネクタ 128">
          <a:extLst>
            <a:ext uri="{FF2B5EF4-FFF2-40B4-BE49-F238E27FC236}">
              <a16:creationId xmlns:a16="http://schemas.microsoft.com/office/drawing/2014/main" xmlns="" id="{D2016E0E-FD57-4D76-9548-56772E003007}"/>
            </a:ext>
          </a:extLst>
        </xdr:cNvPr>
        <xdr:cNvCxnSpPr/>
      </xdr:nvCxnSpPr>
      <xdr:spPr>
        <a:xfrm flipV="1">
          <a:off x="15671800" y="27940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xmlns="" id="{DFF212B6-5099-4448-BDF2-32B1FF510D7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xmlns="" id="{05DAC2EE-CA4D-4002-85BB-33CF59284507}"/>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18</xdr:row>
      <xdr:rowOff>5080</xdr:rowOff>
    </xdr:to>
    <xdr:cxnSp macro="">
      <xdr:nvCxnSpPr>
        <xdr:cNvPr id="132" name="直線コネクタ 131">
          <a:extLst>
            <a:ext uri="{FF2B5EF4-FFF2-40B4-BE49-F238E27FC236}">
              <a16:creationId xmlns:a16="http://schemas.microsoft.com/office/drawing/2014/main" xmlns="" id="{FC13B8C5-01A2-4C07-9BFE-97352D8064AD}"/>
            </a:ext>
          </a:extLst>
        </xdr:cNvPr>
        <xdr:cNvCxnSpPr/>
      </xdr:nvCxnSpPr>
      <xdr:spPr>
        <a:xfrm>
          <a:off x="14782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xmlns="" id="{80FD3DD3-0A3A-4497-B2AE-4F1092AC6ED4}"/>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xmlns="" id="{3B1E12D3-9A86-4EB5-909F-2C872D71E52B}"/>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xmlns="" id="{9D68E533-1751-46D4-A9F4-553586146981}"/>
            </a:ext>
          </a:extLst>
        </xdr:cNvPr>
        <xdr:cNvCxnSpPr/>
      </xdr:nvCxnSpPr>
      <xdr:spPr>
        <a:xfrm flipV="1">
          <a:off x="13893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xmlns="" id="{57A9D80F-A5D5-40A9-9C4F-0651CEF69E29}"/>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xmlns="" id="{CBB4F1E6-A1FC-4E0D-8CFE-83ABB84700D6}"/>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xmlns="" id="{09E819C0-1188-477D-BB34-DD674BA1EBC5}"/>
            </a:ext>
          </a:extLst>
        </xdr:cNvPr>
        <xdr:cNvCxnSpPr/>
      </xdr:nvCxnSpPr>
      <xdr:spPr>
        <a:xfrm>
          <a:off x="13004800" y="295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xmlns="" id="{30CB9AC1-D21C-4D46-96A3-9F17B9D2CB9C}"/>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xmlns="" id="{BB9E9BF6-D817-4DC4-B978-0F3128F8DD7E}"/>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xmlns="" id="{712D6BC1-DBA1-49EA-9714-04C642145CE2}"/>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xmlns="" id="{89FCF531-E6E0-4D3C-9777-97EB033C9BC7}"/>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F71FA5C5-BB55-49A3-A8D8-6698325C08FA}"/>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7B910DB5-C6C7-4EB2-AD21-99AEEE642BCA}"/>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F14B1118-E0C8-411A-86C0-A978126BD5A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A38182B7-C884-4B50-87ED-4DEF36E3586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58C138E0-C12C-4ED6-A835-64A72C73CA2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xmlns="" id="{8AE6C792-CFCA-4229-B2D5-D3CEEBDCF21A}"/>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xmlns="" id="{D2DCC31A-F575-4A52-88CE-B8E28C9D4CC8}"/>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50" name="楕円 149">
          <a:extLst>
            <a:ext uri="{FF2B5EF4-FFF2-40B4-BE49-F238E27FC236}">
              <a16:creationId xmlns:a16="http://schemas.microsoft.com/office/drawing/2014/main" xmlns="" id="{66358BC9-5D57-447B-BB76-27A00E342897}"/>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51" name="テキスト ボックス 150">
          <a:extLst>
            <a:ext uri="{FF2B5EF4-FFF2-40B4-BE49-F238E27FC236}">
              <a16:creationId xmlns:a16="http://schemas.microsoft.com/office/drawing/2014/main" xmlns="" id="{22543494-905C-4F05-A1C5-4DBEB4F1898F}"/>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2" name="楕円 151">
          <a:extLst>
            <a:ext uri="{FF2B5EF4-FFF2-40B4-BE49-F238E27FC236}">
              <a16:creationId xmlns:a16="http://schemas.microsoft.com/office/drawing/2014/main" xmlns="" id="{219CDBF9-0A50-47D2-884B-C4794EA63A3C}"/>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3" name="テキスト ボックス 152">
          <a:extLst>
            <a:ext uri="{FF2B5EF4-FFF2-40B4-BE49-F238E27FC236}">
              <a16:creationId xmlns:a16="http://schemas.microsoft.com/office/drawing/2014/main" xmlns="" id="{7AD2A3A4-9088-40BC-96CB-6E65C7D97B03}"/>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xmlns="" id="{A30549D8-F2DC-425F-8706-77029CE5CE2D}"/>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xmlns="" id="{BEC15B6D-DD31-4330-90E1-FE1C463980C2}"/>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6" name="楕円 155">
          <a:extLst>
            <a:ext uri="{FF2B5EF4-FFF2-40B4-BE49-F238E27FC236}">
              <a16:creationId xmlns:a16="http://schemas.microsoft.com/office/drawing/2014/main" xmlns="" id="{17F3F411-03B1-4042-897D-5FE2E939EFC2}"/>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7" name="テキスト ボックス 156">
          <a:extLst>
            <a:ext uri="{FF2B5EF4-FFF2-40B4-BE49-F238E27FC236}">
              <a16:creationId xmlns:a16="http://schemas.microsoft.com/office/drawing/2014/main" xmlns="" id="{01F1942B-CDEA-4904-94C0-C21FBEC55299}"/>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2E1301CF-D2B0-4438-8CB4-9D6599BC2F1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6EFB8541-3B3E-4707-B208-1872E60505B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9D828FD0-450E-4B72-B54C-357C7EAD7DEB}"/>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5876C9B2-3BFA-4A7B-88CD-B13388D6DE6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4CD7BD86-A10D-4653-B630-F872DDDE4E7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DE7EDCCD-BE53-4FCB-8FE4-B091CF2BC81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66AE9A2-277C-4197-A70F-81C7F6259D8F}"/>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51AFC817-55AB-49A7-B5EB-37D543E30428}"/>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5A3638B8-C943-4202-BCA7-4FED728C576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61D44528-8CF1-41B3-99F6-F996430FDEF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2D5D9C27-DC62-4061-A96C-AB55F9279B8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類似団体平均を上回っている要因として、社会保障に係る扶助費の増や町独自に子ども医療費の助成措置を行っていることなどがあげられる。ただし令和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地方交付税や消費税交付金の増により経常的一般財源に係る歳入が増加したため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ECFDDD50-4F4F-4946-81D5-4F1F10C3F772}"/>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AFF3EDF7-9937-47FA-B969-819E1E3A5507}"/>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DA00BEC2-A0F1-401F-9776-5A23E2D542E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9E1ADC04-E8B8-42F0-AF93-FCE7DED1DF9C}"/>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F09E501A-30AC-47F9-8FE5-35CFE0246CCA}"/>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6799A3FB-D6D1-46E5-BE46-B6B2FFA45EBB}"/>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FDF5FB3D-8FA4-4CA7-BD80-960B42F40AD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DFACD142-FF5A-44A7-A104-2B634FDDF90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B4E0FAAA-C13D-47FF-90BC-7736C95B744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8878252F-318C-4E3F-8AAD-46BE94BF3B56}"/>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924B18F7-1BF9-4F6B-BAE9-FC7BABC7E33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B4E77DCB-AC20-40A7-BB1F-E319D3C8D216}"/>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945CC11A-7522-437F-95F6-460133FED5F8}"/>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80945694-77ED-4066-B076-4BAE162C51A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B8657064-F59B-45FD-AE8B-65117826BE6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2725C52A-1495-4160-B52D-5FB5ED40101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xmlns="" id="{F60DB65C-09EE-41E0-99EE-C33CCFDA9EAF}"/>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xmlns="" id="{BBF83ED6-A061-45EE-BE16-9FEBA37790CD}"/>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xmlns="" id="{D996CCC2-4490-417D-BC80-F1453450E3E5}"/>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F0C4D4BE-68B9-4088-BF64-00BAE1777E41}"/>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5358BD5A-5465-4179-8DD4-58589DDE1D02}"/>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xmlns="" id="{54271CE2-E80A-4F04-A0D4-F7B9212AFD2C}"/>
            </a:ext>
          </a:extLst>
        </xdr:cNvPr>
        <xdr:cNvCxnSpPr/>
      </xdr:nvCxnSpPr>
      <xdr:spPr>
        <a:xfrm flipV="1">
          <a:off x="3987800" y="977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xmlns="" id="{FC5CF26E-A1D9-40DD-9A40-6621E5C4D34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xmlns="" id="{5E0D8A84-331B-480D-A81D-2DE4D2472909}"/>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107950</xdr:rowOff>
    </xdr:to>
    <xdr:cxnSp macro="">
      <xdr:nvCxnSpPr>
        <xdr:cNvPr id="193" name="直線コネクタ 192">
          <a:extLst>
            <a:ext uri="{FF2B5EF4-FFF2-40B4-BE49-F238E27FC236}">
              <a16:creationId xmlns:a16="http://schemas.microsoft.com/office/drawing/2014/main" xmlns="" id="{92E46E87-212C-4844-B01D-0A94FC8C0113}"/>
            </a:ext>
          </a:extLst>
        </xdr:cNvPr>
        <xdr:cNvCxnSpPr/>
      </xdr:nvCxnSpPr>
      <xdr:spPr>
        <a:xfrm flipV="1">
          <a:off x="3098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xmlns="" id="{658C3DD8-05CA-448D-AD15-FF5460BCF8CA}"/>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xmlns="" id="{819E3407-EE4B-4458-A00D-6D45F7FF6F72}"/>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xmlns="" id="{E1544108-9561-42DE-B3F8-B4519FD33961}"/>
            </a:ext>
          </a:extLst>
        </xdr:cNvPr>
        <xdr:cNvCxnSpPr/>
      </xdr:nvCxnSpPr>
      <xdr:spPr>
        <a:xfrm>
          <a:off x="2209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xmlns="" id="{340EC73B-57E6-4531-8669-FAD669244171}"/>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xmlns="" id="{2FECA265-CD0E-4244-A559-DA96A9835C97}"/>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xmlns="" id="{AB67234F-7D62-4606-B89C-150EAA0B4365}"/>
            </a:ext>
          </a:extLst>
        </xdr:cNvPr>
        <xdr:cNvCxnSpPr/>
      </xdr:nvCxnSpPr>
      <xdr:spPr>
        <a:xfrm>
          <a:off x="1320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xmlns="" id="{D16D4DFA-FB9B-4627-BE08-0485724938A8}"/>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xmlns="" id="{01DB2A5C-D48C-43B9-9309-BC647BAEC934}"/>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xmlns="" id="{C9977515-AE50-4971-B215-736764E9E058}"/>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xmlns="" id="{FD402BF1-651F-495F-9245-8DAB60D6E55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33279756-8EFF-4B79-88EB-DE037BB9A24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7FD75070-8E11-43A1-A2D0-37997AA4E77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DF15BD62-1F3C-42C2-94C3-CF461F5DF373}"/>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6926B9EF-BA32-4C00-BCA9-01C006AACEB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B5F87D25-A08D-41AA-BE61-F3A7328452F5}"/>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xmlns="" id="{0C1708B9-B352-4AE4-9027-FF299D393C81}"/>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10" name="扶助費該当値テキスト">
          <a:extLst>
            <a:ext uri="{FF2B5EF4-FFF2-40B4-BE49-F238E27FC236}">
              <a16:creationId xmlns:a16="http://schemas.microsoft.com/office/drawing/2014/main" xmlns="" id="{725D01BE-C7F7-42DD-8952-ED0B1D81A582}"/>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a:extLst>
            <a:ext uri="{FF2B5EF4-FFF2-40B4-BE49-F238E27FC236}">
              <a16:creationId xmlns:a16="http://schemas.microsoft.com/office/drawing/2014/main" xmlns="" id="{6B9F6002-3264-46FF-B2E1-BB8EBFC2DB65}"/>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a:extLst>
            <a:ext uri="{FF2B5EF4-FFF2-40B4-BE49-F238E27FC236}">
              <a16:creationId xmlns:a16="http://schemas.microsoft.com/office/drawing/2014/main" xmlns="" id="{9AE7370A-9CF1-4020-BE89-C009D5A41D88}"/>
            </a:ext>
          </a:extLst>
        </xdr:cNvPr>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xmlns="" id="{6CB93BAB-85F6-4357-9910-FDD80487B128}"/>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xmlns="" id="{7D9A1909-8B3A-4421-B605-08EB5FA55853}"/>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a:extLst>
            <a:ext uri="{FF2B5EF4-FFF2-40B4-BE49-F238E27FC236}">
              <a16:creationId xmlns:a16="http://schemas.microsoft.com/office/drawing/2014/main" xmlns="" id="{10913C71-D706-483D-A424-EC105B40ACD5}"/>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a:extLst>
            <a:ext uri="{FF2B5EF4-FFF2-40B4-BE49-F238E27FC236}">
              <a16:creationId xmlns:a16="http://schemas.microsoft.com/office/drawing/2014/main" xmlns="" id="{6F0DCD3D-6BFC-4643-97F4-13016984B336}"/>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a:extLst>
            <a:ext uri="{FF2B5EF4-FFF2-40B4-BE49-F238E27FC236}">
              <a16:creationId xmlns:a16="http://schemas.microsoft.com/office/drawing/2014/main" xmlns="" id="{BC8C1298-4FCB-4F9C-BF39-64CAF1928A67}"/>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a:extLst>
            <a:ext uri="{FF2B5EF4-FFF2-40B4-BE49-F238E27FC236}">
              <a16:creationId xmlns:a16="http://schemas.microsoft.com/office/drawing/2014/main" xmlns="" id="{1B6F98E9-176C-4F43-9AFF-91C44E259792}"/>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A59D2357-0BA7-490A-B1CA-6581418F1B9E}"/>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4701EEEB-68E6-45D8-91DB-5B9BEDADFB5A}"/>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34141D61-9606-40A1-844D-1EFBA937A44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D4A56109-C311-4D77-A553-5943C4F2A6B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3B4C556E-AA5A-4981-B450-893216CCBDDB}"/>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DA0FC8B2-824D-4039-9F10-975699B64F7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C3F2BFB2-0D4B-4A6F-A552-105D8C6380F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7CE50AF-017A-4E72-99AC-FCEF0CFFC31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14445923-E69E-4DA7-B226-C789852C31B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45E1B0D2-FB04-4189-8CE2-85012BCAA75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F51ACA7C-6DC3-46D6-829C-03AE2CE6635F}"/>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経常的一般財源等の福岡県介護保険広域連合負担金の減</a:t>
          </a:r>
          <a:r>
            <a:rPr kumimoji="1" lang="ja-JP" altLang="ja-JP" sz="1100">
              <a:solidFill>
                <a:schemeClr val="dk1"/>
              </a:solidFill>
              <a:effectLst/>
              <a:latin typeface="+mn-lt"/>
              <a:ea typeface="+mn-ea"/>
              <a:cs typeface="+mn-cs"/>
            </a:rPr>
            <a:t>があげられる。今後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高齢化の進展などにより介護給付費や高齢者医療費などの各広域連合への負担金の増が見込まれるため、介護予防の推進などにより、経費の縮減に努めていく。また、国民健康保険事業会計についても、国民健康保険料の適正化を図るため、保険料改定により特別会計の自立に努め、一般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DA000DA7-EB4B-49E7-90FE-85FC248E72EE}"/>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E40F44D7-3EFB-4B25-AABF-A7E09F5A9C3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B7A41045-2B2B-4978-841C-F0F8905089E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FC85D792-3DFE-41D7-9606-C3EE09BBEA1C}"/>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17153F67-B2AE-4B67-B5AC-0E11F9DB5AD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4B80DB34-A456-4222-86F8-F1954E9330C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3FA8048-88F8-4919-8515-2E02C547197F}"/>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9F529C9D-51E7-427B-A9FB-DF5A5A1E6ABD}"/>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A0090DA2-59EC-494F-8B0C-70160DE452D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A2EA40C9-A53E-4203-89AB-7CA749F4AACC}"/>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1BB6BC3B-B4B5-44F1-983C-CA816694D166}"/>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4B342769-58A2-4F72-81AC-6CC068A4FBDB}"/>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D364C51E-B0C3-4D78-8F05-BAEA15D3B47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8C8A86E7-2AC8-479B-8742-DE93B9D0CFB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C4927CEC-F4FA-44D5-989E-B7327632011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E1549652-5820-4664-87D1-671BD5FE7C9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xmlns="" id="{4B261A9D-396F-4210-92BA-3D91B9CF4133}"/>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xmlns="" id="{3F8AC63E-07B6-4328-9AAE-53784B7BF5D8}"/>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xmlns="" id="{C0FCFD84-4F08-45A2-9698-5015C0E683BA}"/>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xmlns="" id="{099B5509-3FE6-4344-BA13-ADEDBBE96CB3}"/>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xmlns="" id="{F74CA3DC-4C27-4506-93EC-688868612DC8}"/>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57</xdr:row>
      <xdr:rowOff>100330</xdr:rowOff>
    </xdr:to>
    <xdr:cxnSp macro="">
      <xdr:nvCxnSpPr>
        <xdr:cNvPr id="251" name="直線コネクタ 250">
          <a:extLst>
            <a:ext uri="{FF2B5EF4-FFF2-40B4-BE49-F238E27FC236}">
              <a16:creationId xmlns:a16="http://schemas.microsoft.com/office/drawing/2014/main" xmlns="" id="{284D5632-1308-46C6-9B7F-3121B49BAE16}"/>
            </a:ext>
          </a:extLst>
        </xdr:cNvPr>
        <xdr:cNvCxnSpPr/>
      </xdr:nvCxnSpPr>
      <xdr:spPr>
        <a:xfrm flipV="1">
          <a:off x="15671800" y="9712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xmlns="" id="{1056E5D2-503C-4FAC-B241-FDE55187E37A}"/>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xmlns="" id="{AFBA52EB-F113-4234-91BB-08B276413849}"/>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100330</xdr:rowOff>
    </xdr:to>
    <xdr:cxnSp macro="">
      <xdr:nvCxnSpPr>
        <xdr:cNvPr id="254" name="直線コネクタ 253">
          <a:extLst>
            <a:ext uri="{FF2B5EF4-FFF2-40B4-BE49-F238E27FC236}">
              <a16:creationId xmlns:a16="http://schemas.microsoft.com/office/drawing/2014/main" xmlns="" id="{17EE462F-6502-405E-A624-DB646614D927}"/>
            </a:ext>
          </a:extLst>
        </xdr:cNvPr>
        <xdr:cNvCxnSpPr/>
      </xdr:nvCxnSpPr>
      <xdr:spPr>
        <a:xfrm>
          <a:off x="14782800" y="973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xmlns="" id="{AF7AC7E2-23D4-49FC-AF55-36A868ECE7BD}"/>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xmlns="" id="{1FF7BE07-6F52-474E-B2D5-868D76BB2ED8}"/>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58</xdr:row>
      <xdr:rowOff>104140</xdr:rowOff>
    </xdr:to>
    <xdr:cxnSp macro="">
      <xdr:nvCxnSpPr>
        <xdr:cNvPr id="257" name="直線コネクタ 256">
          <a:extLst>
            <a:ext uri="{FF2B5EF4-FFF2-40B4-BE49-F238E27FC236}">
              <a16:creationId xmlns:a16="http://schemas.microsoft.com/office/drawing/2014/main" xmlns="" id="{F081DDC3-9782-4932-90C2-AAC5C1A319AC}"/>
            </a:ext>
          </a:extLst>
        </xdr:cNvPr>
        <xdr:cNvCxnSpPr/>
      </xdr:nvCxnSpPr>
      <xdr:spPr>
        <a:xfrm flipV="1">
          <a:off x="13893800" y="973582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xmlns="" id="{7CA49814-546C-4C8F-968F-BAFC98763033}"/>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xmlns="" id="{B4932AFB-02AC-40AD-B6A6-292E67CF358E}"/>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104140</xdr:rowOff>
    </xdr:to>
    <xdr:cxnSp macro="">
      <xdr:nvCxnSpPr>
        <xdr:cNvPr id="260" name="直線コネクタ 259">
          <a:extLst>
            <a:ext uri="{FF2B5EF4-FFF2-40B4-BE49-F238E27FC236}">
              <a16:creationId xmlns:a16="http://schemas.microsoft.com/office/drawing/2014/main" xmlns="" id="{A8CC86BE-8BE9-4DD4-AE43-81B7AADE833A}"/>
            </a:ext>
          </a:extLst>
        </xdr:cNvPr>
        <xdr:cNvCxnSpPr/>
      </xdr:nvCxnSpPr>
      <xdr:spPr>
        <a:xfrm>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xmlns="" id="{19194CC3-9620-49CE-BAC3-A117A32482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xmlns="" id="{86EE0303-8887-43B1-ADB5-336E86B850C7}"/>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xmlns="" id="{23EFFD2B-D816-4AD0-90FC-68813FD09412}"/>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xmlns="" id="{076614E9-744F-46BF-93CB-A2909F1C38A8}"/>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B318FF07-C67E-446C-A07F-FACA81E4F31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A58E3005-008D-4015-855A-77906ADD15D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E4F7CABD-CC28-48D2-923C-3899C25071F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D98DA2DF-AAF6-46E0-B04A-47CBDCA1405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3A420B6A-8774-4D5B-A743-7C45EDDF706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xmlns="" id="{0942E5C1-19A8-4700-B705-AD85A6B8DF31}"/>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1" name="その他該当値テキスト">
          <a:extLst>
            <a:ext uri="{FF2B5EF4-FFF2-40B4-BE49-F238E27FC236}">
              <a16:creationId xmlns:a16="http://schemas.microsoft.com/office/drawing/2014/main" xmlns="" id="{B624C2AC-9C72-4F31-9B93-CF8799B02AB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a:extLst>
            <a:ext uri="{FF2B5EF4-FFF2-40B4-BE49-F238E27FC236}">
              <a16:creationId xmlns:a16="http://schemas.microsoft.com/office/drawing/2014/main" xmlns="" id="{B56446C8-9C0E-4996-A521-6A171542493D}"/>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a:extLst>
            <a:ext uri="{FF2B5EF4-FFF2-40B4-BE49-F238E27FC236}">
              <a16:creationId xmlns:a16="http://schemas.microsoft.com/office/drawing/2014/main" xmlns="" id="{47F9F8BD-F2B0-4686-914A-F0B2BE2D0EA7}"/>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4" name="楕円 273">
          <a:extLst>
            <a:ext uri="{FF2B5EF4-FFF2-40B4-BE49-F238E27FC236}">
              <a16:creationId xmlns:a16="http://schemas.microsoft.com/office/drawing/2014/main" xmlns="" id="{BE70B399-BF59-4921-A54C-56BD9F01376A}"/>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5" name="テキスト ボックス 274">
          <a:extLst>
            <a:ext uri="{FF2B5EF4-FFF2-40B4-BE49-F238E27FC236}">
              <a16:creationId xmlns:a16="http://schemas.microsoft.com/office/drawing/2014/main" xmlns="" id="{5BB94F4F-81B1-498B-9D99-52EFD7EEE3A3}"/>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a:extLst>
            <a:ext uri="{FF2B5EF4-FFF2-40B4-BE49-F238E27FC236}">
              <a16:creationId xmlns:a16="http://schemas.microsoft.com/office/drawing/2014/main" xmlns="" id="{1FEC048D-95AB-48A1-937D-FE4169E9A96F}"/>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a:extLst>
            <a:ext uri="{FF2B5EF4-FFF2-40B4-BE49-F238E27FC236}">
              <a16:creationId xmlns:a16="http://schemas.microsoft.com/office/drawing/2014/main" xmlns="" id="{EA1B8145-CCAB-4EAB-A80D-857F75227416}"/>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xmlns="" id="{C4150727-9606-46F2-8163-A1249FE65C8D}"/>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xmlns="" id="{D0577668-EFE3-4396-B06F-349ACDD63637}"/>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437A27C6-44EE-48E2-BCA0-0D12DE6355B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46F22F23-9AD2-4F92-9881-08E170496183}"/>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3BE7826A-47B9-4FA9-AA84-F1714C9803C7}"/>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22FAF1FC-3AEC-43EA-AA0E-822B60B0C081}"/>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3E1FA424-2845-4617-B599-B49543D6A9C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1F773889-201F-4D04-B4B9-8B95BD0455F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53470339-510C-495B-A144-DC53386955A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56C097DF-52C3-4B3B-A215-BC99353874D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C9E7388A-B8DD-42B1-A2F9-F1BA90A3F06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FD5B54D2-950E-4A33-92D1-0A61CF95992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B062FD6-E4BE-4307-99D2-D53E600E9BE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負担金が大きくなっていることがあげられる。ただし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年度については、地方交付税や消費税交付金の増により経常的一般財源に係る歳入が増加したため、前年度より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ポイント改善した。今後も第４期遠賀町自立推進計画に基づき、補助事業・補助金額の見直しを検討し、経常経費の削減に努める。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9C8F8F80-AA0E-498B-BE2E-868558FE2E6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A2F4125C-59A2-4CDB-83D7-B7F02520F1AC}"/>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DDE27196-2D0B-4566-8132-57F3383C8A1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DBA865E0-5B57-4DCD-90F1-684EB7681323}"/>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E9E97057-5511-4C03-AE6B-D0BF66D50F31}"/>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B49D7ABC-0FE3-4B03-A5E0-D4BD74F234B4}"/>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D90C327C-AEAE-4F0A-BCF2-418E67C73F84}"/>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EFE1DBE-DC9E-4BDA-A244-782E276CD7E4}"/>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2A1F7153-EEF5-4CE6-A5DE-C2CCBAAC5EB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932EBEA-8D05-42BA-87E7-7F974BD9563A}"/>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1180ECD0-D9CC-40EE-80B4-6D977E3E4CC5}"/>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C912B0F9-A56C-4BE1-BA6F-FA678B0BD0C4}"/>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373A6C44-6230-4726-BEA8-4145D50AD28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9DE973CD-0832-4EC2-898A-B77CD5034BFC}"/>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F87E516C-4D28-4B06-8DC2-E84FB2D7850A}"/>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E5EB5153-328D-49D5-88ED-8677E483288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xmlns="" id="{7A35728C-7A68-431E-8F70-AD22CF9749B3}"/>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xmlns="" id="{83DD3B73-A1A4-4BD7-B3C7-EF35F29BC71E}"/>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xmlns="" id="{07D3CFA1-A421-4B98-B4D3-73E0F8908DD7}"/>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xmlns="" id="{6585FF06-B0BB-4FDC-9AC0-669C2CED10E2}"/>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xmlns="" id="{E5D15237-2C41-424C-A3A4-937F6C684864}"/>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38</xdr:row>
      <xdr:rowOff>142240</xdr:rowOff>
    </xdr:to>
    <xdr:cxnSp macro="">
      <xdr:nvCxnSpPr>
        <xdr:cNvPr id="312" name="直線コネクタ 311">
          <a:extLst>
            <a:ext uri="{FF2B5EF4-FFF2-40B4-BE49-F238E27FC236}">
              <a16:creationId xmlns:a16="http://schemas.microsoft.com/office/drawing/2014/main" xmlns="" id="{85B2BB3B-F9B5-470A-817E-158192ED3D4E}"/>
            </a:ext>
          </a:extLst>
        </xdr:cNvPr>
        <xdr:cNvCxnSpPr/>
      </xdr:nvCxnSpPr>
      <xdr:spPr>
        <a:xfrm flipV="1">
          <a:off x="15671800" y="662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xmlns="" id="{92BB9EC1-F8B7-481F-B59C-315F810D4F4D}"/>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xmlns="" id="{607876F6-AB47-4D17-A9AE-DA29697087E8}"/>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142240</xdr:rowOff>
    </xdr:from>
    <xdr:to>
      <xdr:col>78</xdr:col>
      <xdr:colOff>69850</xdr:colOff>
      <xdr:row>40</xdr:row>
      <xdr:rowOff>119380</xdr:rowOff>
    </xdr:to>
    <xdr:cxnSp macro="">
      <xdr:nvCxnSpPr>
        <xdr:cNvPr id="315" name="直線コネクタ 314">
          <a:extLst>
            <a:ext uri="{FF2B5EF4-FFF2-40B4-BE49-F238E27FC236}">
              <a16:creationId xmlns:a16="http://schemas.microsoft.com/office/drawing/2014/main" xmlns="" id="{470BF6B9-7DE1-4675-8F07-F699AE1A7FE8}"/>
            </a:ext>
          </a:extLst>
        </xdr:cNvPr>
        <xdr:cNvCxnSpPr/>
      </xdr:nvCxnSpPr>
      <xdr:spPr>
        <a:xfrm flipV="1">
          <a:off x="14782800" y="6657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xmlns="" id="{C58047E9-D6B2-4269-88E2-2DB0E11E0B12}"/>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xmlns="" id="{6B3A152C-1A3B-45D8-9CD5-6FEA3DA46275}"/>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40</xdr:row>
      <xdr:rowOff>119380</xdr:rowOff>
    </xdr:to>
    <xdr:cxnSp macro="">
      <xdr:nvCxnSpPr>
        <xdr:cNvPr id="318" name="直線コネクタ 317">
          <a:extLst>
            <a:ext uri="{FF2B5EF4-FFF2-40B4-BE49-F238E27FC236}">
              <a16:creationId xmlns:a16="http://schemas.microsoft.com/office/drawing/2014/main" xmlns="" id="{7F2F8C9C-026B-483E-87A8-33DD88CC0F39}"/>
            </a:ext>
          </a:extLst>
        </xdr:cNvPr>
        <xdr:cNvCxnSpPr/>
      </xdr:nvCxnSpPr>
      <xdr:spPr>
        <a:xfrm>
          <a:off x="13893800" y="6687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xmlns="" id="{539F865A-609E-4F15-AD55-210815157B61}"/>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xmlns="" id="{0141FB36-3639-4DA8-8216-A7331775787A}"/>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119380</xdr:rowOff>
    </xdr:from>
    <xdr:to>
      <xdr:col>69</xdr:col>
      <xdr:colOff>92075</xdr:colOff>
      <xdr:row>39</xdr:row>
      <xdr:rowOff>1270</xdr:rowOff>
    </xdr:to>
    <xdr:cxnSp macro="">
      <xdr:nvCxnSpPr>
        <xdr:cNvPr id="321" name="直線コネクタ 320">
          <a:extLst>
            <a:ext uri="{FF2B5EF4-FFF2-40B4-BE49-F238E27FC236}">
              <a16:creationId xmlns:a16="http://schemas.microsoft.com/office/drawing/2014/main" xmlns="" id="{8D19F655-2205-4F45-9345-A1C437252BF2}"/>
            </a:ext>
          </a:extLst>
        </xdr:cNvPr>
        <xdr:cNvCxnSpPr/>
      </xdr:nvCxnSpPr>
      <xdr:spPr>
        <a:xfrm>
          <a:off x="13004800" y="663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xmlns="" id="{15D30E1B-B272-437E-9AC6-DAE880617A04}"/>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xmlns="" id="{A47A9DB5-6441-4925-876F-3139EFD58997}"/>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xmlns="" id="{9D12143F-42A5-4396-BB25-750A5253BF17}"/>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xmlns="" id="{287820DE-219C-4100-A059-DE3C57018DDD}"/>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D17347A3-020A-4579-A02E-E9AA03ACA8D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827B2962-AA17-4058-B436-0B06AC64A571}"/>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3F954371-3284-4C1B-9A0E-BD1D5BB082A7}"/>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5D0361FF-31B3-478C-AFD1-EF6740CA2B8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80865A7E-D85A-4FDE-A957-EF300BA850C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31" name="楕円 330">
          <a:extLst>
            <a:ext uri="{FF2B5EF4-FFF2-40B4-BE49-F238E27FC236}">
              <a16:creationId xmlns:a16="http://schemas.microsoft.com/office/drawing/2014/main" xmlns="" id="{D413C4E1-7795-4022-8907-CB19A3684264}"/>
            </a:ext>
          </a:extLst>
        </xdr:cNvPr>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33037</xdr:rowOff>
    </xdr:from>
    <xdr:ext cx="762000" cy="259045"/>
    <xdr:sp macro="" textlink="">
      <xdr:nvSpPr>
        <xdr:cNvPr id="332" name="補助費等該当値テキスト">
          <a:extLst>
            <a:ext uri="{FF2B5EF4-FFF2-40B4-BE49-F238E27FC236}">
              <a16:creationId xmlns:a16="http://schemas.microsoft.com/office/drawing/2014/main" xmlns="" id="{3F37C6FC-4F69-40FF-B499-1996BD02AC2A}"/>
            </a:ext>
          </a:extLst>
        </xdr:cNvPr>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91440</xdr:rowOff>
    </xdr:from>
    <xdr:to>
      <xdr:col>78</xdr:col>
      <xdr:colOff>120650</xdr:colOff>
      <xdr:row>39</xdr:row>
      <xdr:rowOff>21590</xdr:rowOff>
    </xdr:to>
    <xdr:sp macro="" textlink="">
      <xdr:nvSpPr>
        <xdr:cNvPr id="333" name="楕円 332">
          <a:extLst>
            <a:ext uri="{FF2B5EF4-FFF2-40B4-BE49-F238E27FC236}">
              <a16:creationId xmlns:a16="http://schemas.microsoft.com/office/drawing/2014/main" xmlns="" id="{A2EC2834-9AE6-47E6-A190-0139864DA5C6}"/>
            </a:ext>
          </a:extLst>
        </xdr:cNvPr>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6367</xdr:rowOff>
    </xdr:from>
    <xdr:ext cx="736600" cy="259045"/>
    <xdr:sp macro="" textlink="">
      <xdr:nvSpPr>
        <xdr:cNvPr id="334" name="テキスト ボックス 333">
          <a:extLst>
            <a:ext uri="{FF2B5EF4-FFF2-40B4-BE49-F238E27FC236}">
              <a16:creationId xmlns:a16="http://schemas.microsoft.com/office/drawing/2014/main" xmlns="" id="{2C485414-D983-435E-B998-9B9A2E9BFB97}"/>
            </a:ext>
          </a:extLst>
        </xdr:cNvPr>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68580</xdr:rowOff>
    </xdr:from>
    <xdr:to>
      <xdr:col>74</xdr:col>
      <xdr:colOff>31750</xdr:colOff>
      <xdr:row>40</xdr:row>
      <xdr:rowOff>170180</xdr:rowOff>
    </xdr:to>
    <xdr:sp macro="" textlink="">
      <xdr:nvSpPr>
        <xdr:cNvPr id="335" name="楕円 334">
          <a:extLst>
            <a:ext uri="{FF2B5EF4-FFF2-40B4-BE49-F238E27FC236}">
              <a16:creationId xmlns:a16="http://schemas.microsoft.com/office/drawing/2014/main" xmlns="" id="{9DBCBDFD-089C-4597-896B-4B225DE80725}"/>
            </a:ext>
          </a:extLst>
        </xdr:cNvPr>
        <xdr:cNvSpPr/>
      </xdr:nvSpPr>
      <xdr:spPr>
        <a:xfrm>
          <a:off x="14732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154957</xdr:rowOff>
    </xdr:from>
    <xdr:ext cx="762000" cy="259045"/>
    <xdr:sp macro="" textlink="">
      <xdr:nvSpPr>
        <xdr:cNvPr id="336" name="テキスト ボックス 335">
          <a:extLst>
            <a:ext uri="{FF2B5EF4-FFF2-40B4-BE49-F238E27FC236}">
              <a16:creationId xmlns:a16="http://schemas.microsoft.com/office/drawing/2014/main" xmlns="" id="{FD8FC0A7-A811-4F80-8529-E824B9F9C29E}"/>
            </a:ext>
          </a:extLst>
        </xdr:cNvPr>
        <xdr:cNvSpPr txBox="1"/>
      </xdr:nvSpPr>
      <xdr:spPr>
        <a:xfrm>
          <a:off x="14401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7" name="楕円 336">
          <a:extLst>
            <a:ext uri="{FF2B5EF4-FFF2-40B4-BE49-F238E27FC236}">
              <a16:creationId xmlns:a16="http://schemas.microsoft.com/office/drawing/2014/main" xmlns="" id="{7F60C492-F3E6-446D-AC22-199673E65581}"/>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8" name="テキスト ボックス 337">
          <a:extLst>
            <a:ext uri="{FF2B5EF4-FFF2-40B4-BE49-F238E27FC236}">
              <a16:creationId xmlns:a16="http://schemas.microsoft.com/office/drawing/2014/main" xmlns="" id="{CB87DBFB-9CC8-423A-B2D0-4F208E1E72CF}"/>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68580</xdr:rowOff>
    </xdr:from>
    <xdr:to>
      <xdr:col>65</xdr:col>
      <xdr:colOff>53975</xdr:colOff>
      <xdr:row>38</xdr:row>
      <xdr:rowOff>170180</xdr:rowOff>
    </xdr:to>
    <xdr:sp macro="" textlink="">
      <xdr:nvSpPr>
        <xdr:cNvPr id="339" name="楕円 338">
          <a:extLst>
            <a:ext uri="{FF2B5EF4-FFF2-40B4-BE49-F238E27FC236}">
              <a16:creationId xmlns:a16="http://schemas.microsoft.com/office/drawing/2014/main" xmlns="" id="{DE4CA05C-F5F2-401A-801E-14D1E0386A24}"/>
            </a:ext>
          </a:extLst>
        </xdr:cNvPr>
        <xdr:cNvSpPr/>
      </xdr:nvSpPr>
      <xdr:spPr>
        <a:xfrm>
          <a:off x="12954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154957</xdr:rowOff>
    </xdr:from>
    <xdr:ext cx="762000" cy="259045"/>
    <xdr:sp macro="" textlink="">
      <xdr:nvSpPr>
        <xdr:cNvPr id="340" name="テキスト ボックス 339">
          <a:extLst>
            <a:ext uri="{FF2B5EF4-FFF2-40B4-BE49-F238E27FC236}">
              <a16:creationId xmlns:a16="http://schemas.microsoft.com/office/drawing/2014/main" xmlns="" id="{74A243F0-3580-4E63-ACF5-0123FB76A91E}"/>
            </a:ext>
          </a:extLst>
        </xdr:cNvPr>
        <xdr:cNvSpPr txBox="1"/>
      </xdr:nvSpPr>
      <xdr:spPr>
        <a:xfrm>
          <a:off x="12623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52A6E548-6DE2-4015-B8B5-4759A0B95DF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9347A564-0032-48EA-9E3A-1954C54B7B5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E713066D-6A91-4A87-94B2-8CFCA519B008}"/>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2DD870D3-11F6-4136-893D-5C68A6A434F1}"/>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59849FBF-7F08-466F-9056-ACAFB4671CE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F52CD883-3903-4BEA-A592-92A1B7B064E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B2A43DBB-F3A4-40AF-A60C-DAAAF1108AA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4448729B-0AA3-4FC8-9AFB-6C7B96CBFF7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F550BAFB-EFCA-4915-93AA-86C7A517350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125EC67-1DFB-40BC-92A0-E0C744FFF08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C8F4B819-4491-4938-93ED-5353EE1536C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類似団体平均と比較して低い水準を維持しており、元利償還金の人口１人当たりの決算額も類似団体平均と比較して少ない状況にある。今後も、</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遠賀川駅南地区の基幹道路整備事業や小中学校の大規模改修事業等に伴う地方債の借入により、地方債残高が増加することが見込まれるため、事業の必要性を十分精査し、地方債の新規借入の抑制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A23D0E16-31C7-4742-94BF-6AD32CA938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647C94C6-4A4A-45E7-BAB4-AE3A48F8882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D339467A-8ED9-4093-AD95-CD7548ED7E4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xmlns="" id="{890A36FB-CA78-4937-83F9-3069E9624BA3}"/>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xmlns="" id="{3220488B-7AF0-43E9-A29D-D602F9C47376}"/>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xmlns="" id="{32A94ABD-A039-414D-A594-F33C0D76399E}"/>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xmlns="" id="{CE4BC0DF-BDEC-4DCA-A2C6-7E0786064759}"/>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xmlns="" id="{140B8DD2-6AD7-442B-BC7B-513E9F6CC857}"/>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xmlns="" id="{BA961594-2BFF-481B-B306-4715290C28F7}"/>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xmlns="" id="{EE31050F-7D6D-4B89-9912-3E7CC7668DA2}"/>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xmlns="" id="{AF44141E-F508-4353-9D8F-1349311CEB5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10C7E62E-CB7D-4140-B95C-81037D1983B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B2744CC8-6C88-4DA9-9360-13964E1BF1D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xmlns="" id="{A1AE4005-56AD-47DB-9150-5940A83F2BB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xmlns="" id="{002EAE6A-4DBE-4B8F-BDC5-C7A393F3DFF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xmlns="" id="{46DFF532-3C64-45D6-9B2C-B9D54FA872AE}"/>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xmlns="" id="{204EB7B6-9234-487A-8D47-85197FF4E347}"/>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xmlns="" id="{FE69842C-EA63-4FB5-8C5A-39DA3FAAAA27}"/>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131572</xdr:rowOff>
    </xdr:to>
    <xdr:cxnSp macro="">
      <xdr:nvCxnSpPr>
        <xdr:cNvPr id="370" name="直線コネクタ 369">
          <a:extLst>
            <a:ext uri="{FF2B5EF4-FFF2-40B4-BE49-F238E27FC236}">
              <a16:creationId xmlns:a16="http://schemas.microsoft.com/office/drawing/2014/main" xmlns="" id="{A5792DC4-5CF5-4391-B147-AEC09A54C12D}"/>
            </a:ext>
          </a:extLst>
        </xdr:cNvPr>
        <xdr:cNvCxnSpPr/>
      </xdr:nvCxnSpPr>
      <xdr:spPr>
        <a:xfrm flipV="1">
          <a:off x="3987800" y="13148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xmlns="" id="{76871391-7CCD-4D7F-A553-C3DADEEA85F5}"/>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xmlns="" id="{AC756A58-6136-45AC-A2C7-A39689F85C3E}"/>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140715</xdr:rowOff>
    </xdr:to>
    <xdr:cxnSp macro="">
      <xdr:nvCxnSpPr>
        <xdr:cNvPr id="373" name="直線コネクタ 372">
          <a:extLst>
            <a:ext uri="{FF2B5EF4-FFF2-40B4-BE49-F238E27FC236}">
              <a16:creationId xmlns:a16="http://schemas.microsoft.com/office/drawing/2014/main" xmlns="" id="{FDBE47A4-E3D9-4DA7-ABCB-334DB15D0432}"/>
            </a:ext>
          </a:extLst>
        </xdr:cNvPr>
        <xdr:cNvCxnSpPr/>
      </xdr:nvCxnSpPr>
      <xdr:spPr>
        <a:xfrm flipV="1">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xmlns="" id="{24B65EE8-91EA-4D1B-8E8C-6A96B1085A23}"/>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xmlns="" id="{16F393EF-EE8E-4ED4-A0C9-567D8E46B7A8}"/>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140715</xdr:rowOff>
    </xdr:to>
    <xdr:cxnSp macro="">
      <xdr:nvCxnSpPr>
        <xdr:cNvPr id="376" name="直線コネクタ 375">
          <a:extLst>
            <a:ext uri="{FF2B5EF4-FFF2-40B4-BE49-F238E27FC236}">
              <a16:creationId xmlns:a16="http://schemas.microsoft.com/office/drawing/2014/main" xmlns="" id="{68A04A54-23F9-4985-A069-0AA6A01BE9B1}"/>
            </a:ext>
          </a:extLst>
        </xdr:cNvPr>
        <xdr:cNvCxnSpPr/>
      </xdr:nvCxnSpPr>
      <xdr:spPr>
        <a:xfrm>
          <a:off x="2209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xmlns="" id="{6CFCC28B-8FC8-4710-A7D2-F5D50A866056}"/>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xmlns="" id="{CADE8BBD-3D42-4D75-891A-4AE6AE078BB3}"/>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76</xdr:row>
      <xdr:rowOff>140715</xdr:rowOff>
    </xdr:to>
    <xdr:cxnSp macro="">
      <xdr:nvCxnSpPr>
        <xdr:cNvPr id="379" name="直線コネクタ 378">
          <a:extLst>
            <a:ext uri="{FF2B5EF4-FFF2-40B4-BE49-F238E27FC236}">
              <a16:creationId xmlns:a16="http://schemas.microsoft.com/office/drawing/2014/main" xmlns="" id="{F8BD8CE1-AA15-4414-9CA6-38F12864B4E1}"/>
            </a:ext>
          </a:extLst>
        </xdr:cNvPr>
        <xdr:cNvCxnSpPr/>
      </xdr:nvCxnSpPr>
      <xdr:spPr>
        <a:xfrm>
          <a:off x="1320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xmlns="" id="{AAD2ED77-72F5-4F51-B7D8-2C0720F90817}"/>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xmlns="" id="{C662A438-BD28-43BB-936E-BE93D6F48FF6}"/>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xmlns="" id="{524EBE20-BB1E-45E2-A35A-38E51094E8BC}"/>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xmlns="" id="{9F14CBC0-655A-4E67-8D0A-6F4588B1FE17}"/>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152A2A86-40EC-4378-A4FA-6975E36D71E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2EAB0CB2-6EB2-4BD4-81FF-511516621D5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7059E9BC-B65C-4293-B0CF-6130E95A877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3DA3C365-4A46-4C66-BF53-3C007F34A09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FF6A590B-98FB-4B14-8A4C-4FE474E82C0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9" name="楕円 388">
          <a:extLst>
            <a:ext uri="{FF2B5EF4-FFF2-40B4-BE49-F238E27FC236}">
              <a16:creationId xmlns:a16="http://schemas.microsoft.com/office/drawing/2014/main" xmlns="" id="{BDBE85E3-C8E0-4772-88BE-73B9E940564F}"/>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90" name="公債費該当値テキスト">
          <a:extLst>
            <a:ext uri="{FF2B5EF4-FFF2-40B4-BE49-F238E27FC236}">
              <a16:creationId xmlns:a16="http://schemas.microsoft.com/office/drawing/2014/main" xmlns="" id="{5DEBD48A-6AD0-4102-A3AC-48A918973245}"/>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1" name="楕円 390">
          <a:extLst>
            <a:ext uri="{FF2B5EF4-FFF2-40B4-BE49-F238E27FC236}">
              <a16:creationId xmlns:a16="http://schemas.microsoft.com/office/drawing/2014/main" xmlns="" id="{62559807-0DAF-49FE-B80D-ACBAE386ADCA}"/>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2" name="テキスト ボックス 391">
          <a:extLst>
            <a:ext uri="{FF2B5EF4-FFF2-40B4-BE49-F238E27FC236}">
              <a16:creationId xmlns:a16="http://schemas.microsoft.com/office/drawing/2014/main" xmlns="" id="{5823A1CC-8049-4620-BA8D-F195E9850B5A}"/>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3" name="楕円 392">
          <a:extLst>
            <a:ext uri="{FF2B5EF4-FFF2-40B4-BE49-F238E27FC236}">
              <a16:creationId xmlns:a16="http://schemas.microsoft.com/office/drawing/2014/main" xmlns="" id="{4AB7C511-8559-4DB6-B8CB-21F3734B88D6}"/>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xmlns="" id="{75E385F1-BF1E-49B5-BCE5-7EBE4DAD5A76}"/>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5" name="楕円 394">
          <a:extLst>
            <a:ext uri="{FF2B5EF4-FFF2-40B4-BE49-F238E27FC236}">
              <a16:creationId xmlns:a16="http://schemas.microsoft.com/office/drawing/2014/main" xmlns="" id="{A2F6D900-E0A1-4EFE-BB31-25B5B8F9927C}"/>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6" name="テキスト ボックス 395">
          <a:extLst>
            <a:ext uri="{FF2B5EF4-FFF2-40B4-BE49-F238E27FC236}">
              <a16:creationId xmlns:a16="http://schemas.microsoft.com/office/drawing/2014/main" xmlns="" id="{9CC4648D-E1CA-4E0F-A1CD-23E3FD3D4CDE}"/>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7" name="楕円 396">
          <a:extLst>
            <a:ext uri="{FF2B5EF4-FFF2-40B4-BE49-F238E27FC236}">
              <a16:creationId xmlns:a16="http://schemas.microsoft.com/office/drawing/2014/main" xmlns="" id="{C8528539-682A-44F7-B19C-E664DE7F1B5C}"/>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8" name="テキスト ボックス 397">
          <a:extLst>
            <a:ext uri="{FF2B5EF4-FFF2-40B4-BE49-F238E27FC236}">
              <a16:creationId xmlns:a16="http://schemas.microsoft.com/office/drawing/2014/main" xmlns="" id="{EA8FECB2-E42B-4937-A476-961825D485EA}"/>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55841D90-ED08-4D3C-819B-5AE34C2CF33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4868DF5F-86EA-4CD6-93F3-D3865C67F67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B4ADD9F8-A0ED-40E3-8309-C477EF385D1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FDDB433-CCD8-41A7-BF83-C63D6A093AA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CC8B695E-595A-46B7-9BC1-15B75B7A0F6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2F84A8AC-D0A9-400A-B4B4-6B87BA7867C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F56F67AB-4081-4568-AD69-9E4BC2622D87}"/>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931B156C-2D85-4FE0-BEE3-C45B3D71E768}"/>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843D03C4-2EF5-4025-A765-7C1070E967F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22499672-72F3-4C28-8792-B98AECADAE8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79D0B758-497F-48A3-914E-E56546C7F501}"/>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類似団体平均を上回っている要因として、ごみ処理業務やし尿処理業務及び消防業務を一部事務組合で、介護保険事業や後期高齢者医療事業を広域連合で行っているため、</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が高いことがあげられる。今後も高齢化の進展などにより負担金の増加が見込まれるため、介護予防の推進などにより、経費の縮減に努める。また、第４期遠賀町自立推進計画に基づき補助事業の見直し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AC75D2EE-7314-4411-9F7A-10E11F8A8F6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FE85F0FD-EE42-4296-8481-890EEAD8D28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89A6C659-D6FE-45AC-B0A7-54D2266B028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xmlns="" id="{EE393DC8-A199-4D61-95DA-E6FC6A0D724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xmlns="" id="{26161C54-4831-469D-A463-C77007C6E0F9}"/>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xmlns="" id="{5D98EF06-EA27-4948-8328-ED97653C820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xmlns="" id="{43C5149B-3F04-4940-A80B-0323EC494D4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xmlns="" id="{588EF7E8-8E68-4E42-A9CD-EE65DF752F25}"/>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xmlns="" id="{83804705-5D78-44A0-947D-450B848DF58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xmlns="" id="{BAFDA344-EA26-452E-9BBE-86153F41DBA2}"/>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xmlns="" id="{F9989957-2D39-4928-B42E-C586121B8C8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xmlns="" id="{D56658D2-35BF-43AB-B91E-334BDC25AFF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xmlns="" id="{A5D955A7-B738-4E6B-AE74-87DA9B111BA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xmlns="" id="{C659A249-3C8F-4607-A2DA-87DF6A679DC9}"/>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xmlns="" id="{7CA902EA-DAF0-4A8B-BBC3-7C4F446FE444}"/>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xmlns="" id="{E9143A41-6F5C-4E0C-ABAA-FF885F2A63DE}"/>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xmlns="" id="{6CA0EFB9-0D15-4663-B7DF-BDD2E8614BCF}"/>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xmlns="" id="{BFD9399C-1A42-4B12-9746-42CDEE264DD5}"/>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xmlns="" id="{095FF5E0-21E8-4326-B3CC-DE67D3E57F6F}"/>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78</xdr:row>
      <xdr:rowOff>94996</xdr:rowOff>
    </xdr:to>
    <xdr:cxnSp macro="">
      <xdr:nvCxnSpPr>
        <xdr:cNvPr id="429" name="直線コネクタ 428">
          <a:extLst>
            <a:ext uri="{FF2B5EF4-FFF2-40B4-BE49-F238E27FC236}">
              <a16:creationId xmlns:a16="http://schemas.microsoft.com/office/drawing/2014/main" xmlns="" id="{D3FACA65-4BD1-4E5A-9FFA-8D09B19A5618}"/>
            </a:ext>
          </a:extLst>
        </xdr:cNvPr>
        <xdr:cNvCxnSpPr/>
      </xdr:nvCxnSpPr>
      <xdr:spPr>
        <a:xfrm flipV="1">
          <a:off x="15671800" y="13061187"/>
          <a:ext cx="8382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xmlns="" id="{E57F0641-090F-425B-91B5-9BF1FBB13E71}"/>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xmlns="" id="{51AEA9B1-2413-46D5-B80B-7B25C5704FCA}"/>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122428</xdr:rowOff>
    </xdr:to>
    <xdr:cxnSp macro="">
      <xdr:nvCxnSpPr>
        <xdr:cNvPr id="432" name="直線コネクタ 431">
          <a:extLst>
            <a:ext uri="{FF2B5EF4-FFF2-40B4-BE49-F238E27FC236}">
              <a16:creationId xmlns:a16="http://schemas.microsoft.com/office/drawing/2014/main" xmlns="" id="{8CBF0091-B017-4974-820B-52B6E9C435E9}"/>
            </a:ext>
          </a:extLst>
        </xdr:cNvPr>
        <xdr:cNvCxnSpPr/>
      </xdr:nvCxnSpPr>
      <xdr:spPr>
        <a:xfrm flipV="1">
          <a:off x="14782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xmlns="" id="{3CE20065-8BB7-4E22-8F58-B142D6E4C412}"/>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xmlns="" id="{85D1880A-6D93-4C83-931E-289BCC40998B}"/>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78</xdr:row>
      <xdr:rowOff>163576</xdr:rowOff>
    </xdr:to>
    <xdr:cxnSp macro="">
      <xdr:nvCxnSpPr>
        <xdr:cNvPr id="435" name="直線コネクタ 434">
          <a:extLst>
            <a:ext uri="{FF2B5EF4-FFF2-40B4-BE49-F238E27FC236}">
              <a16:creationId xmlns:a16="http://schemas.microsoft.com/office/drawing/2014/main" xmlns="" id="{2B02F0D1-817D-4949-AB55-B66857A13357}"/>
            </a:ext>
          </a:extLst>
        </xdr:cNvPr>
        <xdr:cNvCxnSpPr/>
      </xdr:nvCxnSpPr>
      <xdr:spPr>
        <a:xfrm flipV="1">
          <a:off x="13893800" y="13495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xmlns="" id="{C3BB43CE-1DF8-40F4-9AE7-DD4737D87289}"/>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xmlns="" id="{BC3450F8-6547-45B1-81CD-6EF906CC3409}"/>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14987</xdr:rowOff>
    </xdr:to>
    <xdr:cxnSp macro="">
      <xdr:nvCxnSpPr>
        <xdr:cNvPr id="438" name="直線コネクタ 437">
          <a:extLst>
            <a:ext uri="{FF2B5EF4-FFF2-40B4-BE49-F238E27FC236}">
              <a16:creationId xmlns:a16="http://schemas.microsoft.com/office/drawing/2014/main" xmlns="" id="{300A296D-0002-4476-B81B-9E0AFB9400B2}"/>
            </a:ext>
          </a:extLst>
        </xdr:cNvPr>
        <xdr:cNvCxnSpPr/>
      </xdr:nvCxnSpPr>
      <xdr:spPr>
        <a:xfrm flipV="1">
          <a:off x="13004800" y="135366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xmlns="" id="{D90081ED-06B4-4DBF-87F1-9F3759588BEB}"/>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xmlns="" id="{7F6F3E96-8A44-4366-A557-E3865C2F54FF}"/>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xmlns="" id="{77C4FF37-247E-4CFA-B887-418DEF31283C}"/>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xmlns="" id="{0EC256C3-DB0C-42B5-B603-A294EBAB8874}"/>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E5418842-15DA-46A5-8390-1E4DD7D231F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7B9946BC-7460-4E9C-A7DD-75D020E28BD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302C59B5-DB75-4932-B099-B7036C17243F}"/>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8BFCB78A-AD6D-48DE-A7F9-795D865433C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D1E8F528-A4A4-436F-A517-CD123B31C4F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8" name="楕円 447">
          <a:extLst>
            <a:ext uri="{FF2B5EF4-FFF2-40B4-BE49-F238E27FC236}">
              <a16:creationId xmlns:a16="http://schemas.microsoft.com/office/drawing/2014/main" xmlns="" id="{462AD5C6-5DC6-421F-AB13-FAFEFA5CDBDB}"/>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123714</xdr:rowOff>
    </xdr:from>
    <xdr:ext cx="762000" cy="259045"/>
    <xdr:sp macro="" textlink="">
      <xdr:nvSpPr>
        <xdr:cNvPr id="449" name="公債費以外該当値テキスト">
          <a:extLst>
            <a:ext uri="{FF2B5EF4-FFF2-40B4-BE49-F238E27FC236}">
              <a16:creationId xmlns:a16="http://schemas.microsoft.com/office/drawing/2014/main" xmlns="" id="{1C207202-FB16-4123-AF89-61E2E6275C4D}"/>
            </a:ext>
          </a:extLst>
        </xdr:cNvPr>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0" name="楕円 449">
          <a:extLst>
            <a:ext uri="{FF2B5EF4-FFF2-40B4-BE49-F238E27FC236}">
              <a16:creationId xmlns:a16="http://schemas.microsoft.com/office/drawing/2014/main" xmlns="" id="{42FB36EB-1C0B-46DD-8C0C-02072C61B99F}"/>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1" name="テキスト ボックス 450">
          <a:extLst>
            <a:ext uri="{FF2B5EF4-FFF2-40B4-BE49-F238E27FC236}">
              <a16:creationId xmlns:a16="http://schemas.microsoft.com/office/drawing/2014/main" xmlns="" id="{882DA654-3F2D-4A5D-9F66-0B8E6B8826F4}"/>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2" name="楕円 451">
          <a:extLst>
            <a:ext uri="{FF2B5EF4-FFF2-40B4-BE49-F238E27FC236}">
              <a16:creationId xmlns:a16="http://schemas.microsoft.com/office/drawing/2014/main" xmlns="" id="{0A5333D7-2454-4488-9598-19B09035BE07}"/>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3" name="テキスト ボックス 452">
          <a:extLst>
            <a:ext uri="{FF2B5EF4-FFF2-40B4-BE49-F238E27FC236}">
              <a16:creationId xmlns:a16="http://schemas.microsoft.com/office/drawing/2014/main" xmlns="" id="{BB10AF94-5888-4298-9A6C-AD099C0EE9A8}"/>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4" name="楕円 453">
          <a:extLst>
            <a:ext uri="{FF2B5EF4-FFF2-40B4-BE49-F238E27FC236}">
              <a16:creationId xmlns:a16="http://schemas.microsoft.com/office/drawing/2014/main" xmlns="" id="{A261A660-8D1A-4F65-B6ED-93F5804416C1}"/>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5" name="テキスト ボックス 454">
          <a:extLst>
            <a:ext uri="{FF2B5EF4-FFF2-40B4-BE49-F238E27FC236}">
              <a16:creationId xmlns:a16="http://schemas.microsoft.com/office/drawing/2014/main" xmlns="" id="{7B2079AE-7E5E-43F1-AA65-12556BE8502B}"/>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6" name="楕円 455">
          <a:extLst>
            <a:ext uri="{FF2B5EF4-FFF2-40B4-BE49-F238E27FC236}">
              <a16:creationId xmlns:a16="http://schemas.microsoft.com/office/drawing/2014/main" xmlns="" id="{F8F567B7-8903-4787-B143-E500F79025BF}"/>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7" name="テキスト ボックス 456">
          <a:extLst>
            <a:ext uri="{FF2B5EF4-FFF2-40B4-BE49-F238E27FC236}">
              <a16:creationId xmlns:a16="http://schemas.microsoft.com/office/drawing/2014/main" xmlns="" id="{DE1A0C96-BFC4-4667-9C37-7963508AA18E}"/>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EB0D08DE-9BEA-4A11-A1D4-933710076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68ADC024-9DB9-4F7A-A807-E22359CA642D}"/>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95C2A1B1-0BEE-42B9-AF68-4D093ADD8E6A}"/>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83280EBB-B1AE-406F-9E02-9F366FB3280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85F1EE5E-293B-48E6-8033-0510F268A81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DDFEA2C8-2B57-4B0C-ACB2-87ACD3F262D4}"/>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F23CDA4E-D552-4891-9228-0B21E0BAF48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D9CC2161-B0F9-408D-ABE7-88A0ED9F577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A63DC26B-A2F6-444C-9B56-A43A0486BDBE}"/>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9598471F-A94A-4DB8-B37F-68F5A6CFEEB5}"/>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F68A858E-660E-4A14-9158-858BA7935A36}"/>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AB807449-5436-4337-9281-AF6C5F0F0A56}"/>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2108183E-9E48-4E21-9A2C-CFD8C9DDDF4C}"/>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89E74319-4082-4F03-84AC-9FE4F8E56A19}"/>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15AD960E-0522-4682-99B7-DC781718DC85}"/>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4F16B862-C0DE-472E-AD6E-A4E3CDF099E8}"/>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BC7DE217-3BA2-465F-8901-8D5812A9B04F}"/>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82FFCD15-5F6C-4D3A-85F4-73E4D94CEFBA}"/>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1533301F-B20B-4181-8601-499712D2DE2C}"/>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7D0C5ACF-A686-408B-B013-AC26C88A9053}"/>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60C420A4-F731-462A-9FA0-70FF59E343C5}"/>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227B727D-FA0C-458C-9ACF-5485E17CAC7B}"/>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6A1D93FC-62C3-412D-82A1-2F6729DAE16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64D7BEB5-5914-404F-9FCA-E4AB2BB70645}"/>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A7876141-FE5E-4CCD-ABA4-640CCCAD3B84}"/>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A277ED66-BFB2-467C-94D5-7E50FD6BFB47}"/>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3221A4CA-D5F5-419F-BEDE-652EB8FB6D7C}"/>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170B84A2-4A1F-44DD-A2C5-D0CAE2EB31ED}"/>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4BB773B3-24BA-4B42-B45A-10D91F9D566A}"/>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1EAB237F-7A16-4DF8-B67F-81A71D795344}"/>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66E34F0A-705F-4380-9171-A05FC5FA3D82}"/>
            </a:ext>
          </a:extLst>
        </xdr:cNvPr>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928C31A0-C6C3-4D78-ACA0-2F129EA738B4}"/>
            </a:ext>
          </a:extLst>
        </xdr:cNvPr>
        <xdr:cNvSpPr txBox="1"/>
      </xdr:nvSpPr>
      <xdr:spPr>
        <a:xfrm>
          <a:off x="13843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FEC50E24-1CD7-4507-97C7-9FBA1AE1436E}"/>
            </a:ext>
          </a:extLst>
        </xdr:cNvPr>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8FD13EA4-5273-4258-937B-663E56D298A5}"/>
            </a:ext>
          </a:extLst>
        </xdr:cNvPr>
        <xdr:cNvSpPr txBox="1"/>
      </xdr:nvSpPr>
      <xdr:spPr>
        <a:xfrm>
          <a:off x="13843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22B5649B-5F60-40F9-B129-2A5939FFDC39}"/>
            </a:ext>
          </a:extLst>
        </xdr:cNvPr>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143E8B78-D7F2-4C4A-B7B4-C8DA89D06863}"/>
            </a:ext>
          </a:extLst>
        </xdr:cNvPr>
        <xdr:cNvSpPr txBox="1"/>
      </xdr:nvSpPr>
      <xdr:spPr>
        <a:xfrm>
          <a:off x="13843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1F5E482A-0D86-4F0B-B8F6-0E70F27D34AB}"/>
            </a:ext>
          </a:extLst>
        </xdr:cNvPr>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B080E872-0570-46DE-87A7-B61385672532}"/>
            </a:ext>
          </a:extLst>
        </xdr:cNvPr>
        <xdr:cNvSpPr txBox="1"/>
      </xdr:nvSpPr>
      <xdr:spPr>
        <a:xfrm>
          <a:off x="13843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D27E1300-D84D-4365-AAED-0E3655407783}"/>
            </a:ext>
          </a:extLst>
        </xdr:cNvPr>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49AC06F9-FC94-4D99-BE74-634046B475A0}"/>
            </a:ext>
          </a:extLst>
        </xdr:cNvPr>
        <xdr:cNvSpPr txBox="1"/>
      </xdr:nvSpPr>
      <xdr:spPr>
        <a:xfrm>
          <a:off x="13843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80B3A136-F391-49CE-A639-6DD64DA6CEEA}"/>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52E2481E-2B80-45D7-8BEF-2ADBE3371C2B}"/>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645995F3-BC8C-4139-ABFD-7B95BB5EB6AB}"/>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xmlns="" id="{A70B1B5C-15BA-4405-A4D0-D2EDCD2F5099}"/>
            </a:ext>
          </a:extLst>
        </xdr:cNvPr>
        <xdr:cNvCxnSpPr/>
      </xdr:nvCxnSpPr>
      <xdr:spPr bwMode="auto">
        <a:xfrm flipV="1">
          <a:off x="5651500" y="2200758"/>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xmlns="" id="{160FDA31-7510-4FB4-81BA-B8F37C16FBA3}"/>
            </a:ext>
          </a:extLst>
        </xdr:cNvPr>
        <xdr:cNvSpPr txBox="1"/>
      </xdr:nvSpPr>
      <xdr:spPr>
        <a:xfrm>
          <a:off x="5740400" y="35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xmlns="" id="{E7090555-F711-4F84-8E64-74E233092225}"/>
            </a:ext>
          </a:extLst>
        </xdr:cNvPr>
        <xdr:cNvCxnSpPr/>
      </xdr:nvCxnSpPr>
      <xdr:spPr bwMode="auto">
        <a:xfrm>
          <a:off x="5562600" y="3544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xmlns="" id="{705F1BD3-AA86-4BD9-87E5-FE66D4740E96}"/>
            </a:ext>
          </a:extLst>
        </xdr:cNvPr>
        <xdr:cNvSpPr txBox="1"/>
      </xdr:nvSpPr>
      <xdr:spPr>
        <a:xfrm>
          <a:off x="5740400" y="194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xmlns="" id="{C45B5C95-2957-412C-9BB3-71019CFDF2C2}"/>
            </a:ext>
          </a:extLst>
        </xdr:cNvPr>
        <xdr:cNvCxnSpPr/>
      </xdr:nvCxnSpPr>
      <xdr:spPr bwMode="auto">
        <a:xfrm>
          <a:off x="5562600" y="22007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157378</xdr:rowOff>
    </xdr:from>
    <xdr:to>
      <xdr:col>29</xdr:col>
      <xdr:colOff>127000</xdr:colOff>
      <xdr:row>20</xdr:row>
      <xdr:rowOff>10058</xdr:rowOff>
    </xdr:to>
    <xdr:cxnSp macro="">
      <xdr:nvCxnSpPr>
        <xdr:cNvPr id="50" name="直線コネクタ 49">
          <a:extLst>
            <a:ext uri="{FF2B5EF4-FFF2-40B4-BE49-F238E27FC236}">
              <a16:creationId xmlns:a16="http://schemas.microsoft.com/office/drawing/2014/main" xmlns="" id="{CF6B836B-1D07-498C-8D77-5640F1D1D1DD}"/>
            </a:ext>
          </a:extLst>
        </xdr:cNvPr>
        <xdr:cNvCxnSpPr/>
      </xdr:nvCxnSpPr>
      <xdr:spPr bwMode="auto">
        <a:xfrm flipV="1">
          <a:off x="5003800" y="3414928"/>
          <a:ext cx="647700" cy="24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xmlns="" id="{EE97C962-6F09-449B-9674-AF313874F050}"/>
            </a:ext>
          </a:extLst>
        </xdr:cNvPr>
        <xdr:cNvSpPr txBox="1"/>
      </xdr:nvSpPr>
      <xdr:spPr>
        <a:xfrm>
          <a:off x="5740400" y="2764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xmlns="" id="{C7B13AB5-1E1A-410B-A73F-508A99703BE5}"/>
            </a:ext>
          </a:extLst>
        </xdr:cNvPr>
        <xdr:cNvSpPr/>
      </xdr:nvSpPr>
      <xdr:spPr bwMode="auto">
        <a:xfrm>
          <a:off x="5600700" y="2918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167234</xdr:rowOff>
    </xdr:from>
    <xdr:to>
      <xdr:col>26</xdr:col>
      <xdr:colOff>50800</xdr:colOff>
      <xdr:row>20</xdr:row>
      <xdr:rowOff>10058</xdr:rowOff>
    </xdr:to>
    <xdr:cxnSp macro="">
      <xdr:nvCxnSpPr>
        <xdr:cNvPr id="53" name="直線コネクタ 52">
          <a:extLst>
            <a:ext uri="{FF2B5EF4-FFF2-40B4-BE49-F238E27FC236}">
              <a16:creationId xmlns:a16="http://schemas.microsoft.com/office/drawing/2014/main" xmlns="" id="{518550FE-DBF1-4950-8A78-6582D1F00570}"/>
            </a:ext>
          </a:extLst>
        </xdr:cNvPr>
        <xdr:cNvCxnSpPr/>
      </xdr:nvCxnSpPr>
      <xdr:spPr bwMode="auto">
        <a:xfrm>
          <a:off x="4305300" y="3424784"/>
          <a:ext cx="6985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xmlns="" id="{3E671F59-10AD-43C3-9A7A-223B3E3327B4}"/>
            </a:ext>
          </a:extLst>
        </xdr:cNvPr>
        <xdr:cNvSpPr/>
      </xdr:nvSpPr>
      <xdr:spPr bwMode="auto">
        <a:xfrm>
          <a:off x="4953000" y="2931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xmlns="" id="{D2B31A71-3172-4EFB-BE6B-064A41B251C4}"/>
            </a:ext>
          </a:extLst>
        </xdr:cNvPr>
        <xdr:cNvSpPr txBox="1"/>
      </xdr:nvSpPr>
      <xdr:spPr>
        <a:xfrm>
          <a:off x="4622800" y="270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167234</xdr:rowOff>
    </xdr:from>
    <xdr:to>
      <xdr:col>22</xdr:col>
      <xdr:colOff>114300</xdr:colOff>
      <xdr:row>20</xdr:row>
      <xdr:rowOff>2654</xdr:rowOff>
    </xdr:to>
    <xdr:cxnSp macro="">
      <xdr:nvCxnSpPr>
        <xdr:cNvPr id="56" name="直線コネクタ 55">
          <a:extLst>
            <a:ext uri="{FF2B5EF4-FFF2-40B4-BE49-F238E27FC236}">
              <a16:creationId xmlns:a16="http://schemas.microsoft.com/office/drawing/2014/main" xmlns="" id="{923A2928-480C-4250-B6B0-12640C163B95}"/>
            </a:ext>
          </a:extLst>
        </xdr:cNvPr>
        <xdr:cNvCxnSpPr/>
      </xdr:nvCxnSpPr>
      <xdr:spPr bwMode="auto">
        <a:xfrm flipV="1">
          <a:off x="3606800" y="3424784"/>
          <a:ext cx="698500" cy="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xmlns="" id="{2BD824C7-8539-4288-A2AF-39B1B21D2F1D}"/>
            </a:ext>
          </a:extLst>
        </xdr:cNvPr>
        <xdr:cNvSpPr/>
      </xdr:nvSpPr>
      <xdr:spPr bwMode="auto">
        <a:xfrm>
          <a:off x="4254500" y="2921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xmlns="" id="{AA693ABE-CC91-4278-8DF2-9CFA899584DC}"/>
            </a:ext>
          </a:extLst>
        </xdr:cNvPr>
        <xdr:cNvSpPr txBox="1"/>
      </xdr:nvSpPr>
      <xdr:spPr>
        <a:xfrm>
          <a:off x="3924300" y="26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2654</xdr:rowOff>
    </xdr:from>
    <xdr:to>
      <xdr:col>18</xdr:col>
      <xdr:colOff>177800</xdr:colOff>
      <xdr:row>20</xdr:row>
      <xdr:rowOff>17425</xdr:rowOff>
    </xdr:to>
    <xdr:cxnSp macro="">
      <xdr:nvCxnSpPr>
        <xdr:cNvPr id="59" name="直線コネクタ 58">
          <a:extLst>
            <a:ext uri="{FF2B5EF4-FFF2-40B4-BE49-F238E27FC236}">
              <a16:creationId xmlns:a16="http://schemas.microsoft.com/office/drawing/2014/main" xmlns="" id="{ECB6A6DB-A7B8-4F66-81DC-95FDDE77F070}"/>
            </a:ext>
          </a:extLst>
        </xdr:cNvPr>
        <xdr:cNvCxnSpPr/>
      </xdr:nvCxnSpPr>
      <xdr:spPr bwMode="auto">
        <a:xfrm flipV="1">
          <a:off x="2908300" y="3431654"/>
          <a:ext cx="698500" cy="1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xmlns="" id="{BAA8F132-B269-4322-B346-3A9D808DD4AE}"/>
            </a:ext>
          </a:extLst>
        </xdr:cNvPr>
        <xdr:cNvSpPr/>
      </xdr:nvSpPr>
      <xdr:spPr bwMode="auto">
        <a:xfrm>
          <a:off x="3556000" y="2944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xmlns="" id="{3C2C9A7A-60E1-4257-9A70-8583B1468FA3}"/>
            </a:ext>
          </a:extLst>
        </xdr:cNvPr>
        <xdr:cNvSpPr txBox="1"/>
      </xdr:nvSpPr>
      <xdr:spPr>
        <a:xfrm>
          <a:off x="3225800" y="27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xmlns="" id="{6B89A855-D2F9-4FC0-83C9-157E1041002B}"/>
            </a:ext>
          </a:extLst>
        </xdr:cNvPr>
        <xdr:cNvSpPr/>
      </xdr:nvSpPr>
      <xdr:spPr bwMode="auto">
        <a:xfrm>
          <a:off x="2857500" y="2966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xmlns="" id="{C644C366-5668-4EC5-8A16-5A957F9345FE}"/>
            </a:ext>
          </a:extLst>
        </xdr:cNvPr>
        <xdr:cNvSpPr txBox="1"/>
      </xdr:nvSpPr>
      <xdr:spPr>
        <a:xfrm>
          <a:off x="2527300" y="273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89E29828-9D93-4B77-9FF0-3CFA03B13181}"/>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7297120-ABB4-4553-97D5-4E2BC4CC6BA7}"/>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D9ED7223-4D3F-4EE2-A9E0-CBEED6B67F73}"/>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472049DD-4B1E-4CF0-9C58-9BA54154ACC1}"/>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69082928-B0DB-41BB-8FEA-D16EFB6871A8}"/>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106578</xdr:rowOff>
    </xdr:from>
    <xdr:to>
      <xdr:col>29</xdr:col>
      <xdr:colOff>177800</xdr:colOff>
      <xdr:row>20</xdr:row>
      <xdr:rowOff>36728</xdr:rowOff>
    </xdr:to>
    <xdr:sp macro="" textlink="">
      <xdr:nvSpPr>
        <xdr:cNvPr id="69" name="楕円 68">
          <a:extLst>
            <a:ext uri="{FF2B5EF4-FFF2-40B4-BE49-F238E27FC236}">
              <a16:creationId xmlns:a16="http://schemas.microsoft.com/office/drawing/2014/main" xmlns="" id="{B8AC3B2F-FA51-4029-AC84-7DDB4EA7929A}"/>
            </a:ext>
          </a:extLst>
        </xdr:cNvPr>
        <xdr:cNvSpPr/>
      </xdr:nvSpPr>
      <xdr:spPr bwMode="auto">
        <a:xfrm>
          <a:off x="5600700" y="336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78655</xdr:rowOff>
    </xdr:from>
    <xdr:ext cx="762000" cy="259045"/>
    <xdr:sp macro="" textlink="">
      <xdr:nvSpPr>
        <xdr:cNvPr id="70" name="人口1人当たり決算額の推移該当値テキスト130">
          <a:extLst>
            <a:ext uri="{FF2B5EF4-FFF2-40B4-BE49-F238E27FC236}">
              <a16:creationId xmlns:a16="http://schemas.microsoft.com/office/drawing/2014/main" xmlns="" id="{DC2512F5-23CC-4B76-9F17-074847638CB8}"/>
            </a:ext>
          </a:extLst>
        </xdr:cNvPr>
        <xdr:cNvSpPr txBox="1"/>
      </xdr:nvSpPr>
      <xdr:spPr>
        <a:xfrm>
          <a:off x="5740400" y="333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130708</xdr:rowOff>
    </xdr:from>
    <xdr:to>
      <xdr:col>26</xdr:col>
      <xdr:colOff>101600</xdr:colOff>
      <xdr:row>20</xdr:row>
      <xdr:rowOff>60858</xdr:rowOff>
    </xdr:to>
    <xdr:sp macro="" textlink="">
      <xdr:nvSpPr>
        <xdr:cNvPr id="71" name="楕円 70">
          <a:extLst>
            <a:ext uri="{FF2B5EF4-FFF2-40B4-BE49-F238E27FC236}">
              <a16:creationId xmlns:a16="http://schemas.microsoft.com/office/drawing/2014/main" xmlns="" id="{0C4AA2FB-8942-49E7-9735-35C041761321}"/>
            </a:ext>
          </a:extLst>
        </xdr:cNvPr>
        <xdr:cNvSpPr/>
      </xdr:nvSpPr>
      <xdr:spPr bwMode="auto">
        <a:xfrm>
          <a:off x="4953000" y="338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45635</xdr:rowOff>
    </xdr:from>
    <xdr:ext cx="736600" cy="259045"/>
    <xdr:sp macro="" textlink="">
      <xdr:nvSpPr>
        <xdr:cNvPr id="72" name="テキスト ボックス 71">
          <a:extLst>
            <a:ext uri="{FF2B5EF4-FFF2-40B4-BE49-F238E27FC236}">
              <a16:creationId xmlns:a16="http://schemas.microsoft.com/office/drawing/2014/main" xmlns="" id="{1CC54AC0-3620-4127-B96A-B7F16CD34C16}"/>
            </a:ext>
          </a:extLst>
        </xdr:cNvPr>
        <xdr:cNvSpPr txBox="1"/>
      </xdr:nvSpPr>
      <xdr:spPr>
        <a:xfrm>
          <a:off x="4622800" y="3474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116434</xdr:rowOff>
    </xdr:from>
    <xdr:to>
      <xdr:col>22</xdr:col>
      <xdr:colOff>165100</xdr:colOff>
      <xdr:row>20</xdr:row>
      <xdr:rowOff>46584</xdr:rowOff>
    </xdr:to>
    <xdr:sp macro="" textlink="">
      <xdr:nvSpPr>
        <xdr:cNvPr id="73" name="楕円 72">
          <a:extLst>
            <a:ext uri="{FF2B5EF4-FFF2-40B4-BE49-F238E27FC236}">
              <a16:creationId xmlns:a16="http://schemas.microsoft.com/office/drawing/2014/main" xmlns="" id="{DA80A6E8-7A04-48A3-A8CD-C2D83092B428}"/>
            </a:ext>
          </a:extLst>
        </xdr:cNvPr>
        <xdr:cNvSpPr/>
      </xdr:nvSpPr>
      <xdr:spPr bwMode="auto">
        <a:xfrm>
          <a:off x="4254500" y="337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31361</xdr:rowOff>
    </xdr:from>
    <xdr:ext cx="762000" cy="259045"/>
    <xdr:sp macro="" textlink="">
      <xdr:nvSpPr>
        <xdr:cNvPr id="74" name="テキスト ボックス 73">
          <a:extLst>
            <a:ext uri="{FF2B5EF4-FFF2-40B4-BE49-F238E27FC236}">
              <a16:creationId xmlns:a16="http://schemas.microsoft.com/office/drawing/2014/main" xmlns="" id="{7B547A86-9BF6-4CF7-AFF6-2665B8448FB2}"/>
            </a:ext>
          </a:extLst>
        </xdr:cNvPr>
        <xdr:cNvSpPr txBox="1"/>
      </xdr:nvSpPr>
      <xdr:spPr>
        <a:xfrm>
          <a:off x="3924300" y="346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123304</xdr:rowOff>
    </xdr:from>
    <xdr:to>
      <xdr:col>19</xdr:col>
      <xdr:colOff>38100</xdr:colOff>
      <xdr:row>20</xdr:row>
      <xdr:rowOff>53454</xdr:rowOff>
    </xdr:to>
    <xdr:sp macro="" textlink="">
      <xdr:nvSpPr>
        <xdr:cNvPr id="75" name="楕円 74">
          <a:extLst>
            <a:ext uri="{FF2B5EF4-FFF2-40B4-BE49-F238E27FC236}">
              <a16:creationId xmlns:a16="http://schemas.microsoft.com/office/drawing/2014/main" xmlns="" id="{CE082DB4-452E-4C73-A90C-63780BD31D0E}"/>
            </a:ext>
          </a:extLst>
        </xdr:cNvPr>
        <xdr:cNvSpPr/>
      </xdr:nvSpPr>
      <xdr:spPr bwMode="auto">
        <a:xfrm>
          <a:off x="3556000" y="338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38231</xdr:rowOff>
    </xdr:from>
    <xdr:ext cx="762000" cy="259045"/>
    <xdr:sp macro="" textlink="">
      <xdr:nvSpPr>
        <xdr:cNvPr id="76" name="テキスト ボックス 75">
          <a:extLst>
            <a:ext uri="{FF2B5EF4-FFF2-40B4-BE49-F238E27FC236}">
              <a16:creationId xmlns:a16="http://schemas.microsoft.com/office/drawing/2014/main" xmlns="" id="{A504574C-4D39-4AC9-8633-F0D921F06C95}"/>
            </a:ext>
          </a:extLst>
        </xdr:cNvPr>
        <xdr:cNvSpPr txBox="1"/>
      </xdr:nvSpPr>
      <xdr:spPr>
        <a:xfrm>
          <a:off x="3225800" y="346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138075</xdr:rowOff>
    </xdr:from>
    <xdr:to>
      <xdr:col>15</xdr:col>
      <xdr:colOff>101600</xdr:colOff>
      <xdr:row>20</xdr:row>
      <xdr:rowOff>68225</xdr:rowOff>
    </xdr:to>
    <xdr:sp macro="" textlink="">
      <xdr:nvSpPr>
        <xdr:cNvPr id="77" name="楕円 76">
          <a:extLst>
            <a:ext uri="{FF2B5EF4-FFF2-40B4-BE49-F238E27FC236}">
              <a16:creationId xmlns:a16="http://schemas.microsoft.com/office/drawing/2014/main" xmlns="" id="{13D14054-60ED-4BAF-A79A-C3AD41E8E61F}"/>
            </a:ext>
          </a:extLst>
        </xdr:cNvPr>
        <xdr:cNvSpPr/>
      </xdr:nvSpPr>
      <xdr:spPr bwMode="auto">
        <a:xfrm>
          <a:off x="2857500" y="339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53002</xdr:rowOff>
    </xdr:from>
    <xdr:ext cx="762000" cy="259045"/>
    <xdr:sp macro="" textlink="">
      <xdr:nvSpPr>
        <xdr:cNvPr id="78" name="テキスト ボックス 77">
          <a:extLst>
            <a:ext uri="{FF2B5EF4-FFF2-40B4-BE49-F238E27FC236}">
              <a16:creationId xmlns:a16="http://schemas.microsoft.com/office/drawing/2014/main" xmlns="" id="{89D0F5AF-9423-4EEC-8B5A-532A1D79E49F}"/>
            </a:ext>
          </a:extLst>
        </xdr:cNvPr>
        <xdr:cNvSpPr txBox="1"/>
      </xdr:nvSpPr>
      <xdr:spPr>
        <a:xfrm>
          <a:off x="25273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88496B04-C7A2-4033-AF16-B3E14A1CCE2D}"/>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B3203E3C-E1E1-40BB-B903-2D66B50109D5}"/>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7677DB-D83C-404F-A697-F64E1FA2C7B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8A043442-8C97-4B25-AB0B-8E7312B68282}"/>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1D27688A-7FAC-44FA-94D8-88A847400931}"/>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B0AAEBD2-C1C7-4CCE-A177-1D22893233F5}"/>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9D96053A-7811-4D29-B4BA-6CEDF5FC9EAB}"/>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6D110C36-26BA-40EF-8373-BAF610FA01B8}"/>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6A213A3D-7FD7-4276-8D8F-2982E0B1B73D}"/>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114E8853-BC30-48ED-88DA-93CF4C453C2E}"/>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67B161A8-45F2-41E1-8013-E8144A1B1F45}"/>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1C69502F-AB4A-4C99-BDBE-755BA2AEB495}"/>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B5E66B99-45C1-44B2-9C24-7DB575BB2359}"/>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68118571-8921-430B-90E8-D7B845A13AA9}"/>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46F25F92-85EF-408E-A728-98E2ABB90DBD}"/>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2490D927-21EC-4E6E-A025-42318C4E80DA}"/>
            </a:ext>
          </a:extLst>
        </xdr:cNvPr>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xmlns="" id="{B85E7009-7674-4456-9085-49C79B5B8EC5}"/>
            </a:ext>
          </a:extLst>
        </xdr:cNvPr>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xmlns="" id="{59FFBDBF-5F97-4ABD-80B6-59BA0CE13196}"/>
            </a:ext>
          </a:extLst>
        </xdr:cNvPr>
        <xdr:cNvSpPr txBox="1"/>
      </xdr:nvSpPr>
      <xdr:spPr>
        <a:xfrm>
          <a:off x="13843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xmlns="" id="{E11FE2D5-E03F-4193-9946-52D31C744920}"/>
            </a:ext>
          </a:extLst>
        </xdr:cNvPr>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xmlns="" id="{6D1827B9-BA7D-40A1-9CF5-70B409045CB2}"/>
            </a:ext>
          </a:extLst>
        </xdr:cNvPr>
        <xdr:cNvSpPr txBox="1"/>
      </xdr:nvSpPr>
      <xdr:spPr>
        <a:xfrm>
          <a:off x="13843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xmlns="" id="{7C30F9DB-0811-4E38-A530-B1BF5F50CC03}"/>
            </a:ext>
          </a:extLst>
        </xdr:cNvPr>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xmlns="" id="{D18908AF-1A83-4C0A-95CA-7411017A8864}"/>
            </a:ext>
          </a:extLst>
        </xdr:cNvPr>
        <xdr:cNvSpPr txBox="1"/>
      </xdr:nvSpPr>
      <xdr:spPr>
        <a:xfrm>
          <a:off x="13843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xmlns="" id="{61AE62EF-A891-4866-9E58-9D93438D30D4}"/>
            </a:ext>
          </a:extLst>
        </xdr:cNvPr>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xmlns="" id="{CD7558CF-276D-4022-A029-2620393C202F}"/>
            </a:ext>
          </a:extLst>
        </xdr:cNvPr>
        <xdr:cNvSpPr txBox="1"/>
      </xdr:nvSpPr>
      <xdr:spPr>
        <a:xfrm>
          <a:off x="13843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xmlns="" id="{8D1B9347-0142-4CFE-831C-9BA10DB599FA}"/>
            </a:ext>
          </a:extLst>
        </xdr:cNvPr>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xmlns="" id="{311F0AD4-1A98-4FF1-AA0F-40F2FB7C31C3}"/>
            </a:ext>
          </a:extLst>
        </xdr:cNvPr>
        <xdr:cNvSpPr txBox="1"/>
      </xdr:nvSpPr>
      <xdr:spPr>
        <a:xfrm>
          <a:off x="13843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2E937974-0D5A-42D4-9374-4304D0DE8D4F}"/>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8A328A3C-0CB9-4ED7-B587-D69D2C942920}"/>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B60B28D3-0B9B-4002-9866-56ECACB3B245}"/>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xmlns="" id="{96661829-433B-4438-8ECE-8CAA2BE1CBAE}"/>
            </a:ext>
          </a:extLst>
        </xdr:cNvPr>
        <xdr:cNvCxnSpPr/>
      </xdr:nvCxnSpPr>
      <xdr:spPr bwMode="auto">
        <a:xfrm flipV="1">
          <a:off x="5651500" y="5625157"/>
          <a:ext cx="0" cy="893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2560B3A-856B-49F6-9BC3-FE698C825A16}"/>
            </a:ext>
          </a:extLst>
        </xdr:cNvPr>
        <xdr:cNvSpPr txBox="1"/>
      </xdr:nvSpPr>
      <xdr:spPr>
        <a:xfrm>
          <a:off x="5740400" y="651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xmlns="" id="{18C07C0F-5851-4463-B726-D997CBFDE312}"/>
            </a:ext>
          </a:extLst>
        </xdr:cNvPr>
        <xdr:cNvCxnSpPr/>
      </xdr:nvCxnSpPr>
      <xdr:spPr bwMode="auto">
        <a:xfrm>
          <a:off x="5562600" y="65191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832EDF64-E26A-450F-BDC3-AF860B27E703}"/>
            </a:ext>
          </a:extLst>
        </xdr:cNvPr>
        <xdr:cNvSpPr txBox="1"/>
      </xdr:nvSpPr>
      <xdr:spPr>
        <a:xfrm>
          <a:off x="5740400" y="54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xmlns="" id="{95AA9752-4DCD-43EB-9314-E994EBE2BD5A}"/>
            </a:ext>
          </a:extLst>
        </xdr:cNvPr>
        <xdr:cNvCxnSpPr/>
      </xdr:nvCxnSpPr>
      <xdr:spPr bwMode="auto">
        <a:xfrm>
          <a:off x="5562600" y="56251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216122</xdr:rowOff>
    </xdr:from>
    <xdr:to>
      <xdr:col>29</xdr:col>
      <xdr:colOff>127000</xdr:colOff>
      <xdr:row>35</xdr:row>
      <xdr:rowOff>250379</xdr:rowOff>
    </xdr:to>
    <xdr:cxnSp macro="">
      <xdr:nvCxnSpPr>
        <xdr:cNvPr id="113" name="直線コネクタ 112">
          <a:extLst>
            <a:ext uri="{FF2B5EF4-FFF2-40B4-BE49-F238E27FC236}">
              <a16:creationId xmlns:a16="http://schemas.microsoft.com/office/drawing/2014/main" xmlns="" id="{9B7588F9-83AD-4280-A2AC-FCF15889C7BD}"/>
            </a:ext>
          </a:extLst>
        </xdr:cNvPr>
        <xdr:cNvCxnSpPr/>
      </xdr:nvCxnSpPr>
      <xdr:spPr bwMode="auto">
        <a:xfrm flipV="1">
          <a:off x="5003800" y="6169247"/>
          <a:ext cx="6477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xmlns="" id="{B494BE5C-5305-4568-85BD-7A8E5FB0CDFB}"/>
            </a:ext>
          </a:extLst>
        </xdr:cNvPr>
        <xdr:cNvSpPr txBox="1"/>
      </xdr:nvSpPr>
      <xdr:spPr>
        <a:xfrm>
          <a:off x="5740400" y="5993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xmlns="" id="{5141B64A-4C13-4FE8-8BAC-177E754E688C}"/>
            </a:ext>
          </a:extLst>
        </xdr:cNvPr>
        <xdr:cNvSpPr/>
      </xdr:nvSpPr>
      <xdr:spPr bwMode="auto">
        <a:xfrm>
          <a:off x="5600700" y="6005496"/>
          <a:ext cx="101600" cy="730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246329</xdr:rowOff>
    </xdr:from>
    <xdr:to>
      <xdr:col>26</xdr:col>
      <xdr:colOff>50800</xdr:colOff>
      <xdr:row>35</xdr:row>
      <xdr:rowOff>250379</xdr:rowOff>
    </xdr:to>
    <xdr:cxnSp macro="">
      <xdr:nvCxnSpPr>
        <xdr:cNvPr id="116" name="直線コネクタ 115">
          <a:extLst>
            <a:ext uri="{FF2B5EF4-FFF2-40B4-BE49-F238E27FC236}">
              <a16:creationId xmlns:a16="http://schemas.microsoft.com/office/drawing/2014/main" xmlns="" id="{FADEE1D7-E185-4505-AA9E-8ECC0CAD8FEE}"/>
            </a:ext>
          </a:extLst>
        </xdr:cNvPr>
        <xdr:cNvCxnSpPr/>
      </xdr:nvCxnSpPr>
      <xdr:spPr bwMode="auto">
        <a:xfrm>
          <a:off x="4305300" y="6170879"/>
          <a:ext cx="698500" cy="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xmlns="" id="{32F908D8-8987-450F-BDB8-6BEC3A781D80}"/>
            </a:ext>
          </a:extLst>
        </xdr:cNvPr>
        <xdr:cNvSpPr/>
      </xdr:nvSpPr>
      <xdr:spPr bwMode="auto">
        <a:xfrm>
          <a:off x="4953000" y="601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xmlns="" id="{0020C037-5268-4EDF-8D7E-9719D2B85A56}"/>
            </a:ext>
          </a:extLst>
        </xdr:cNvPr>
        <xdr:cNvSpPr txBox="1"/>
      </xdr:nvSpPr>
      <xdr:spPr>
        <a:xfrm>
          <a:off x="4622800" y="5954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205214</xdr:rowOff>
    </xdr:from>
    <xdr:to>
      <xdr:col>22</xdr:col>
      <xdr:colOff>114300</xdr:colOff>
      <xdr:row>35</xdr:row>
      <xdr:rowOff>246329</xdr:rowOff>
    </xdr:to>
    <xdr:cxnSp macro="">
      <xdr:nvCxnSpPr>
        <xdr:cNvPr id="119" name="直線コネクタ 118">
          <a:extLst>
            <a:ext uri="{FF2B5EF4-FFF2-40B4-BE49-F238E27FC236}">
              <a16:creationId xmlns:a16="http://schemas.microsoft.com/office/drawing/2014/main" xmlns="" id="{27B9153D-C7C3-43DA-BC89-D084862F1CF2}"/>
            </a:ext>
          </a:extLst>
        </xdr:cNvPr>
        <xdr:cNvCxnSpPr/>
      </xdr:nvCxnSpPr>
      <xdr:spPr bwMode="auto">
        <a:xfrm>
          <a:off x="3606800" y="6167864"/>
          <a:ext cx="698500" cy="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xmlns="" id="{FB011CC4-BBC6-4C54-8F71-FF3D258F93EF}"/>
            </a:ext>
          </a:extLst>
        </xdr:cNvPr>
        <xdr:cNvSpPr/>
      </xdr:nvSpPr>
      <xdr:spPr bwMode="auto">
        <a:xfrm>
          <a:off x="4254500" y="5996472"/>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xmlns="" id="{F35D7078-45F2-45A6-92C5-BEFCB54B5235}"/>
            </a:ext>
          </a:extLst>
        </xdr:cNvPr>
        <xdr:cNvSpPr txBox="1"/>
      </xdr:nvSpPr>
      <xdr:spPr>
        <a:xfrm>
          <a:off x="3924300" y="59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205214</xdr:rowOff>
    </xdr:from>
    <xdr:to>
      <xdr:col>18</xdr:col>
      <xdr:colOff>177800</xdr:colOff>
      <xdr:row>35</xdr:row>
      <xdr:rowOff>287706</xdr:rowOff>
    </xdr:to>
    <xdr:cxnSp macro="">
      <xdr:nvCxnSpPr>
        <xdr:cNvPr id="122" name="直線コネクタ 121">
          <a:extLst>
            <a:ext uri="{FF2B5EF4-FFF2-40B4-BE49-F238E27FC236}">
              <a16:creationId xmlns:a16="http://schemas.microsoft.com/office/drawing/2014/main" xmlns="" id="{D7546888-9A82-45FC-B999-E4458B277058}"/>
            </a:ext>
          </a:extLst>
        </xdr:cNvPr>
        <xdr:cNvCxnSpPr/>
      </xdr:nvCxnSpPr>
      <xdr:spPr bwMode="auto">
        <a:xfrm flipV="1">
          <a:off x="2908300" y="6167864"/>
          <a:ext cx="698500" cy="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xmlns="" id="{390D403C-9D86-42D3-9FC3-658AC666462F}"/>
            </a:ext>
          </a:extLst>
        </xdr:cNvPr>
        <xdr:cNvSpPr/>
      </xdr:nvSpPr>
      <xdr:spPr bwMode="auto">
        <a:xfrm>
          <a:off x="3556000" y="6002306"/>
          <a:ext cx="101600" cy="825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xmlns="" id="{2830D343-4FCE-49D2-824A-FDFE4DB80124}"/>
            </a:ext>
          </a:extLst>
        </xdr:cNvPr>
        <xdr:cNvSpPr txBox="1"/>
      </xdr:nvSpPr>
      <xdr:spPr>
        <a:xfrm>
          <a:off x="3225800" y="59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xmlns="" id="{4DD38BDD-E0E6-4230-8966-FE2EC18AC62B}"/>
            </a:ext>
          </a:extLst>
        </xdr:cNvPr>
        <xdr:cNvSpPr/>
      </xdr:nvSpPr>
      <xdr:spPr bwMode="auto">
        <a:xfrm>
          <a:off x="2857500" y="6004875"/>
          <a:ext cx="101600" cy="730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xmlns="" id="{FEE1E3D7-8779-4281-AAE3-ADE94DC61EC3}"/>
            </a:ext>
          </a:extLst>
        </xdr:cNvPr>
        <xdr:cNvSpPr txBox="1"/>
      </xdr:nvSpPr>
      <xdr:spPr>
        <a:xfrm>
          <a:off x="2527300" y="591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BA3AF2D7-78E4-4B00-86AD-B84C6A16647D}"/>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3BA36D41-CBF3-43C0-AF87-F7D20ABF02AE}"/>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8B3973F8-E583-4974-B1C7-93B992E023F2}"/>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1C2195CB-6192-404D-B65F-3957E152AE8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C2860B8E-5508-4B57-983D-D1465C5C38DB}"/>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165322</xdr:rowOff>
    </xdr:from>
    <xdr:to>
      <xdr:col>29</xdr:col>
      <xdr:colOff>177800</xdr:colOff>
      <xdr:row>35</xdr:row>
      <xdr:rowOff>266922</xdr:rowOff>
    </xdr:to>
    <xdr:sp macro="" textlink="">
      <xdr:nvSpPr>
        <xdr:cNvPr id="132" name="楕円 131">
          <a:extLst>
            <a:ext uri="{FF2B5EF4-FFF2-40B4-BE49-F238E27FC236}">
              <a16:creationId xmlns:a16="http://schemas.microsoft.com/office/drawing/2014/main" xmlns="" id="{CE506903-FDE1-4F6E-AB8C-9487BD29D7CB}"/>
            </a:ext>
          </a:extLst>
        </xdr:cNvPr>
        <xdr:cNvSpPr/>
      </xdr:nvSpPr>
      <xdr:spPr bwMode="auto">
        <a:xfrm>
          <a:off x="5600700" y="6166072"/>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137399</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65F8249-43EB-417D-AC28-BC9D506B9E7A}"/>
            </a:ext>
          </a:extLst>
        </xdr:cNvPr>
        <xdr:cNvSpPr txBox="1"/>
      </xdr:nvSpPr>
      <xdr:spPr>
        <a:xfrm>
          <a:off x="57404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199579</xdr:rowOff>
    </xdr:from>
    <xdr:to>
      <xdr:col>26</xdr:col>
      <xdr:colOff>101600</xdr:colOff>
      <xdr:row>35</xdr:row>
      <xdr:rowOff>301179</xdr:rowOff>
    </xdr:to>
    <xdr:sp macro="" textlink="">
      <xdr:nvSpPr>
        <xdr:cNvPr id="134" name="楕円 133">
          <a:extLst>
            <a:ext uri="{FF2B5EF4-FFF2-40B4-BE49-F238E27FC236}">
              <a16:creationId xmlns:a16="http://schemas.microsoft.com/office/drawing/2014/main" xmlns="" id="{0C1E229D-E89F-4D2F-9533-8F82AD316C59}"/>
            </a:ext>
          </a:extLst>
        </xdr:cNvPr>
        <xdr:cNvSpPr/>
      </xdr:nvSpPr>
      <xdr:spPr bwMode="auto">
        <a:xfrm>
          <a:off x="4953000" y="6171754"/>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285956</xdr:rowOff>
    </xdr:from>
    <xdr:ext cx="736600" cy="259045"/>
    <xdr:sp macro="" textlink="">
      <xdr:nvSpPr>
        <xdr:cNvPr id="135" name="テキスト ボックス 134">
          <a:extLst>
            <a:ext uri="{FF2B5EF4-FFF2-40B4-BE49-F238E27FC236}">
              <a16:creationId xmlns:a16="http://schemas.microsoft.com/office/drawing/2014/main" xmlns="" id="{F2F2606E-7DC2-415D-9CE3-3384E7C80BD3}"/>
            </a:ext>
          </a:extLst>
        </xdr:cNvPr>
        <xdr:cNvSpPr txBox="1"/>
      </xdr:nvSpPr>
      <xdr:spPr>
        <a:xfrm>
          <a:off x="4622800" y="6172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195529</xdr:rowOff>
    </xdr:from>
    <xdr:to>
      <xdr:col>22</xdr:col>
      <xdr:colOff>165100</xdr:colOff>
      <xdr:row>35</xdr:row>
      <xdr:rowOff>297129</xdr:rowOff>
    </xdr:to>
    <xdr:sp macro="" textlink="">
      <xdr:nvSpPr>
        <xdr:cNvPr id="136" name="楕円 135">
          <a:extLst>
            <a:ext uri="{FF2B5EF4-FFF2-40B4-BE49-F238E27FC236}">
              <a16:creationId xmlns:a16="http://schemas.microsoft.com/office/drawing/2014/main" xmlns="" id="{4DC24079-3A4E-4EE1-BBD8-4275306C4843}"/>
            </a:ext>
          </a:extLst>
        </xdr:cNvPr>
        <xdr:cNvSpPr/>
      </xdr:nvSpPr>
      <xdr:spPr bwMode="auto">
        <a:xfrm>
          <a:off x="4254500" y="6167704"/>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281906</xdr:rowOff>
    </xdr:from>
    <xdr:ext cx="762000" cy="259045"/>
    <xdr:sp macro="" textlink="">
      <xdr:nvSpPr>
        <xdr:cNvPr id="137" name="テキスト ボックス 136">
          <a:extLst>
            <a:ext uri="{FF2B5EF4-FFF2-40B4-BE49-F238E27FC236}">
              <a16:creationId xmlns:a16="http://schemas.microsoft.com/office/drawing/2014/main" xmlns="" id="{6117BB11-0F28-4ED7-B5C6-6F57A3B6F2C9}"/>
            </a:ext>
          </a:extLst>
        </xdr:cNvPr>
        <xdr:cNvSpPr txBox="1"/>
      </xdr:nvSpPr>
      <xdr:spPr>
        <a:xfrm>
          <a:off x="3924300" y="616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154414</xdr:rowOff>
    </xdr:from>
    <xdr:to>
      <xdr:col>19</xdr:col>
      <xdr:colOff>38100</xdr:colOff>
      <xdr:row>35</xdr:row>
      <xdr:rowOff>256014</xdr:rowOff>
    </xdr:to>
    <xdr:sp macro="" textlink="">
      <xdr:nvSpPr>
        <xdr:cNvPr id="138" name="楕円 137">
          <a:extLst>
            <a:ext uri="{FF2B5EF4-FFF2-40B4-BE49-F238E27FC236}">
              <a16:creationId xmlns:a16="http://schemas.microsoft.com/office/drawing/2014/main" xmlns="" id="{D6E1AD56-1B60-41BF-BA3B-AD94F41AD040}"/>
            </a:ext>
          </a:extLst>
        </xdr:cNvPr>
        <xdr:cNvSpPr/>
      </xdr:nvSpPr>
      <xdr:spPr bwMode="auto">
        <a:xfrm>
          <a:off x="3556000" y="6155164"/>
          <a:ext cx="101600" cy="158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240791</xdr:rowOff>
    </xdr:from>
    <xdr:ext cx="762000" cy="259045"/>
    <xdr:sp macro="" textlink="">
      <xdr:nvSpPr>
        <xdr:cNvPr id="139" name="テキスト ボックス 138">
          <a:extLst>
            <a:ext uri="{FF2B5EF4-FFF2-40B4-BE49-F238E27FC236}">
              <a16:creationId xmlns:a16="http://schemas.microsoft.com/office/drawing/2014/main" xmlns="" id="{E9D6AA9B-9D03-4641-A607-C6F71859129D}"/>
            </a:ext>
          </a:extLst>
        </xdr:cNvPr>
        <xdr:cNvSpPr txBox="1"/>
      </xdr:nvSpPr>
      <xdr:spPr>
        <a:xfrm>
          <a:off x="3225800" y="617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236906</xdr:rowOff>
    </xdr:from>
    <xdr:to>
      <xdr:col>15</xdr:col>
      <xdr:colOff>101600</xdr:colOff>
      <xdr:row>35</xdr:row>
      <xdr:rowOff>338506</xdr:rowOff>
    </xdr:to>
    <xdr:sp macro="" textlink="">
      <xdr:nvSpPr>
        <xdr:cNvPr id="140" name="楕円 139">
          <a:extLst>
            <a:ext uri="{FF2B5EF4-FFF2-40B4-BE49-F238E27FC236}">
              <a16:creationId xmlns:a16="http://schemas.microsoft.com/office/drawing/2014/main" xmlns="" id="{5A5E3DA7-DE2D-440C-8858-2390F0141068}"/>
            </a:ext>
          </a:extLst>
        </xdr:cNvPr>
        <xdr:cNvSpPr/>
      </xdr:nvSpPr>
      <xdr:spPr bwMode="auto">
        <a:xfrm>
          <a:off x="2857500" y="6170981"/>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323283</xdr:rowOff>
    </xdr:from>
    <xdr:ext cx="762000" cy="259045"/>
    <xdr:sp macro="" textlink="">
      <xdr:nvSpPr>
        <xdr:cNvPr id="141" name="テキスト ボックス 140">
          <a:extLst>
            <a:ext uri="{FF2B5EF4-FFF2-40B4-BE49-F238E27FC236}">
              <a16:creationId xmlns:a16="http://schemas.microsoft.com/office/drawing/2014/main" xmlns="" id="{A63C6AE5-0903-4C49-8D6E-1D4A9041EB05}"/>
            </a:ext>
          </a:extLst>
        </xdr:cNvPr>
        <xdr:cNvSpPr txBox="1"/>
      </xdr:nvSpPr>
      <xdr:spPr>
        <a:xfrm>
          <a:off x="2527300" y="617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97E18C6-6B28-42BB-85D5-94F3A62E18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DFF9995-F1FB-4A47-9624-1A7B10E334E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68843373-8515-4917-BED7-D2E86DA94336}"/>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E734F926-BD99-44C0-8AFD-4EE54E4C6C1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59A69F0-9257-4C0F-80AC-36E9C871D0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70451F6-368D-4EF7-93C6-67E95C165E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0AC62CC-2A89-4305-99C0-E1CD469348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25A97F8-3E2F-4503-A609-BA509C57E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E82A0A0-3533-4E95-B4C5-2A98252425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A61AD30F-EB04-4389-8861-B9ADD861641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1B714BE-EDD4-4441-8D1C-FDECA066D7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55BC786-706A-4900-9FA2-877CD4F4FE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EA0A2E4-D0B5-4DE9-9C8A-15D2801635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085E3AE-11AD-4DB1-A584-714489C633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D12EC7E-0F07-495E-877C-69299C7D8E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5B125F46-1512-43DA-9944-7F2CBB04C25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A5A4FEF0-38DD-442E-9908-73D5BCF8F42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E05FCD67-3863-4153-8891-233A712B1C1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71633544-8A7F-4017-9178-0AC816455F3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5C8317D-4EEE-4EBF-A981-383D0F26DA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C02EE835-C50E-4935-BC59-2D6099BC4213}"/>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EA2EA0D5-FC44-4046-9858-40DA48A672E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96ED51F3-5B3D-46A6-ABD0-58749A49DE6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C9F0B2BB-2552-4631-B55A-7BDBBA82AC0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46645F8-DD1B-4697-8EE6-6BA4E7D0AC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505AA4F7-127E-413F-93BB-14ED9BB5DC7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981CB72-528A-4D8B-8576-04AE35DB07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2479DFE-07FE-4595-99C6-5FA011AE98D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D6B2014F-7F74-4B67-883C-040F776B289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19F0999E-BBC3-410C-BD33-1A2D8FF2370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A3D82D6E-9778-4816-AD9B-97C512BADE3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E8FE283A-FF15-421D-B123-15CE09A0145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CBB63705-D68E-4B92-92F1-D57B2F993DA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11E881BA-0F6F-4D44-9BD9-366157AEDA8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6E6D6E12-2D8E-4404-94E0-731FB80413A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100E98BE-B5D3-4942-A565-1BC18F06930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1DEA3E61-CB14-4488-8832-4B9485F6B5A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8E78B30D-E184-438C-BAD0-4415D513B39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B971F307-F22D-48F0-B25A-6F68CD2F095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FA5B5224-3488-4B5A-A1AB-A26C6214763E}"/>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EE40AA51-BA76-425B-8E95-9864F1F6FDBC}"/>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780287AF-544C-4012-88BD-C5C2C64FFB8B}"/>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C8218CD1-D6A0-41F1-991A-68C319C60FC5}"/>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6777881-9B92-4691-A461-4D357799AD2D}"/>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82FB2797-3B1C-45DD-BFF3-CBCE73E75E19}"/>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9252EF55-3FE6-4E04-B237-CD1F8F657B4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9EB95DFA-D72E-4AAD-B267-37FE20DC2D03}"/>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E788762A-48B0-43E3-A1D8-85445029C02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4FB555EE-97D8-4F82-A666-D829B241D1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7C0B19A2-839F-4E51-AA3F-BF89E61E4963}"/>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36D2EAC9-4C56-4052-8BAC-1A1F19990EFA}"/>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C1939A83-6858-4A11-8A28-0225C9AD5C81}"/>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AB9169C7-8C93-4D33-B1F3-D546D392515A}"/>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5F48BB68-E257-4BF9-8CC6-3BCFC4831F07}"/>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F5497296-689D-4A1F-B430-1AE722C52B11}"/>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88C79077-E688-4F64-95F3-E97AEFF24B6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D532ECC0-5782-49DB-84C4-B4C6D880994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B9944D8C-8856-4406-9BE6-3CE7E2C538A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xmlns="" id="{5DF14696-71B9-4E95-9EC0-F5DC727F2C41}"/>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xmlns="" id="{A7DD4286-5B95-4A93-93F2-3A246E5B981D}"/>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xmlns="" id="{B2030B06-55A3-493C-B2FB-19C6B98EED44}"/>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xmlns="" id="{85E9AB89-7F87-4A28-9173-D0BC839D132A}"/>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xmlns="" id="{F4E3E339-9AEA-4B5D-94BA-5E18BF2E3122}"/>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98837</xdr:rowOff>
    </xdr:from>
    <xdr:to>
      <xdr:col>24</xdr:col>
      <xdr:colOff>63500</xdr:colOff>
      <xdr:row>38</xdr:row>
      <xdr:rowOff>102610</xdr:rowOff>
    </xdr:to>
    <xdr:cxnSp macro="">
      <xdr:nvCxnSpPr>
        <xdr:cNvPr id="65" name="直線コネクタ 64">
          <a:extLst>
            <a:ext uri="{FF2B5EF4-FFF2-40B4-BE49-F238E27FC236}">
              <a16:creationId xmlns:a16="http://schemas.microsoft.com/office/drawing/2014/main" xmlns="" id="{3234E154-D5BE-48C7-8B5B-06B3411A67D2}"/>
            </a:ext>
          </a:extLst>
        </xdr:cNvPr>
        <xdr:cNvCxnSpPr/>
      </xdr:nvCxnSpPr>
      <xdr:spPr>
        <a:xfrm flipV="1">
          <a:off x="3797300" y="6613937"/>
          <a:ext cx="8382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xmlns="" id="{FDE398D8-3CC9-41AD-B273-2A96E76EBAC5}"/>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xmlns="" id="{CD34F6CA-012E-4CEC-B80E-0A0560C4007C}"/>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102610</xdr:rowOff>
    </xdr:from>
    <xdr:to>
      <xdr:col>19</xdr:col>
      <xdr:colOff>177800</xdr:colOff>
      <xdr:row>38</xdr:row>
      <xdr:rowOff>157845</xdr:rowOff>
    </xdr:to>
    <xdr:cxnSp macro="">
      <xdr:nvCxnSpPr>
        <xdr:cNvPr id="68" name="直線コネクタ 67">
          <a:extLst>
            <a:ext uri="{FF2B5EF4-FFF2-40B4-BE49-F238E27FC236}">
              <a16:creationId xmlns:a16="http://schemas.microsoft.com/office/drawing/2014/main" xmlns="" id="{8DC37144-9884-4539-BA3F-6A77AB7841BF}"/>
            </a:ext>
          </a:extLst>
        </xdr:cNvPr>
        <xdr:cNvCxnSpPr/>
      </xdr:nvCxnSpPr>
      <xdr:spPr>
        <a:xfrm flipV="1">
          <a:off x="2908300" y="6617710"/>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xmlns="" id="{0E61F5C6-F9A6-4B21-BBD7-5A4972B9517D}"/>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xmlns="" id="{07F9B99B-4AC7-4A68-9852-DCD5A6E37F28}"/>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126284</xdr:rowOff>
    </xdr:from>
    <xdr:to>
      <xdr:col>15</xdr:col>
      <xdr:colOff>50800</xdr:colOff>
      <xdr:row>38</xdr:row>
      <xdr:rowOff>157845</xdr:rowOff>
    </xdr:to>
    <xdr:cxnSp macro="">
      <xdr:nvCxnSpPr>
        <xdr:cNvPr id="71" name="直線コネクタ 70">
          <a:extLst>
            <a:ext uri="{FF2B5EF4-FFF2-40B4-BE49-F238E27FC236}">
              <a16:creationId xmlns:a16="http://schemas.microsoft.com/office/drawing/2014/main" xmlns="" id="{D93835EC-B3E5-4899-A34D-752CF008BEB5}"/>
            </a:ext>
          </a:extLst>
        </xdr:cNvPr>
        <xdr:cNvCxnSpPr/>
      </xdr:nvCxnSpPr>
      <xdr:spPr>
        <a:xfrm>
          <a:off x="2019300" y="6641384"/>
          <a:ext cx="889000" cy="3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xmlns="" id="{461F7F9F-90EE-4527-9648-44C2C22BC1B5}"/>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xmlns="" id="{06124336-E512-4B6F-920D-CB4AE7A25446}"/>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120955</xdr:rowOff>
    </xdr:from>
    <xdr:to>
      <xdr:col>10</xdr:col>
      <xdr:colOff>114300</xdr:colOff>
      <xdr:row>38</xdr:row>
      <xdr:rowOff>126284</xdr:rowOff>
    </xdr:to>
    <xdr:cxnSp macro="">
      <xdr:nvCxnSpPr>
        <xdr:cNvPr id="74" name="直線コネクタ 73">
          <a:extLst>
            <a:ext uri="{FF2B5EF4-FFF2-40B4-BE49-F238E27FC236}">
              <a16:creationId xmlns:a16="http://schemas.microsoft.com/office/drawing/2014/main" xmlns="" id="{59B5E7F8-8D09-4C2C-AEFB-8556A0410EC2}"/>
            </a:ext>
          </a:extLst>
        </xdr:cNvPr>
        <xdr:cNvCxnSpPr/>
      </xdr:nvCxnSpPr>
      <xdr:spPr>
        <a:xfrm>
          <a:off x="1130300" y="6636055"/>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xmlns="" id="{04B0A695-28B2-48B2-B576-298D3B3E8789}"/>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xmlns="" id="{A7B2516A-33A6-4197-806A-662F8EB9464D}"/>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xmlns="" id="{2A417FFF-67FD-4736-B336-8A4D504D9852}"/>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xmlns="" id="{29F8CE6E-05FB-450F-92F7-F6374A05530B}"/>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A9FF3EFE-7A42-4E63-8490-D04E6B0CE8C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E8571E62-F030-4411-B76D-B9A671FDA73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425A3C4F-E74E-4818-BC61-1645BE10C1F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3CBC7BDA-E366-48FE-A388-DFBCC05E37D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5E4A41F6-1F6C-42FD-BBF6-BC861D163FD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48037</xdr:rowOff>
    </xdr:from>
    <xdr:to>
      <xdr:col>24</xdr:col>
      <xdr:colOff>114300</xdr:colOff>
      <xdr:row>38</xdr:row>
      <xdr:rowOff>149637</xdr:rowOff>
    </xdr:to>
    <xdr:sp macro="" textlink="">
      <xdr:nvSpPr>
        <xdr:cNvPr id="84" name="楕円 83">
          <a:extLst>
            <a:ext uri="{FF2B5EF4-FFF2-40B4-BE49-F238E27FC236}">
              <a16:creationId xmlns:a16="http://schemas.microsoft.com/office/drawing/2014/main" xmlns="" id="{63463FFE-2BC7-4C2F-B7A3-4B27AA2C5BD4}"/>
            </a:ext>
          </a:extLst>
        </xdr:cNvPr>
        <xdr:cNvSpPr/>
      </xdr:nvSpPr>
      <xdr:spPr>
        <a:xfrm>
          <a:off x="4584700" y="65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134414</xdr:rowOff>
    </xdr:from>
    <xdr:ext cx="534377" cy="259045"/>
    <xdr:sp macro="" textlink="">
      <xdr:nvSpPr>
        <xdr:cNvPr id="85" name="人件費該当値テキスト">
          <a:extLst>
            <a:ext uri="{FF2B5EF4-FFF2-40B4-BE49-F238E27FC236}">
              <a16:creationId xmlns:a16="http://schemas.microsoft.com/office/drawing/2014/main" xmlns="" id="{5D95BF66-100C-4451-BE28-B1728CCD5EDE}"/>
            </a:ext>
          </a:extLst>
        </xdr:cNvPr>
        <xdr:cNvSpPr txBox="1"/>
      </xdr:nvSpPr>
      <xdr:spPr>
        <a:xfrm>
          <a:off x="4686300" y="64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51810</xdr:rowOff>
    </xdr:from>
    <xdr:to>
      <xdr:col>20</xdr:col>
      <xdr:colOff>38100</xdr:colOff>
      <xdr:row>38</xdr:row>
      <xdr:rowOff>153410</xdr:rowOff>
    </xdr:to>
    <xdr:sp macro="" textlink="">
      <xdr:nvSpPr>
        <xdr:cNvPr id="86" name="楕円 85">
          <a:extLst>
            <a:ext uri="{FF2B5EF4-FFF2-40B4-BE49-F238E27FC236}">
              <a16:creationId xmlns:a16="http://schemas.microsoft.com/office/drawing/2014/main" xmlns="" id="{405C8494-88B3-40C2-8C44-A907A45DA7F5}"/>
            </a:ext>
          </a:extLst>
        </xdr:cNvPr>
        <xdr:cNvSpPr/>
      </xdr:nvSpPr>
      <xdr:spPr>
        <a:xfrm>
          <a:off x="3746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144537</xdr:rowOff>
    </xdr:from>
    <xdr:ext cx="534377" cy="259045"/>
    <xdr:sp macro="" textlink="">
      <xdr:nvSpPr>
        <xdr:cNvPr id="87" name="テキスト ボックス 86">
          <a:extLst>
            <a:ext uri="{FF2B5EF4-FFF2-40B4-BE49-F238E27FC236}">
              <a16:creationId xmlns:a16="http://schemas.microsoft.com/office/drawing/2014/main" xmlns="" id="{5F48E564-FCA3-487C-86AD-54E763785595}"/>
            </a:ext>
          </a:extLst>
        </xdr:cNvPr>
        <xdr:cNvSpPr txBox="1"/>
      </xdr:nvSpPr>
      <xdr:spPr>
        <a:xfrm>
          <a:off x="3530111" y="66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107045</xdr:rowOff>
    </xdr:from>
    <xdr:to>
      <xdr:col>15</xdr:col>
      <xdr:colOff>101600</xdr:colOff>
      <xdr:row>39</xdr:row>
      <xdr:rowOff>37195</xdr:rowOff>
    </xdr:to>
    <xdr:sp macro="" textlink="">
      <xdr:nvSpPr>
        <xdr:cNvPr id="88" name="楕円 87">
          <a:extLst>
            <a:ext uri="{FF2B5EF4-FFF2-40B4-BE49-F238E27FC236}">
              <a16:creationId xmlns:a16="http://schemas.microsoft.com/office/drawing/2014/main" xmlns="" id="{8A99624D-25BF-4825-B442-94304C2A7250}"/>
            </a:ext>
          </a:extLst>
        </xdr:cNvPr>
        <xdr:cNvSpPr/>
      </xdr:nvSpPr>
      <xdr:spPr>
        <a:xfrm>
          <a:off x="2857500" y="6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28322</xdr:rowOff>
    </xdr:from>
    <xdr:ext cx="534377" cy="259045"/>
    <xdr:sp macro="" textlink="">
      <xdr:nvSpPr>
        <xdr:cNvPr id="89" name="テキスト ボックス 88">
          <a:extLst>
            <a:ext uri="{FF2B5EF4-FFF2-40B4-BE49-F238E27FC236}">
              <a16:creationId xmlns:a16="http://schemas.microsoft.com/office/drawing/2014/main" xmlns="" id="{9A75C02C-D2CD-4EF7-B70A-259CC86F669E}"/>
            </a:ext>
          </a:extLst>
        </xdr:cNvPr>
        <xdr:cNvSpPr txBox="1"/>
      </xdr:nvSpPr>
      <xdr:spPr>
        <a:xfrm>
          <a:off x="2641111" y="67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75484</xdr:rowOff>
    </xdr:from>
    <xdr:to>
      <xdr:col>10</xdr:col>
      <xdr:colOff>165100</xdr:colOff>
      <xdr:row>39</xdr:row>
      <xdr:rowOff>5634</xdr:rowOff>
    </xdr:to>
    <xdr:sp macro="" textlink="">
      <xdr:nvSpPr>
        <xdr:cNvPr id="90" name="楕円 89">
          <a:extLst>
            <a:ext uri="{FF2B5EF4-FFF2-40B4-BE49-F238E27FC236}">
              <a16:creationId xmlns:a16="http://schemas.microsoft.com/office/drawing/2014/main" xmlns="" id="{A827A2BC-D12B-4A59-B3FF-A7A4C12DA29C}"/>
            </a:ext>
          </a:extLst>
        </xdr:cNvPr>
        <xdr:cNvSpPr/>
      </xdr:nvSpPr>
      <xdr:spPr>
        <a:xfrm>
          <a:off x="1968500" y="65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168211</xdr:rowOff>
    </xdr:from>
    <xdr:ext cx="534377" cy="259045"/>
    <xdr:sp macro="" textlink="">
      <xdr:nvSpPr>
        <xdr:cNvPr id="91" name="テキスト ボックス 90">
          <a:extLst>
            <a:ext uri="{FF2B5EF4-FFF2-40B4-BE49-F238E27FC236}">
              <a16:creationId xmlns:a16="http://schemas.microsoft.com/office/drawing/2014/main" xmlns="" id="{A65DDA3D-08BA-4A83-B84C-FD1B63992A64}"/>
            </a:ext>
          </a:extLst>
        </xdr:cNvPr>
        <xdr:cNvSpPr txBox="1"/>
      </xdr:nvSpPr>
      <xdr:spPr>
        <a:xfrm>
          <a:off x="1752111" y="66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70155</xdr:rowOff>
    </xdr:from>
    <xdr:to>
      <xdr:col>6</xdr:col>
      <xdr:colOff>38100</xdr:colOff>
      <xdr:row>39</xdr:row>
      <xdr:rowOff>305</xdr:rowOff>
    </xdr:to>
    <xdr:sp macro="" textlink="">
      <xdr:nvSpPr>
        <xdr:cNvPr id="92" name="楕円 91">
          <a:extLst>
            <a:ext uri="{FF2B5EF4-FFF2-40B4-BE49-F238E27FC236}">
              <a16:creationId xmlns:a16="http://schemas.microsoft.com/office/drawing/2014/main" xmlns="" id="{A3A2C367-5E00-45AE-B392-EF186A6E654C}"/>
            </a:ext>
          </a:extLst>
        </xdr:cNvPr>
        <xdr:cNvSpPr/>
      </xdr:nvSpPr>
      <xdr:spPr>
        <a:xfrm>
          <a:off x="1079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162882</xdr:rowOff>
    </xdr:from>
    <xdr:ext cx="534377" cy="259045"/>
    <xdr:sp macro="" textlink="">
      <xdr:nvSpPr>
        <xdr:cNvPr id="93" name="テキスト ボックス 92">
          <a:extLst>
            <a:ext uri="{FF2B5EF4-FFF2-40B4-BE49-F238E27FC236}">
              <a16:creationId xmlns:a16="http://schemas.microsoft.com/office/drawing/2014/main" xmlns="" id="{57DC1646-9119-45FB-94EB-CFB8BD7B9440}"/>
            </a:ext>
          </a:extLst>
        </xdr:cNvPr>
        <xdr:cNvSpPr txBox="1"/>
      </xdr:nvSpPr>
      <xdr:spPr>
        <a:xfrm>
          <a:off x="863111" y="66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12B010BB-B9E9-4B9F-B3AE-C134E31CC5F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161F2F28-CB01-490C-A32A-BE5E664D2FB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5CCC19CA-0955-4888-9707-DFE2F44E577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407697D4-8152-4A37-8024-31784E02CBC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70ED049B-FD57-4E78-95B0-CB9F82577A9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FC388988-CAC6-4016-B339-A7DAC451075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3C07BD38-5D8B-4061-A036-70531A3BA00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2339FEAF-C582-4973-ADB1-9868893D2CF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8EBD8EB1-412E-476A-8D8F-B72F516ED2B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92E3017C-E1D7-468C-8AA5-59E052FF389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xmlns="" id="{E820CBD3-ED93-45E0-8AF0-C6BD0D286B23}"/>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xmlns="" id="{59A690FF-5C22-449D-8442-D5EB768EA7A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xmlns="" id="{CDCAE0C3-19D6-4975-AC00-5542360B220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xmlns="" id="{21AD33CC-3761-458D-9B11-982C417D561D}"/>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xmlns="" id="{CF4C4D4F-5E04-439E-B904-717575B123AB}"/>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xmlns="" id="{56D902FA-6616-4689-9E62-048A702DFC7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xmlns="" id="{BC24A16E-67D0-4D47-B4CB-FA77E778346B}"/>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xmlns="" id="{E487AB6C-55EF-401B-BE39-2FF4A2A66F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xmlns="" id="{1F34EBA6-0F8E-48F0-95DC-F8A53FCE727E}"/>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xmlns="" id="{A0719ED6-E568-492C-BC92-3CBB97AA8D9D}"/>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xmlns="" id="{B10BBF1A-6F42-40CF-92E3-19BEE6BF37AB}"/>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xmlns="" id="{B2D35669-FA80-4267-82FA-4206076A499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xmlns="" id="{99C794C5-CE01-42A2-84AF-1009D5C98BDE}"/>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xmlns="" id="{A2261709-6837-4F52-9DBE-87EFF30A6F2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xmlns="" id="{DF6F152C-5F87-4C22-AE0F-A5728219B53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xmlns="" id="{C56E3888-2F41-474B-8E9C-10C8DF1BB57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xmlns="" id="{D6B1DD4B-121F-43E5-B162-C2D70CAA87F8}"/>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xmlns="" id="{1CA70A11-402B-47C6-9227-BCA2C70E1112}"/>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xmlns="" id="{5E9E10A5-1A20-4EA1-9508-363AEC6B9EB1}"/>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xmlns="" id="{7CF4F772-E773-4057-A486-F2401FD29A38}"/>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xmlns="" id="{07700A3C-EE13-4BA3-BBBA-AB51AF94755F}"/>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85391</xdr:rowOff>
    </xdr:from>
    <xdr:to>
      <xdr:col>24</xdr:col>
      <xdr:colOff>63500</xdr:colOff>
      <xdr:row>56</xdr:row>
      <xdr:rowOff>162451</xdr:rowOff>
    </xdr:to>
    <xdr:cxnSp macro="">
      <xdr:nvCxnSpPr>
        <xdr:cNvPr id="125" name="直線コネクタ 124">
          <a:extLst>
            <a:ext uri="{FF2B5EF4-FFF2-40B4-BE49-F238E27FC236}">
              <a16:creationId xmlns:a16="http://schemas.microsoft.com/office/drawing/2014/main" xmlns="" id="{DC1ECD5F-87C8-41C7-900B-C3F65401BC78}"/>
            </a:ext>
          </a:extLst>
        </xdr:cNvPr>
        <xdr:cNvCxnSpPr/>
      </xdr:nvCxnSpPr>
      <xdr:spPr>
        <a:xfrm flipV="1">
          <a:off x="3797300" y="9686591"/>
          <a:ext cx="8382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xmlns="" id="{3B8BCCDD-32A5-4C02-A9C3-4CA2B288427E}"/>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xmlns="" id="{DFDF9AB4-C673-4713-97CD-D543B1D9602A}"/>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162451</xdr:rowOff>
    </xdr:from>
    <xdr:to>
      <xdr:col>19</xdr:col>
      <xdr:colOff>177800</xdr:colOff>
      <xdr:row>57</xdr:row>
      <xdr:rowOff>130371</xdr:rowOff>
    </xdr:to>
    <xdr:cxnSp macro="">
      <xdr:nvCxnSpPr>
        <xdr:cNvPr id="128" name="直線コネクタ 127">
          <a:extLst>
            <a:ext uri="{FF2B5EF4-FFF2-40B4-BE49-F238E27FC236}">
              <a16:creationId xmlns:a16="http://schemas.microsoft.com/office/drawing/2014/main" xmlns="" id="{12A1D6F5-721E-4D2E-A9DC-F618D9047954}"/>
            </a:ext>
          </a:extLst>
        </xdr:cNvPr>
        <xdr:cNvCxnSpPr/>
      </xdr:nvCxnSpPr>
      <xdr:spPr>
        <a:xfrm flipV="1">
          <a:off x="2908300" y="9763651"/>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xmlns="" id="{72FA68BE-2AAB-48F9-B642-597A805A9FEA}"/>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xmlns="" id="{6A70B358-301A-410B-B357-6443E16B16E9}"/>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123469</xdr:rowOff>
    </xdr:from>
    <xdr:to>
      <xdr:col>15</xdr:col>
      <xdr:colOff>50800</xdr:colOff>
      <xdr:row>57</xdr:row>
      <xdr:rowOff>130371</xdr:rowOff>
    </xdr:to>
    <xdr:cxnSp macro="">
      <xdr:nvCxnSpPr>
        <xdr:cNvPr id="131" name="直線コネクタ 130">
          <a:extLst>
            <a:ext uri="{FF2B5EF4-FFF2-40B4-BE49-F238E27FC236}">
              <a16:creationId xmlns:a16="http://schemas.microsoft.com/office/drawing/2014/main" xmlns="" id="{E63CFF8B-9CCA-4A04-9AAC-C07940AD6340}"/>
            </a:ext>
          </a:extLst>
        </xdr:cNvPr>
        <xdr:cNvCxnSpPr/>
      </xdr:nvCxnSpPr>
      <xdr:spPr>
        <a:xfrm>
          <a:off x="2019300" y="9896119"/>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xmlns="" id="{5E314F0F-6CB6-4360-980D-5FD75563CCB7}"/>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xmlns="" id="{20FF02BB-115E-4686-924C-42FD4A3EB317}"/>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123219</xdr:rowOff>
    </xdr:from>
    <xdr:to>
      <xdr:col>10</xdr:col>
      <xdr:colOff>114300</xdr:colOff>
      <xdr:row>57</xdr:row>
      <xdr:rowOff>123469</xdr:rowOff>
    </xdr:to>
    <xdr:cxnSp macro="">
      <xdr:nvCxnSpPr>
        <xdr:cNvPr id="134" name="直線コネクタ 133">
          <a:extLst>
            <a:ext uri="{FF2B5EF4-FFF2-40B4-BE49-F238E27FC236}">
              <a16:creationId xmlns:a16="http://schemas.microsoft.com/office/drawing/2014/main" xmlns="" id="{00AD479B-D437-4E02-A5B2-A111BAB6BE52}"/>
            </a:ext>
          </a:extLst>
        </xdr:cNvPr>
        <xdr:cNvCxnSpPr/>
      </xdr:nvCxnSpPr>
      <xdr:spPr>
        <a:xfrm>
          <a:off x="1130300" y="9895869"/>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xmlns="" id="{71618953-36E2-44B7-901D-13C1BC644B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xmlns="" id="{6C4A6A8F-9403-4FDB-9BE9-8875C79AF921}"/>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xmlns="" id="{F1D55BEE-BF91-4B91-A644-A1D901A55D48}"/>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xmlns="" id="{65F6F256-950E-46D9-806E-47C67BECB32E}"/>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7BDE545-E1B0-4675-ADE2-E1CA6C7EE11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F97813DF-048C-4953-B05E-A4CFD6D6E81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22E63873-C8E1-48B4-8971-3F23281AF82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xmlns="" id="{75ABF973-169C-4F9D-90A9-DEF22A0B112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xmlns="" id="{D527F11F-73EA-4475-9EAF-500451D08FF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34591</xdr:rowOff>
    </xdr:from>
    <xdr:to>
      <xdr:col>24</xdr:col>
      <xdr:colOff>114300</xdr:colOff>
      <xdr:row>56</xdr:row>
      <xdr:rowOff>136191</xdr:rowOff>
    </xdr:to>
    <xdr:sp macro="" textlink="">
      <xdr:nvSpPr>
        <xdr:cNvPr id="144" name="楕円 143">
          <a:extLst>
            <a:ext uri="{FF2B5EF4-FFF2-40B4-BE49-F238E27FC236}">
              <a16:creationId xmlns:a16="http://schemas.microsoft.com/office/drawing/2014/main" xmlns="" id="{5C628F0D-5B1B-4FCB-8B3F-F0339F4ADDC9}"/>
            </a:ext>
          </a:extLst>
        </xdr:cNvPr>
        <xdr:cNvSpPr/>
      </xdr:nvSpPr>
      <xdr:spPr>
        <a:xfrm>
          <a:off x="4584700" y="96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13018</xdr:rowOff>
    </xdr:from>
    <xdr:ext cx="534377" cy="259045"/>
    <xdr:sp macro="" textlink="">
      <xdr:nvSpPr>
        <xdr:cNvPr id="145" name="物件費該当値テキスト">
          <a:extLst>
            <a:ext uri="{FF2B5EF4-FFF2-40B4-BE49-F238E27FC236}">
              <a16:creationId xmlns:a16="http://schemas.microsoft.com/office/drawing/2014/main" xmlns="" id="{8315ABB8-1A53-41FF-B1AF-F521E024AC4D}"/>
            </a:ext>
          </a:extLst>
        </xdr:cNvPr>
        <xdr:cNvSpPr txBox="1"/>
      </xdr:nvSpPr>
      <xdr:spPr>
        <a:xfrm>
          <a:off x="4686300" y="96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111651</xdr:rowOff>
    </xdr:from>
    <xdr:to>
      <xdr:col>20</xdr:col>
      <xdr:colOff>38100</xdr:colOff>
      <xdr:row>57</xdr:row>
      <xdr:rowOff>41801</xdr:rowOff>
    </xdr:to>
    <xdr:sp macro="" textlink="">
      <xdr:nvSpPr>
        <xdr:cNvPr id="146" name="楕円 145">
          <a:extLst>
            <a:ext uri="{FF2B5EF4-FFF2-40B4-BE49-F238E27FC236}">
              <a16:creationId xmlns:a16="http://schemas.microsoft.com/office/drawing/2014/main" xmlns="" id="{5B22C802-BB53-42AE-B8AD-6A959DA91505}"/>
            </a:ext>
          </a:extLst>
        </xdr:cNvPr>
        <xdr:cNvSpPr/>
      </xdr:nvSpPr>
      <xdr:spPr>
        <a:xfrm>
          <a:off x="3746500" y="97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32928</xdr:rowOff>
    </xdr:from>
    <xdr:ext cx="534377" cy="259045"/>
    <xdr:sp macro="" textlink="">
      <xdr:nvSpPr>
        <xdr:cNvPr id="147" name="テキスト ボックス 146">
          <a:extLst>
            <a:ext uri="{FF2B5EF4-FFF2-40B4-BE49-F238E27FC236}">
              <a16:creationId xmlns:a16="http://schemas.microsoft.com/office/drawing/2014/main" xmlns="" id="{F3C727E5-B8F6-45D0-986E-176878494254}"/>
            </a:ext>
          </a:extLst>
        </xdr:cNvPr>
        <xdr:cNvSpPr txBox="1"/>
      </xdr:nvSpPr>
      <xdr:spPr>
        <a:xfrm>
          <a:off x="3530111" y="98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79571</xdr:rowOff>
    </xdr:from>
    <xdr:to>
      <xdr:col>15</xdr:col>
      <xdr:colOff>101600</xdr:colOff>
      <xdr:row>58</xdr:row>
      <xdr:rowOff>9721</xdr:rowOff>
    </xdr:to>
    <xdr:sp macro="" textlink="">
      <xdr:nvSpPr>
        <xdr:cNvPr id="148" name="楕円 147">
          <a:extLst>
            <a:ext uri="{FF2B5EF4-FFF2-40B4-BE49-F238E27FC236}">
              <a16:creationId xmlns:a16="http://schemas.microsoft.com/office/drawing/2014/main" xmlns="" id="{A0EE5A62-7BC8-49F8-8B0C-18E1AEB2ECCE}"/>
            </a:ext>
          </a:extLst>
        </xdr:cNvPr>
        <xdr:cNvSpPr/>
      </xdr:nvSpPr>
      <xdr:spPr>
        <a:xfrm>
          <a:off x="2857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848</xdr:rowOff>
    </xdr:from>
    <xdr:ext cx="534377" cy="259045"/>
    <xdr:sp macro="" textlink="">
      <xdr:nvSpPr>
        <xdr:cNvPr id="149" name="テキスト ボックス 148">
          <a:extLst>
            <a:ext uri="{FF2B5EF4-FFF2-40B4-BE49-F238E27FC236}">
              <a16:creationId xmlns:a16="http://schemas.microsoft.com/office/drawing/2014/main" xmlns="" id="{06CED5DD-2D3D-450E-88D4-4C4541D08EA3}"/>
            </a:ext>
          </a:extLst>
        </xdr:cNvPr>
        <xdr:cNvSpPr txBox="1"/>
      </xdr:nvSpPr>
      <xdr:spPr>
        <a:xfrm>
          <a:off x="2641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72669</xdr:rowOff>
    </xdr:from>
    <xdr:to>
      <xdr:col>10</xdr:col>
      <xdr:colOff>165100</xdr:colOff>
      <xdr:row>58</xdr:row>
      <xdr:rowOff>2819</xdr:rowOff>
    </xdr:to>
    <xdr:sp macro="" textlink="">
      <xdr:nvSpPr>
        <xdr:cNvPr id="150" name="楕円 149">
          <a:extLst>
            <a:ext uri="{FF2B5EF4-FFF2-40B4-BE49-F238E27FC236}">
              <a16:creationId xmlns:a16="http://schemas.microsoft.com/office/drawing/2014/main" xmlns="" id="{4BB60189-5601-4F03-B3B1-CC21EA494897}"/>
            </a:ext>
          </a:extLst>
        </xdr:cNvPr>
        <xdr:cNvSpPr/>
      </xdr:nvSpPr>
      <xdr:spPr>
        <a:xfrm>
          <a:off x="1968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51" name="テキスト ボックス 150">
          <a:extLst>
            <a:ext uri="{FF2B5EF4-FFF2-40B4-BE49-F238E27FC236}">
              <a16:creationId xmlns:a16="http://schemas.microsoft.com/office/drawing/2014/main" xmlns="" id="{0CCF8215-1C9B-41C8-A9E7-E5B6764FD205}"/>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72419</xdr:rowOff>
    </xdr:from>
    <xdr:to>
      <xdr:col>6</xdr:col>
      <xdr:colOff>38100</xdr:colOff>
      <xdr:row>58</xdr:row>
      <xdr:rowOff>2569</xdr:rowOff>
    </xdr:to>
    <xdr:sp macro="" textlink="">
      <xdr:nvSpPr>
        <xdr:cNvPr id="152" name="楕円 151">
          <a:extLst>
            <a:ext uri="{FF2B5EF4-FFF2-40B4-BE49-F238E27FC236}">
              <a16:creationId xmlns:a16="http://schemas.microsoft.com/office/drawing/2014/main" xmlns="" id="{469ABC2A-86CB-4D5F-88EB-7B59780AFA94}"/>
            </a:ext>
          </a:extLst>
        </xdr:cNvPr>
        <xdr:cNvSpPr/>
      </xdr:nvSpPr>
      <xdr:spPr>
        <a:xfrm>
          <a:off x="1079500" y="984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165146</xdr:rowOff>
    </xdr:from>
    <xdr:ext cx="534377" cy="259045"/>
    <xdr:sp macro="" textlink="">
      <xdr:nvSpPr>
        <xdr:cNvPr id="153" name="テキスト ボックス 152">
          <a:extLst>
            <a:ext uri="{FF2B5EF4-FFF2-40B4-BE49-F238E27FC236}">
              <a16:creationId xmlns:a16="http://schemas.microsoft.com/office/drawing/2014/main" xmlns="" id="{2C15E4C2-99A8-4999-8BB2-5275B2829AEB}"/>
            </a:ext>
          </a:extLst>
        </xdr:cNvPr>
        <xdr:cNvSpPr txBox="1"/>
      </xdr:nvSpPr>
      <xdr:spPr>
        <a:xfrm>
          <a:off x="863111" y="993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xmlns="" id="{115E56AE-0941-4F8C-8464-5ADB1411967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xmlns="" id="{81C1457D-1266-4D7A-B26E-E9CBAA383EE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xmlns="" id="{F71479EF-CF99-480B-801B-A301971566F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xmlns="" id="{66636FF5-82F0-4AE6-A53F-850F93775D1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xmlns="" id="{C15BC638-620B-4C30-AF5A-5D6409FC1A4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xmlns="" id="{3E91CE43-94A6-4585-8700-F5E0DF8ABC1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xmlns="" id="{90011463-B642-4A2C-82E6-4BC2594DF47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xmlns="" id="{009C9E95-C0CD-4196-823A-10CFB9F92C8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xmlns="" id="{8CEB6489-40D4-401A-BBB4-B4A7DB5ABCE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xmlns="" id="{1F233983-83A6-463B-ACDE-2DC5721ADFF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xmlns="" id="{A772F9EC-81C1-42CD-8933-D2531D758573}"/>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xmlns="" id="{636A426F-54C2-4EF4-B2BE-28FD61B7331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xmlns="" id="{FD528C0D-4E23-41D8-9B76-A38CA7D759B8}"/>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xmlns="" id="{35CD9199-2F75-42DE-91C2-7ED93A3D784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xmlns="" id="{9B6C5C2E-98FA-409D-8D00-EA4772D5A9A1}"/>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xmlns="" id="{78644E33-BF15-4F29-8E74-DB0C2CF9139C}"/>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xmlns="" id="{34FE189E-8EE5-465D-B21A-08C4A250E5B2}"/>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xmlns="" id="{3F554089-9698-448F-8F86-777BED406514}"/>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542473D4-0F22-4921-B40B-34BB21B24C0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2EBECCB-D012-4C8B-9EED-2139225AC15E}"/>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1250918D-43D8-477B-ADCF-8AD8DE49E7D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xmlns="" id="{78DDC319-8DE6-436D-8FC7-33955663CE31}"/>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xmlns="" id="{CD76238E-3D7F-4181-96C5-2614DEB661A7}"/>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xmlns="" id="{DADD13EB-021D-4342-AF2D-003EDA4F2239}"/>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xmlns="" id="{2B7B4535-C69F-4FB6-BB65-3C0FF555E7D1}"/>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xmlns="" id="{0975A25D-5F4B-4BB0-854E-08969EA80924}"/>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109251</xdr:rowOff>
    </xdr:from>
    <xdr:to>
      <xdr:col>24</xdr:col>
      <xdr:colOff>63500</xdr:colOff>
      <xdr:row>78</xdr:row>
      <xdr:rowOff>116863</xdr:rowOff>
    </xdr:to>
    <xdr:cxnSp macro="">
      <xdr:nvCxnSpPr>
        <xdr:cNvPr id="180" name="直線コネクタ 179">
          <a:extLst>
            <a:ext uri="{FF2B5EF4-FFF2-40B4-BE49-F238E27FC236}">
              <a16:creationId xmlns:a16="http://schemas.microsoft.com/office/drawing/2014/main" xmlns="" id="{75383A7D-BDD2-4CC6-8E1C-FCD189769413}"/>
            </a:ext>
          </a:extLst>
        </xdr:cNvPr>
        <xdr:cNvCxnSpPr/>
      </xdr:nvCxnSpPr>
      <xdr:spPr>
        <a:xfrm>
          <a:off x="3797300" y="13482351"/>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xmlns="" id="{99095EEF-5072-432A-BF2B-8A21B0076644}"/>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xmlns="" id="{06D28AA1-D8D8-4791-A630-1D52061C05DF}"/>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106736</xdr:rowOff>
    </xdr:from>
    <xdr:to>
      <xdr:col>19</xdr:col>
      <xdr:colOff>177800</xdr:colOff>
      <xdr:row>78</xdr:row>
      <xdr:rowOff>109251</xdr:rowOff>
    </xdr:to>
    <xdr:cxnSp macro="">
      <xdr:nvCxnSpPr>
        <xdr:cNvPr id="183" name="直線コネクタ 182">
          <a:extLst>
            <a:ext uri="{FF2B5EF4-FFF2-40B4-BE49-F238E27FC236}">
              <a16:creationId xmlns:a16="http://schemas.microsoft.com/office/drawing/2014/main" xmlns="" id="{69062E3D-3ECC-4433-B825-0A739D72AB4B}"/>
            </a:ext>
          </a:extLst>
        </xdr:cNvPr>
        <xdr:cNvCxnSpPr/>
      </xdr:nvCxnSpPr>
      <xdr:spPr>
        <a:xfrm>
          <a:off x="2908300" y="1347983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xmlns="" id="{6C451077-0352-4786-BB60-EA8974623E52}"/>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xmlns="" id="{C10BD359-D0B2-40B0-A84C-729D5C782525}"/>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106736</xdr:rowOff>
    </xdr:from>
    <xdr:to>
      <xdr:col>15</xdr:col>
      <xdr:colOff>50800</xdr:colOff>
      <xdr:row>78</xdr:row>
      <xdr:rowOff>110234</xdr:rowOff>
    </xdr:to>
    <xdr:cxnSp macro="">
      <xdr:nvCxnSpPr>
        <xdr:cNvPr id="186" name="直線コネクタ 185">
          <a:extLst>
            <a:ext uri="{FF2B5EF4-FFF2-40B4-BE49-F238E27FC236}">
              <a16:creationId xmlns:a16="http://schemas.microsoft.com/office/drawing/2014/main" xmlns="" id="{23A07799-2DA7-4EDC-894C-94BAFE2D2EFA}"/>
            </a:ext>
          </a:extLst>
        </xdr:cNvPr>
        <xdr:cNvCxnSpPr/>
      </xdr:nvCxnSpPr>
      <xdr:spPr>
        <a:xfrm flipV="1">
          <a:off x="2019300" y="13479836"/>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xmlns="" id="{82910CF4-E7C9-4057-8893-00922F11D437}"/>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xmlns="" id="{E4A703ED-7236-485F-A8D3-9E0ECCB5D66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107238</xdr:rowOff>
    </xdr:from>
    <xdr:to>
      <xdr:col>10</xdr:col>
      <xdr:colOff>114300</xdr:colOff>
      <xdr:row>78</xdr:row>
      <xdr:rowOff>110234</xdr:rowOff>
    </xdr:to>
    <xdr:cxnSp macro="">
      <xdr:nvCxnSpPr>
        <xdr:cNvPr id="189" name="直線コネクタ 188">
          <a:extLst>
            <a:ext uri="{FF2B5EF4-FFF2-40B4-BE49-F238E27FC236}">
              <a16:creationId xmlns:a16="http://schemas.microsoft.com/office/drawing/2014/main" xmlns="" id="{D4EFADDD-9ED1-4F80-93F5-59DE745AEA2F}"/>
            </a:ext>
          </a:extLst>
        </xdr:cNvPr>
        <xdr:cNvCxnSpPr/>
      </xdr:nvCxnSpPr>
      <xdr:spPr>
        <a:xfrm>
          <a:off x="1130300" y="1348033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xmlns="" id="{CCBE65B6-9315-4038-873A-CDA0AA77C35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xmlns="" id="{819DBA25-5941-4463-AF90-8F9CB3B56D5C}"/>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xmlns="" id="{DAA8D65E-DBDB-4E97-8FB0-743BA847A5AD}"/>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xmlns="" id="{045AD07C-FE73-48E4-9727-A84F85304DA6}"/>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A7FAD2A-4E4A-4498-9828-33AB0F13148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A0D08A7-52FF-435F-B9B1-A00C72B752B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CE436AAD-A1E9-4B6A-B54F-85111330F1B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69591D2B-D47A-4134-8F58-2ED86499C91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5EEDF22B-2D2F-4374-B616-3EAE7F0B7D9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66063</xdr:rowOff>
    </xdr:from>
    <xdr:to>
      <xdr:col>24</xdr:col>
      <xdr:colOff>114300</xdr:colOff>
      <xdr:row>78</xdr:row>
      <xdr:rowOff>167663</xdr:rowOff>
    </xdr:to>
    <xdr:sp macro="" textlink="">
      <xdr:nvSpPr>
        <xdr:cNvPr id="199" name="楕円 198">
          <a:extLst>
            <a:ext uri="{FF2B5EF4-FFF2-40B4-BE49-F238E27FC236}">
              <a16:creationId xmlns:a16="http://schemas.microsoft.com/office/drawing/2014/main" xmlns="" id="{77A1DA2E-AA07-44D9-8CA3-0CCDD30D1C75}"/>
            </a:ext>
          </a:extLst>
        </xdr:cNvPr>
        <xdr:cNvSpPr/>
      </xdr:nvSpPr>
      <xdr:spPr>
        <a:xfrm>
          <a:off x="4584700" y="134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152440</xdr:rowOff>
    </xdr:from>
    <xdr:ext cx="378565" cy="259045"/>
    <xdr:sp macro="" textlink="">
      <xdr:nvSpPr>
        <xdr:cNvPr id="200" name="維持補修費該当値テキスト">
          <a:extLst>
            <a:ext uri="{FF2B5EF4-FFF2-40B4-BE49-F238E27FC236}">
              <a16:creationId xmlns:a16="http://schemas.microsoft.com/office/drawing/2014/main" xmlns="" id="{8817572D-B471-44F7-948A-46D712FC7D94}"/>
            </a:ext>
          </a:extLst>
        </xdr:cNvPr>
        <xdr:cNvSpPr txBox="1"/>
      </xdr:nvSpPr>
      <xdr:spPr>
        <a:xfrm>
          <a:off x="4686300" y="1335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58451</xdr:rowOff>
    </xdr:from>
    <xdr:to>
      <xdr:col>20</xdr:col>
      <xdr:colOff>38100</xdr:colOff>
      <xdr:row>78</xdr:row>
      <xdr:rowOff>160051</xdr:rowOff>
    </xdr:to>
    <xdr:sp macro="" textlink="">
      <xdr:nvSpPr>
        <xdr:cNvPr id="201" name="楕円 200">
          <a:extLst>
            <a:ext uri="{FF2B5EF4-FFF2-40B4-BE49-F238E27FC236}">
              <a16:creationId xmlns:a16="http://schemas.microsoft.com/office/drawing/2014/main" xmlns="" id="{700F571C-7FA2-4B25-8F60-29CF8B0A76D6}"/>
            </a:ext>
          </a:extLst>
        </xdr:cNvPr>
        <xdr:cNvSpPr/>
      </xdr:nvSpPr>
      <xdr:spPr>
        <a:xfrm>
          <a:off x="3746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151178</xdr:rowOff>
    </xdr:from>
    <xdr:ext cx="469744" cy="259045"/>
    <xdr:sp macro="" textlink="">
      <xdr:nvSpPr>
        <xdr:cNvPr id="202" name="テキスト ボックス 201">
          <a:extLst>
            <a:ext uri="{FF2B5EF4-FFF2-40B4-BE49-F238E27FC236}">
              <a16:creationId xmlns:a16="http://schemas.microsoft.com/office/drawing/2014/main" xmlns="" id="{984EE50B-02C8-4AF5-896D-D6176E989163}"/>
            </a:ext>
          </a:extLst>
        </xdr:cNvPr>
        <xdr:cNvSpPr txBox="1"/>
      </xdr:nvSpPr>
      <xdr:spPr>
        <a:xfrm>
          <a:off x="3562428"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55936</xdr:rowOff>
    </xdr:from>
    <xdr:to>
      <xdr:col>15</xdr:col>
      <xdr:colOff>101600</xdr:colOff>
      <xdr:row>78</xdr:row>
      <xdr:rowOff>157536</xdr:rowOff>
    </xdr:to>
    <xdr:sp macro="" textlink="">
      <xdr:nvSpPr>
        <xdr:cNvPr id="203" name="楕円 202">
          <a:extLst>
            <a:ext uri="{FF2B5EF4-FFF2-40B4-BE49-F238E27FC236}">
              <a16:creationId xmlns:a16="http://schemas.microsoft.com/office/drawing/2014/main" xmlns="" id="{66326097-90FD-409C-A919-3118AB7FD226}"/>
            </a:ext>
          </a:extLst>
        </xdr:cNvPr>
        <xdr:cNvSpPr/>
      </xdr:nvSpPr>
      <xdr:spPr>
        <a:xfrm>
          <a:off x="2857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148663</xdr:rowOff>
    </xdr:from>
    <xdr:ext cx="469744" cy="259045"/>
    <xdr:sp macro="" textlink="">
      <xdr:nvSpPr>
        <xdr:cNvPr id="204" name="テキスト ボックス 203">
          <a:extLst>
            <a:ext uri="{FF2B5EF4-FFF2-40B4-BE49-F238E27FC236}">
              <a16:creationId xmlns:a16="http://schemas.microsoft.com/office/drawing/2014/main" xmlns="" id="{C7DFA909-6D34-4E41-8293-BD3832D0FAD2}"/>
            </a:ext>
          </a:extLst>
        </xdr:cNvPr>
        <xdr:cNvSpPr txBox="1"/>
      </xdr:nvSpPr>
      <xdr:spPr>
        <a:xfrm>
          <a:off x="2673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59434</xdr:rowOff>
    </xdr:from>
    <xdr:to>
      <xdr:col>10</xdr:col>
      <xdr:colOff>165100</xdr:colOff>
      <xdr:row>78</xdr:row>
      <xdr:rowOff>161034</xdr:rowOff>
    </xdr:to>
    <xdr:sp macro="" textlink="">
      <xdr:nvSpPr>
        <xdr:cNvPr id="205" name="楕円 204">
          <a:extLst>
            <a:ext uri="{FF2B5EF4-FFF2-40B4-BE49-F238E27FC236}">
              <a16:creationId xmlns:a16="http://schemas.microsoft.com/office/drawing/2014/main" xmlns="" id="{41BC39BD-46F6-4595-B1BC-3DD4AED99DEB}"/>
            </a:ext>
          </a:extLst>
        </xdr:cNvPr>
        <xdr:cNvSpPr/>
      </xdr:nvSpPr>
      <xdr:spPr>
        <a:xfrm>
          <a:off x="1968500" y="1343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152161</xdr:rowOff>
    </xdr:from>
    <xdr:ext cx="469744" cy="259045"/>
    <xdr:sp macro="" textlink="">
      <xdr:nvSpPr>
        <xdr:cNvPr id="206" name="テキスト ボックス 205">
          <a:extLst>
            <a:ext uri="{FF2B5EF4-FFF2-40B4-BE49-F238E27FC236}">
              <a16:creationId xmlns:a16="http://schemas.microsoft.com/office/drawing/2014/main" xmlns="" id="{E529AFE7-68C8-47A9-ADCE-A8613FB977B7}"/>
            </a:ext>
          </a:extLst>
        </xdr:cNvPr>
        <xdr:cNvSpPr txBox="1"/>
      </xdr:nvSpPr>
      <xdr:spPr>
        <a:xfrm>
          <a:off x="1784428" y="135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56438</xdr:rowOff>
    </xdr:from>
    <xdr:to>
      <xdr:col>6</xdr:col>
      <xdr:colOff>38100</xdr:colOff>
      <xdr:row>78</xdr:row>
      <xdr:rowOff>158038</xdr:rowOff>
    </xdr:to>
    <xdr:sp macro="" textlink="">
      <xdr:nvSpPr>
        <xdr:cNvPr id="207" name="楕円 206">
          <a:extLst>
            <a:ext uri="{FF2B5EF4-FFF2-40B4-BE49-F238E27FC236}">
              <a16:creationId xmlns:a16="http://schemas.microsoft.com/office/drawing/2014/main" xmlns="" id="{F49EE28E-B828-4E2A-B995-142C53E65A8F}"/>
            </a:ext>
          </a:extLst>
        </xdr:cNvPr>
        <xdr:cNvSpPr/>
      </xdr:nvSpPr>
      <xdr:spPr>
        <a:xfrm>
          <a:off x="1079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149165</xdr:rowOff>
    </xdr:from>
    <xdr:ext cx="469744" cy="259045"/>
    <xdr:sp macro="" textlink="">
      <xdr:nvSpPr>
        <xdr:cNvPr id="208" name="テキスト ボックス 207">
          <a:extLst>
            <a:ext uri="{FF2B5EF4-FFF2-40B4-BE49-F238E27FC236}">
              <a16:creationId xmlns:a16="http://schemas.microsoft.com/office/drawing/2014/main" xmlns="" id="{757F0908-22F9-450A-B366-1A9BEB9856C7}"/>
            </a:ext>
          </a:extLst>
        </xdr:cNvPr>
        <xdr:cNvSpPr txBox="1"/>
      </xdr:nvSpPr>
      <xdr:spPr>
        <a:xfrm>
          <a:off x="895428" y="1352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AC8DDA2A-FC1D-4B9C-BCA0-980224F2849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8E4562C-E2F3-4E8A-8661-3526A266F06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D6E911CD-DCEA-4A58-8640-4514C3DE771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76584060-5319-48A9-B605-B67E1F0ABCA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D3E6059D-76BC-4FFC-895C-80708CAD907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94E12EE8-17FD-42E9-9DAF-D0497692C4A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663F6BE1-0F29-4691-871C-AE8C3F1EABC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1B5E3936-00C1-4FBA-89C5-BB6C45BC0A3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D17498FF-0B8B-4C32-9329-F212EFEEA6B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332A9AD6-A865-4854-A858-AABD71612F8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6D24B927-83C6-4B48-BE52-79B62BC3068F}"/>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B531A83E-BA12-4AB4-84E5-22C15DC2771D}"/>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30CBCB43-4A3F-41BD-B1ED-8FD87E726DFE}"/>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361F482-022F-4727-9B29-E0CA0143FBF3}"/>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4840AA51-0E73-4DC0-95F7-E029533810D1}"/>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ABE772A4-F190-4813-B638-95DE45755B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xmlns="" id="{BECF7007-B2A9-4CF2-AD86-9F0D9F25EB43}"/>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F94D3E1C-EC9B-44DC-B31D-BA820A0CF0E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FCC34D1A-6A66-4459-846B-F5A7C4867F0F}"/>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CE564FD5-A89D-4D14-8332-EDE8907C600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A70FCDC3-C6D0-44E6-8DEA-860A31C48AD2}"/>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424AE502-02F2-4AB5-A295-FB86E985C289}"/>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3D1977C9-80A2-43F5-B4B9-0225873CF29D}"/>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B2E85B2C-EB29-4C2F-B44A-7DDFE7FE69C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D3068534-C57B-4E88-83D1-83169DBAEBA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BB78A76D-E968-4737-874E-89E1C5207FA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xmlns="" id="{A1FA39AC-2304-43F5-A38E-4BA72CD7A13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xmlns="" id="{92CDB037-03BB-4D45-8B6F-1A78B6638E2B}"/>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xmlns="" id="{FA00CBCD-5238-498F-ABB3-20A7136F04A2}"/>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xmlns="" id="{DD4BD2F1-66B9-4E8E-853A-A02C7B0CF4DE}"/>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xmlns="" id="{F98799EE-4B45-46DD-A114-1C7BD29CF742}"/>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64697</xdr:rowOff>
    </xdr:from>
    <xdr:to>
      <xdr:col>24</xdr:col>
      <xdr:colOff>63500</xdr:colOff>
      <xdr:row>95</xdr:row>
      <xdr:rowOff>161548</xdr:rowOff>
    </xdr:to>
    <xdr:cxnSp macro="">
      <xdr:nvCxnSpPr>
        <xdr:cNvPr id="240" name="直線コネクタ 239">
          <a:extLst>
            <a:ext uri="{FF2B5EF4-FFF2-40B4-BE49-F238E27FC236}">
              <a16:creationId xmlns:a16="http://schemas.microsoft.com/office/drawing/2014/main" xmlns="" id="{3ACF1042-E28E-48E7-B3D0-1A70A383D7D0}"/>
            </a:ext>
          </a:extLst>
        </xdr:cNvPr>
        <xdr:cNvCxnSpPr/>
      </xdr:nvCxnSpPr>
      <xdr:spPr>
        <a:xfrm flipV="1">
          <a:off x="3797300" y="16180997"/>
          <a:ext cx="838200" cy="26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xmlns="" id="{DAE4FF39-F682-49E6-807E-AF5B812C78A6}"/>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xmlns="" id="{ECD13E63-D01B-4536-97D2-33804D666132}"/>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161548</xdr:rowOff>
    </xdr:from>
    <xdr:to>
      <xdr:col>19</xdr:col>
      <xdr:colOff>177800</xdr:colOff>
      <xdr:row>96</xdr:row>
      <xdr:rowOff>73580</xdr:rowOff>
    </xdr:to>
    <xdr:cxnSp macro="">
      <xdr:nvCxnSpPr>
        <xdr:cNvPr id="243" name="直線コネクタ 242">
          <a:extLst>
            <a:ext uri="{FF2B5EF4-FFF2-40B4-BE49-F238E27FC236}">
              <a16:creationId xmlns:a16="http://schemas.microsoft.com/office/drawing/2014/main" xmlns="" id="{06743800-7921-4EB5-84D9-B920FEDF7890}"/>
            </a:ext>
          </a:extLst>
        </xdr:cNvPr>
        <xdr:cNvCxnSpPr/>
      </xdr:nvCxnSpPr>
      <xdr:spPr>
        <a:xfrm flipV="1">
          <a:off x="2908300" y="16449298"/>
          <a:ext cx="889000" cy="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xmlns="" id="{C1BCFBC8-5B93-4C88-A97C-92F42A5679AD}"/>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xmlns="" id="{3BA6CA71-B1FA-46C6-B0DE-7C874F449207}"/>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73580</xdr:rowOff>
    </xdr:from>
    <xdr:to>
      <xdr:col>15</xdr:col>
      <xdr:colOff>50800</xdr:colOff>
      <xdr:row>96</xdr:row>
      <xdr:rowOff>116165</xdr:rowOff>
    </xdr:to>
    <xdr:cxnSp macro="">
      <xdr:nvCxnSpPr>
        <xdr:cNvPr id="246" name="直線コネクタ 245">
          <a:extLst>
            <a:ext uri="{FF2B5EF4-FFF2-40B4-BE49-F238E27FC236}">
              <a16:creationId xmlns:a16="http://schemas.microsoft.com/office/drawing/2014/main" xmlns="" id="{E3062E33-EFA5-4332-B0EE-BDB2C09FDA01}"/>
            </a:ext>
          </a:extLst>
        </xdr:cNvPr>
        <xdr:cNvCxnSpPr/>
      </xdr:nvCxnSpPr>
      <xdr:spPr>
        <a:xfrm flipV="1">
          <a:off x="2019300" y="16532780"/>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xmlns="" id="{261416C6-8DB6-49EF-912C-3F7920AE9DDE}"/>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xmlns="" id="{C18359AE-2D17-459F-9412-E0D5ED1400A5}"/>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116165</xdr:rowOff>
    </xdr:from>
    <xdr:to>
      <xdr:col>10</xdr:col>
      <xdr:colOff>114300</xdr:colOff>
      <xdr:row>96</xdr:row>
      <xdr:rowOff>122261</xdr:rowOff>
    </xdr:to>
    <xdr:cxnSp macro="">
      <xdr:nvCxnSpPr>
        <xdr:cNvPr id="249" name="直線コネクタ 248">
          <a:extLst>
            <a:ext uri="{FF2B5EF4-FFF2-40B4-BE49-F238E27FC236}">
              <a16:creationId xmlns:a16="http://schemas.microsoft.com/office/drawing/2014/main" xmlns="" id="{3813265C-E150-4EE2-8667-576FBE7D42F8}"/>
            </a:ext>
          </a:extLst>
        </xdr:cNvPr>
        <xdr:cNvCxnSpPr/>
      </xdr:nvCxnSpPr>
      <xdr:spPr>
        <a:xfrm flipV="1">
          <a:off x="1130300" y="165753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xmlns="" id="{C440B815-BB47-4C52-B1A8-1D93D9890733}"/>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xmlns="" id="{533DC57D-27E1-4EF7-9A11-5C9CA96AD973}"/>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xmlns="" id="{7C713760-8E42-4260-B10F-E95E1712744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xmlns="" id="{B0F7246A-FDE8-4FCF-BD08-560D97B929BC}"/>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8820869C-756D-4886-8652-CD4424178C3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7D0A94C1-09E9-4104-AE33-3E05572909C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2E0563E8-7C31-40DE-90AF-D3FDC591DB2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C799BEBF-A40F-4F45-9DF1-84BCA72A120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DB62B1DE-FF40-4660-A163-E973F619CCA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13897</xdr:rowOff>
    </xdr:from>
    <xdr:to>
      <xdr:col>24</xdr:col>
      <xdr:colOff>114300</xdr:colOff>
      <xdr:row>94</xdr:row>
      <xdr:rowOff>115497</xdr:rowOff>
    </xdr:to>
    <xdr:sp macro="" textlink="">
      <xdr:nvSpPr>
        <xdr:cNvPr id="259" name="楕円 258">
          <a:extLst>
            <a:ext uri="{FF2B5EF4-FFF2-40B4-BE49-F238E27FC236}">
              <a16:creationId xmlns:a16="http://schemas.microsoft.com/office/drawing/2014/main" xmlns="" id="{C0E0B813-2266-484A-887F-4D55FD337823}"/>
            </a:ext>
          </a:extLst>
        </xdr:cNvPr>
        <xdr:cNvSpPr/>
      </xdr:nvSpPr>
      <xdr:spPr>
        <a:xfrm>
          <a:off x="4584700" y="161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36774</xdr:rowOff>
    </xdr:from>
    <xdr:ext cx="599010" cy="259045"/>
    <xdr:sp macro="" textlink="">
      <xdr:nvSpPr>
        <xdr:cNvPr id="260" name="扶助費該当値テキスト">
          <a:extLst>
            <a:ext uri="{FF2B5EF4-FFF2-40B4-BE49-F238E27FC236}">
              <a16:creationId xmlns:a16="http://schemas.microsoft.com/office/drawing/2014/main" xmlns="" id="{877D0CE5-A215-480C-862C-B5E5509EE778}"/>
            </a:ext>
          </a:extLst>
        </xdr:cNvPr>
        <xdr:cNvSpPr txBox="1"/>
      </xdr:nvSpPr>
      <xdr:spPr>
        <a:xfrm>
          <a:off x="4686300" y="1598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110748</xdr:rowOff>
    </xdr:from>
    <xdr:to>
      <xdr:col>20</xdr:col>
      <xdr:colOff>38100</xdr:colOff>
      <xdr:row>96</xdr:row>
      <xdr:rowOff>40898</xdr:rowOff>
    </xdr:to>
    <xdr:sp macro="" textlink="">
      <xdr:nvSpPr>
        <xdr:cNvPr id="261" name="楕円 260">
          <a:extLst>
            <a:ext uri="{FF2B5EF4-FFF2-40B4-BE49-F238E27FC236}">
              <a16:creationId xmlns:a16="http://schemas.microsoft.com/office/drawing/2014/main" xmlns="" id="{E7CC33BE-386C-44E6-93CE-D6B0C5B2421B}"/>
            </a:ext>
          </a:extLst>
        </xdr:cNvPr>
        <xdr:cNvSpPr/>
      </xdr:nvSpPr>
      <xdr:spPr>
        <a:xfrm>
          <a:off x="3746500" y="163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57425</xdr:rowOff>
    </xdr:from>
    <xdr:ext cx="534377" cy="259045"/>
    <xdr:sp macro="" textlink="">
      <xdr:nvSpPr>
        <xdr:cNvPr id="262" name="テキスト ボックス 261">
          <a:extLst>
            <a:ext uri="{FF2B5EF4-FFF2-40B4-BE49-F238E27FC236}">
              <a16:creationId xmlns:a16="http://schemas.microsoft.com/office/drawing/2014/main" xmlns="" id="{EAD156DC-E49D-4163-8628-7C70DD9782F4}"/>
            </a:ext>
          </a:extLst>
        </xdr:cNvPr>
        <xdr:cNvSpPr txBox="1"/>
      </xdr:nvSpPr>
      <xdr:spPr>
        <a:xfrm>
          <a:off x="3530111" y="1617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22780</xdr:rowOff>
    </xdr:from>
    <xdr:to>
      <xdr:col>15</xdr:col>
      <xdr:colOff>101600</xdr:colOff>
      <xdr:row>96</xdr:row>
      <xdr:rowOff>124380</xdr:rowOff>
    </xdr:to>
    <xdr:sp macro="" textlink="">
      <xdr:nvSpPr>
        <xdr:cNvPr id="263" name="楕円 262">
          <a:extLst>
            <a:ext uri="{FF2B5EF4-FFF2-40B4-BE49-F238E27FC236}">
              <a16:creationId xmlns:a16="http://schemas.microsoft.com/office/drawing/2014/main" xmlns="" id="{A171D0CE-EAA9-4E40-8D09-B9FF77D62F13}"/>
            </a:ext>
          </a:extLst>
        </xdr:cNvPr>
        <xdr:cNvSpPr/>
      </xdr:nvSpPr>
      <xdr:spPr>
        <a:xfrm>
          <a:off x="2857500" y="164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140907</xdr:rowOff>
    </xdr:from>
    <xdr:ext cx="534377" cy="259045"/>
    <xdr:sp macro="" textlink="">
      <xdr:nvSpPr>
        <xdr:cNvPr id="264" name="テキスト ボックス 263">
          <a:extLst>
            <a:ext uri="{FF2B5EF4-FFF2-40B4-BE49-F238E27FC236}">
              <a16:creationId xmlns:a16="http://schemas.microsoft.com/office/drawing/2014/main" xmlns="" id="{FDD65952-3971-4333-A464-D0F65F48DF84}"/>
            </a:ext>
          </a:extLst>
        </xdr:cNvPr>
        <xdr:cNvSpPr txBox="1"/>
      </xdr:nvSpPr>
      <xdr:spPr>
        <a:xfrm>
          <a:off x="2641111" y="162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65365</xdr:rowOff>
    </xdr:from>
    <xdr:to>
      <xdr:col>10</xdr:col>
      <xdr:colOff>165100</xdr:colOff>
      <xdr:row>96</xdr:row>
      <xdr:rowOff>166965</xdr:rowOff>
    </xdr:to>
    <xdr:sp macro="" textlink="">
      <xdr:nvSpPr>
        <xdr:cNvPr id="265" name="楕円 264">
          <a:extLst>
            <a:ext uri="{FF2B5EF4-FFF2-40B4-BE49-F238E27FC236}">
              <a16:creationId xmlns:a16="http://schemas.microsoft.com/office/drawing/2014/main" xmlns="" id="{1E0A5BE7-6BF8-4024-8FCC-199121B38F15}"/>
            </a:ext>
          </a:extLst>
        </xdr:cNvPr>
        <xdr:cNvSpPr/>
      </xdr:nvSpPr>
      <xdr:spPr>
        <a:xfrm>
          <a:off x="1968500" y="165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12042</xdr:rowOff>
    </xdr:from>
    <xdr:ext cx="534377" cy="259045"/>
    <xdr:sp macro="" textlink="">
      <xdr:nvSpPr>
        <xdr:cNvPr id="266" name="テキスト ボックス 265">
          <a:extLst>
            <a:ext uri="{FF2B5EF4-FFF2-40B4-BE49-F238E27FC236}">
              <a16:creationId xmlns:a16="http://schemas.microsoft.com/office/drawing/2014/main" xmlns="" id="{34473B20-6091-4390-9C1D-34C4AB4BC276}"/>
            </a:ext>
          </a:extLst>
        </xdr:cNvPr>
        <xdr:cNvSpPr txBox="1"/>
      </xdr:nvSpPr>
      <xdr:spPr>
        <a:xfrm>
          <a:off x="1752111" y="162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71461</xdr:rowOff>
    </xdr:from>
    <xdr:to>
      <xdr:col>6</xdr:col>
      <xdr:colOff>38100</xdr:colOff>
      <xdr:row>97</xdr:row>
      <xdr:rowOff>1611</xdr:rowOff>
    </xdr:to>
    <xdr:sp macro="" textlink="">
      <xdr:nvSpPr>
        <xdr:cNvPr id="267" name="楕円 266">
          <a:extLst>
            <a:ext uri="{FF2B5EF4-FFF2-40B4-BE49-F238E27FC236}">
              <a16:creationId xmlns:a16="http://schemas.microsoft.com/office/drawing/2014/main" xmlns="" id="{A327E493-5FC1-4766-9FDF-6FE8865036CC}"/>
            </a:ext>
          </a:extLst>
        </xdr:cNvPr>
        <xdr:cNvSpPr/>
      </xdr:nvSpPr>
      <xdr:spPr>
        <a:xfrm>
          <a:off x="1079500" y="165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18138</xdr:rowOff>
    </xdr:from>
    <xdr:ext cx="534377" cy="259045"/>
    <xdr:sp macro="" textlink="">
      <xdr:nvSpPr>
        <xdr:cNvPr id="268" name="テキスト ボックス 267">
          <a:extLst>
            <a:ext uri="{FF2B5EF4-FFF2-40B4-BE49-F238E27FC236}">
              <a16:creationId xmlns:a16="http://schemas.microsoft.com/office/drawing/2014/main" xmlns="" id="{2B0B14EF-AF4C-464D-BBDB-16AD9235546D}"/>
            </a:ext>
          </a:extLst>
        </xdr:cNvPr>
        <xdr:cNvSpPr txBox="1"/>
      </xdr:nvSpPr>
      <xdr:spPr>
        <a:xfrm>
          <a:off x="863111" y="163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2ACE55D8-CED3-4C9C-A9A0-AC2B736AA9F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81996333-7BA8-4080-A764-662FCAB76A6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2A403487-1C52-4945-8FA8-8433E15CA46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B98FE204-83B0-46C2-BA18-24734CFF329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90FEC28A-94F8-4BB5-904C-8791F00A3D5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7DC08D09-5475-4C2C-8D57-AC4F72C44E4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F536F9BD-3A21-4A30-ABFA-6BE90C042BA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77AE0855-852B-440C-8B5F-684A63D3167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C5F3CDB9-43AE-4311-A674-80ABF000A8D6}"/>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75DDADCC-783E-4106-BB36-42C4C9E98B8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60AD1FD5-12CD-4493-BA01-945C7ABE896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59C3C5F6-AF13-4DBA-A0AB-2BC68AD223F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2A66A960-32C7-4C43-8969-427506ADE6DA}"/>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1AFCE721-0E15-4FDC-843B-F41842C133AA}"/>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3E1ECA84-B3DE-45BA-92A9-5B5D86F634BC}"/>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7C80146B-732F-40B6-9424-B1C354337C64}"/>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11643BA9-4A31-482F-BFA7-457B3F2B90D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998BD4D2-3D2A-4F9D-9921-DCFDECF6908A}"/>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F5EE390B-94A1-46F1-B098-F333BF11D09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BA28C278-6A2D-48DD-8608-FF5F59AF6B0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AE126B0-B334-4141-98CE-A54B2547A461}"/>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xmlns="" id="{67C57D0F-789D-4B4A-92C7-857DC10E6BFD}"/>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xmlns="" id="{CE13609D-9E4D-4AB4-A30B-FE3589952DA1}"/>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xmlns="" id="{1D7B4F8A-592C-4C63-9339-780FAB10B179}"/>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xmlns="" id="{B4DD86D8-E8D9-4661-9930-8D48666F3F5A}"/>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xmlns="" id="{BE374EF4-4271-49A7-AEE7-54C5B90A51E8}"/>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43779</xdr:rowOff>
    </xdr:from>
    <xdr:to>
      <xdr:col>55</xdr:col>
      <xdr:colOff>0</xdr:colOff>
      <xdr:row>37</xdr:row>
      <xdr:rowOff>22282</xdr:rowOff>
    </xdr:to>
    <xdr:cxnSp macro="">
      <xdr:nvCxnSpPr>
        <xdr:cNvPr id="295" name="直線コネクタ 294">
          <a:extLst>
            <a:ext uri="{FF2B5EF4-FFF2-40B4-BE49-F238E27FC236}">
              <a16:creationId xmlns:a16="http://schemas.microsoft.com/office/drawing/2014/main" xmlns="" id="{80A248E0-819A-4A96-9C88-9B8CCF532567}"/>
            </a:ext>
          </a:extLst>
        </xdr:cNvPr>
        <xdr:cNvCxnSpPr/>
      </xdr:nvCxnSpPr>
      <xdr:spPr>
        <a:xfrm>
          <a:off x="9639300" y="5873079"/>
          <a:ext cx="838200" cy="49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xmlns="" id="{9F996A54-6BAF-4C0D-A4A5-8C948E2E7EDA}"/>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xmlns="" id="{4C3D990B-A914-4BCE-8185-BF7FAFF89197}"/>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43779</xdr:rowOff>
    </xdr:from>
    <xdr:to>
      <xdr:col>50</xdr:col>
      <xdr:colOff>114300</xdr:colOff>
      <xdr:row>37</xdr:row>
      <xdr:rowOff>22501</xdr:rowOff>
    </xdr:to>
    <xdr:cxnSp macro="">
      <xdr:nvCxnSpPr>
        <xdr:cNvPr id="298" name="直線コネクタ 297">
          <a:extLst>
            <a:ext uri="{FF2B5EF4-FFF2-40B4-BE49-F238E27FC236}">
              <a16:creationId xmlns:a16="http://schemas.microsoft.com/office/drawing/2014/main" xmlns="" id="{57105ED8-DD74-4194-8904-0446BFA70339}"/>
            </a:ext>
          </a:extLst>
        </xdr:cNvPr>
        <xdr:cNvCxnSpPr/>
      </xdr:nvCxnSpPr>
      <xdr:spPr>
        <a:xfrm flipV="1">
          <a:off x="8750300" y="5873079"/>
          <a:ext cx="889000" cy="4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xmlns="" id="{9C112677-1684-4CEC-956E-673ED109FCFD}"/>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xmlns="" id="{954AB514-3501-41E8-BE3E-1B2DF16A99B1}"/>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22501</xdr:rowOff>
    </xdr:from>
    <xdr:to>
      <xdr:col>45</xdr:col>
      <xdr:colOff>177800</xdr:colOff>
      <xdr:row>37</xdr:row>
      <xdr:rowOff>84008</xdr:rowOff>
    </xdr:to>
    <xdr:cxnSp macro="">
      <xdr:nvCxnSpPr>
        <xdr:cNvPr id="301" name="直線コネクタ 300">
          <a:extLst>
            <a:ext uri="{FF2B5EF4-FFF2-40B4-BE49-F238E27FC236}">
              <a16:creationId xmlns:a16="http://schemas.microsoft.com/office/drawing/2014/main" xmlns="" id="{15AAADD3-74C6-4ABA-9400-79FD9E652E19}"/>
            </a:ext>
          </a:extLst>
        </xdr:cNvPr>
        <xdr:cNvCxnSpPr/>
      </xdr:nvCxnSpPr>
      <xdr:spPr>
        <a:xfrm flipV="1">
          <a:off x="7861300" y="6366151"/>
          <a:ext cx="889000" cy="6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xmlns="" id="{21903606-4726-4878-AA29-E92AA5883014}"/>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xmlns="" id="{D2D18CDF-34B7-4C77-A267-1C57FB1F6552}"/>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83958</xdr:rowOff>
    </xdr:from>
    <xdr:to>
      <xdr:col>41</xdr:col>
      <xdr:colOff>50800</xdr:colOff>
      <xdr:row>37</xdr:row>
      <xdr:rowOff>84008</xdr:rowOff>
    </xdr:to>
    <xdr:cxnSp macro="">
      <xdr:nvCxnSpPr>
        <xdr:cNvPr id="304" name="直線コネクタ 303">
          <a:extLst>
            <a:ext uri="{FF2B5EF4-FFF2-40B4-BE49-F238E27FC236}">
              <a16:creationId xmlns:a16="http://schemas.microsoft.com/office/drawing/2014/main" xmlns="" id="{20173DC8-F440-4F91-9A87-A78FE763AFF2}"/>
            </a:ext>
          </a:extLst>
        </xdr:cNvPr>
        <xdr:cNvCxnSpPr/>
      </xdr:nvCxnSpPr>
      <xdr:spPr>
        <a:xfrm>
          <a:off x="6972300" y="642760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xmlns="" id="{365A4A62-AAF2-4247-A662-F2CF952F5FA1}"/>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xmlns="" id="{141132C6-0F6D-428C-AA23-A4DBB8BBE9D9}"/>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xmlns="" id="{0872D2EC-0F75-48E1-B6B1-B97F1703801A}"/>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xmlns="" id="{5B9CC325-0AC9-4662-8A2A-50CF5387A7CF}"/>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C95412F-466E-4708-9151-96DA5D23D37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D14B2977-C18E-404D-AEB3-1A1384DA489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FC605E84-1E04-4537-8309-E62C96097F8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29839E6B-69B3-4CF0-B028-E0CE443A86D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AFFF6544-DCA3-49E6-8DF5-564B459EDB1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142932</xdr:rowOff>
    </xdr:from>
    <xdr:to>
      <xdr:col>55</xdr:col>
      <xdr:colOff>50800</xdr:colOff>
      <xdr:row>37</xdr:row>
      <xdr:rowOff>73082</xdr:rowOff>
    </xdr:to>
    <xdr:sp macro="" textlink="">
      <xdr:nvSpPr>
        <xdr:cNvPr id="314" name="楕円 313">
          <a:extLst>
            <a:ext uri="{FF2B5EF4-FFF2-40B4-BE49-F238E27FC236}">
              <a16:creationId xmlns:a16="http://schemas.microsoft.com/office/drawing/2014/main" xmlns="" id="{7B0B1E52-551F-492E-8EC7-2531C6CBEAE5}"/>
            </a:ext>
          </a:extLst>
        </xdr:cNvPr>
        <xdr:cNvSpPr/>
      </xdr:nvSpPr>
      <xdr:spPr>
        <a:xfrm>
          <a:off x="10426700" y="63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121359</xdr:rowOff>
    </xdr:from>
    <xdr:ext cx="534377" cy="259045"/>
    <xdr:sp macro="" textlink="">
      <xdr:nvSpPr>
        <xdr:cNvPr id="315" name="補助費等該当値テキスト">
          <a:extLst>
            <a:ext uri="{FF2B5EF4-FFF2-40B4-BE49-F238E27FC236}">
              <a16:creationId xmlns:a16="http://schemas.microsoft.com/office/drawing/2014/main" xmlns="" id="{D2481E52-EEC5-4981-BF21-9089CD115A7C}"/>
            </a:ext>
          </a:extLst>
        </xdr:cNvPr>
        <xdr:cNvSpPr txBox="1"/>
      </xdr:nvSpPr>
      <xdr:spPr>
        <a:xfrm>
          <a:off x="10528300" y="62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164429</xdr:rowOff>
    </xdr:from>
    <xdr:to>
      <xdr:col>50</xdr:col>
      <xdr:colOff>165100</xdr:colOff>
      <xdr:row>34</xdr:row>
      <xdr:rowOff>94579</xdr:rowOff>
    </xdr:to>
    <xdr:sp macro="" textlink="">
      <xdr:nvSpPr>
        <xdr:cNvPr id="316" name="楕円 315">
          <a:extLst>
            <a:ext uri="{FF2B5EF4-FFF2-40B4-BE49-F238E27FC236}">
              <a16:creationId xmlns:a16="http://schemas.microsoft.com/office/drawing/2014/main" xmlns="" id="{46241C8B-5947-4DEF-8543-BEA16FA823E7}"/>
            </a:ext>
          </a:extLst>
        </xdr:cNvPr>
        <xdr:cNvSpPr/>
      </xdr:nvSpPr>
      <xdr:spPr>
        <a:xfrm>
          <a:off x="9588500" y="5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85706</xdr:rowOff>
    </xdr:from>
    <xdr:ext cx="599010" cy="259045"/>
    <xdr:sp macro="" textlink="">
      <xdr:nvSpPr>
        <xdr:cNvPr id="317" name="テキスト ボックス 316">
          <a:extLst>
            <a:ext uri="{FF2B5EF4-FFF2-40B4-BE49-F238E27FC236}">
              <a16:creationId xmlns:a16="http://schemas.microsoft.com/office/drawing/2014/main" xmlns="" id="{CD569C9E-B6E5-4716-A63A-859ED3D9A25C}"/>
            </a:ext>
          </a:extLst>
        </xdr:cNvPr>
        <xdr:cNvSpPr txBox="1"/>
      </xdr:nvSpPr>
      <xdr:spPr>
        <a:xfrm>
          <a:off x="9339795" y="591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143151</xdr:rowOff>
    </xdr:from>
    <xdr:to>
      <xdr:col>46</xdr:col>
      <xdr:colOff>38100</xdr:colOff>
      <xdr:row>37</xdr:row>
      <xdr:rowOff>73301</xdr:rowOff>
    </xdr:to>
    <xdr:sp macro="" textlink="">
      <xdr:nvSpPr>
        <xdr:cNvPr id="318" name="楕円 317">
          <a:extLst>
            <a:ext uri="{FF2B5EF4-FFF2-40B4-BE49-F238E27FC236}">
              <a16:creationId xmlns:a16="http://schemas.microsoft.com/office/drawing/2014/main" xmlns="" id="{904A523B-AA45-462E-B4ED-5D4E89F2C0DB}"/>
            </a:ext>
          </a:extLst>
        </xdr:cNvPr>
        <xdr:cNvSpPr/>
      </xdr:nvSpPr>
      <xdr:spPr>
        <a:xfrm>
          <a:off x="8699500" y="63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64428</xdr:rowOff>
    </xdr:from>
    <xdr:ext cx="534377" cy="259045"/>
    <xdr:sp macro="" textlink="">
      <xdr:nvSpPr>
        <xdr:cNvPr id="319" name="テキスト ボックス 318">
          <a:extLst>
            <a:ext uri="{FF2B5EF4-FFF2-40B4-BE49-F238E27FC236}">
              <a16:creationId xmlns:a16="http://schemas.microsoft.com/office/drawing/2014/main" xmlns="" id="{BEF7C8EA-E5C0-4785-A164-CE884B35C3AD}"/>
            </a:ext>
          </a:extLst>
        </xdr:cNvPr>
        <xdr:cNvSpPr txBox="1"/>
      </xdr:nvSpPr>
      <xdr:spPr>
        <a:xfrm>
          <a:off x="8483111" y="64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33208</xdr:rowOff>
    </xdr:from>
    <xdr:to>
      <xdr:col>41</xdr:col>
      <xdr:colOff>101600</xdr:colOff>
      <xdr:row>37</xdr:row>
      <xdr:rowOff>134808</xdr:rowOff>
    </xdr:to>
    <xdr:sp macro="" textlink="">
      <xdr:nvSpPr>
        <xdr:cNvPr id="320" name="楕円 319">
          <a:extLst>
            <a:ext uri="{FF2B5EF4-FFF2-40B4-BE49-F238E27FC236}">
              <a16:creationId xmlns:a16="http://schemas.microsoft.com/office/drawing/2014/main" xmlns="" id="{BC37E8EC-2324-46A5-AF30-609C8D2B7E84}"/>
            </a:ext>
          </a:extLst>
        </xdr:cNvPr>
        <xdr:cNvSpPr/>
      </xdr:nvSpPr>
      <xdr:spPr>
        <a:xfrm>
          <a:off x="7810500" y="63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125936</xdr:rowOff>
    </xdr:from>
    <xdr:ext cx="534377" cy="259045"/>
    <xdr:sp macro="" textlink="">
      <xdr:nvSpPr>
        <xdr:cNvPr id="321" name="テキスト ボックス 320">
          <a:extLst>
            <a:ext uri="{FF2B5EF4-FFF2-40B4-BE49-F238E27FC236}">
              <a16:creationId xmlns:a16="http://schemas.microsoft.com/office/drawing/2014/main" xmlns="" id="{50119786-F9FF-4B40-ACEF-E0AA488141A5}"/>
            </a:ext>
          </a:extLst>
        </xdr:cNvPr>
        <xdr:cNvSpPr txBox="1"/>
      </xdr:nvSpPr>
      <xdr:spPr>
        <a:xfrm>
          <a:off x="7594111" y="646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33158</xdr:rowOff>
    </xdr:from>
    <xdr:to>
      <xdr:col>36</xdr:col>
      <xdr:colOff>165100</xdr:colOff>
      <xdr:row>37</xdr:row>
      <xdr:rowOff>134758</xdr:rowOff>
    </xdr:to>
    <xdr:sp macro="" textlink="">
      <xdr:nvSpPr>
        <xdr:cNvPr id="322" name="楕円 321">
          <a:extLst>
            <a:ext uri="{FF2B5EF4-FFF2-40B4-BE49-F238E27FC236}">
              <a16:creationId xmlns:a16="http://schemas.microsoft.com/office/drawing/2014/main" xmlns="" id="{28E84DC2-CB8A-48D0-9DD9-96FC32F83881}"/>
            </a:ext>
          </a:extLst>
        </xdr:cNvPr>
        <xdr:cNvSpPr/>
      </xdr:nvSpPr>
      <xdr:spPr>
        <a:xfrm>
          <a:off x="6921500" y="6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125885</xdr:rowOff>
    </xdr:from>
    <xdr:ext cx="534377" cy="259045"/>
    <xdr:sp macro="" textlink="">
      <xdr:nvSpPr>
        <xdr:cNvPr id="323" name="テキスト ボックス 322">
          <a:extLst>
            <a:ext uri="{FF2B5EF4-FFF2-40B4-BE49-F238E27FC236}">
              <a16:creationId xmlns:a16="http://schemas.microsoft.com/office/drawing/2014/main" xmlns="" id="{9515175A-8B43-4EE5-9FF9-95CE55E79DC6}"/>
            </a:ext>
          </a:extLst>
        </xdr:cNvPr>
        <xdr:cNvSpPr txBox="1"/>
      </xdr:nvSpPr>
      <xdr:spPr>
        <a:xfrm>
          <a:off x="6705111" y="64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C4F5BA84-1C1E-4916-98C5-89DF4CA8BE5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C71059DB-6482-498B-87E7-BB9B45EFB4B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7360298E-5493-46DE-B914-4A6EE307CFD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BC695A2F-676B-47AA-840B-D6DCD73CDF9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45D7824-1F1B-421E-BE21-C3207B50A1A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38BF014D-CB13-4D2B-A304-DBD1611AE44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8A9E0410-5FF5-4EDA-85ED-0CEE1CC2D16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7E5E7EC7-BED9-4A2B-B0D1-86C702C5400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6A2587B6-2DCD-4401-8C79-87B9B5B5B87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4B3CE75-52F2-4F40-ADA2-BC4820704DA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C8F3233E-7DAF-433E-989C-4346AEEA303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35D3A909-E496-4913-A023-F8CCF16C03F7}"/>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5A3F4D21-FC7C-4406-93A3-500381BDD5A8}"/>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xmlns="" id="{9F3DA1E7-39D5-42B7-BB46-16104F697BB6}"/>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A8675417-AAB8-4D69-AF04-044EE3E5ED9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2AE72740-235D-4035-ABC1-79513C56562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1E954009-CBC3-4FD5-9A99-27E7364336E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11095146-EE75-408B-97B1-A5DCA3ACF74E}"/>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A3FDA745-5374-49CE-A1A6-B8F5FB283B7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17B1883A-CE92-49F7-9FD0-2CCAE03F6562}"/>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BEA7F099-AF8E-44B4-82FE-D98657C38E7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19017A3F-18DE-43BE-9727-3CF52E06165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26BAAF72-C217-42DB-8621-44C9D32F781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xmlns="" id="{9B0DB2A5-A9E9-44DB-8896-A852440D81C6}"/>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xmlns="" id="{210E399C-E475-4361-BAE0-D09CA37D8A43}"/>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xmlns="" id="{8F967851-4B53-44AF-9E7C-62CC28BEFD8C}"/>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xmlns="" id="{ACD146E8-8306-46EC-9457-D961D4305588}"/>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xmlns="" id="{EE4D8C4A-BE9F-4EA8-B2C1-D88C27D0C186}"/>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55571</xdr:rowOff>
    </xdr:from>
    <xdr:to>
      <xdr:col>55</xdr:col>
      <xdr:colOff>0</xdr:colOff>
      <xdr:row>58</xdr:row>
      <xdr:rowOff>30421</xdr:rowOff>
    </xdr:to>
    <xdr:cxnSp macro="">
      <xdr:nvCxnSpPr>
        <xdr:cNvPr id="352" name="直線コネクタ 351">
          <a:extLst>
            <a:ext uri="{FF2B5EF4-FFF2-40B4-BE49-F238E27FC236}">
              <a16:creationId xmlns:a16="http://schemas.microsoft.com/office/drawing/2014/main" xmlns="" id="{F4EE0FDE-6A77-483F-B6F0-7EB27B850CEF}"/>
            </a:ext>
          </a:extLst>
        </xdr:cNvPr>
        <xdr:cNvCxnSpPr/>
      </xdr:nvCxnSpPr>
      <xdr:spPr>
        <a:xfrm flipV="1">
          <a:off x="9639300" y="9828221"/>
          <a:ext cx="838200" cy="14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xmlns="" id="{DA694B51-6338-4F55-81F9-863D7965F80A}"/>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xmlns="" id="{E755915E-0161-412E-BA19-F22BEDC7A0B3}"/>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30421</xdr:rowOff>
    </xdr:from>
    <xdr:to>
      <xdr:col>50</xdr:col>
      <xdr:colOff>114300</xdr:colOff>
      <xdr:row>58</xdr:row>
      <xdr:rowOff>58208</xdr:rowOff>
    </xdr:to>
    <xdr:cxnSp macro="">
      <xdr:nvCxnSpPr>
        <xdr:cNvPr id="355" name="直線コネクタ 354">
          <a:extLst>
            <a:ext uri="{FF2B5EF4-FFF2-40B4-BE49-F238E27FC236}">
              <a16:creationId xmlns:a16="http://schemas.microsoft.com/office/drawing/2014/main" xmlns="" id="{80B21010-8572-46E2-8BD5-0F96F9DA63D3}"/>
            </a:ext>
          </a:extLst>
        </xdr:cNvPr>
        <xdr:cNvCxnSpPr/>
      </xdr:nvCxnSpPr>
      <xdr:spPr>
        <a:xfrm flipV="1">
          <a:off x="8750300" y="9974521"/>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xmlns="" id="{6E38DC50-7D54-4C91-AA25-D4A0CCFDEA02}"/>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xmlns="" id="{4D52EE70-CAE3-4BF6-8113-8E9346BE2A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13791</xdr:rowOff>
    </xdr:from>
    <xdr:to>
      <xdr:col>45</xdr:col>
      <xdr:colOff>177800</xdr:colOff>
      <xdr:row>58</xdr:row>
      <xdr:rowOff>58208</xdr:rowOff>
    </xdr:to>
    <xdr:cxnSp macro="">
      <xdr:nvCxnSpPr>
        <xdr:cNvPr id="358" name="直線コネクタ 357">
          <a:extLst>
            <a:ext uri="{FF2B5EF4-FFF2-40B4-BE49-F238E27FC236}">
              <a16:creationId xmlns:a16="http://schemas.microsoft.com/office/drawing/2014/main" xmlns="" id="{F553A87A-0568-4C68-8401-D430F0415799}"/>
            </a:ext>
          </a:extLst>
        </xdr:cNvPr>
        <xdr:cNvCxnSpPr/>
      </xdr:nvCxnSpPr>
      <xdr:spPr>
        <a:xfrm>
          <a:off x="7861300" y="9957891"/>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xmlns="" id="{4659C9E5-8CAB-451A-ABC7-0CA55605BAB2}"/>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xmlns="" id="{D4330A6C-1B2F-475B-8D5B-378D2BD3FFCC}"/>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114260</xdr:rowOff>
    </xdr:from>
    <xdr:to>
      <xdr:col>41</xdr:col>
      <xdr:colOff>50800</xdr:colOff>
      <xdr:row>58</xdr:row>
      <xdr:rowOff>13791</xdr:rowOff>
    </xdr:to>
    <xdr:cxnSp macro="">
      <xdr:nvCxnSpPr>
        <xdr:cNvPr id="361" name="直線コネクタ 360">
          <a:extLst>
            <a:ext uri="{FF2B5EF4-FFF2-40B4-BE49-F238E27FC236}">
              <a16:creationId xmlns:a16="http://schemas.microsoft.com/office/drawing/2014/main" xmlns="" id="{65E9223E-1A99-4355-8525-8A73EA97B8A7}"/>
            </a:ext>
          </a:extLst>
        </xdr:cNvPr>
        <xdr:cNvCxnSpPr/>
      </xdr:nvCxnSpPr>
      <xdr:spPr>
        <a:xfrm>
          <a:off x="6972300" y="9886910"/>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xmlns="" id="{FBD23AAC-1E10-4082-BC6B-145A08FEB3AC}"/>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xmlns="" id="{197C065C-9A4C-4634-9CD6-7710C2CFBDB2}"/>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xmlns="" id="{3C8AC219-5ED5-4692-8CF9-2BC53EBE3F19}"/>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xmlns="" id="{6B1B0835-BDD8-4E55-9E82-767382CC5FAE}"/>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3E548011-0F5A-4D9A-AB9D-9B3E766B2EC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6C46132B-4957-4E39-BE0E-364A4BCB0E2B}"/>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B301FD0B-1251-448A-A858-E253DF81006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31F511A-E1D5-4681-A282-E75C3F97004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7874F567-BB95-4DEF-87B2-364B2278B11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4771</xdr:rowOff>
    </xdr:from>
    <xdr:to>
      <xdr:col>55</xdr:col>
      <xdr:colOff>50800</xdr:colOff>
      <xdr:row>57</xdr:row>
      <xdr:rowOff>106371</xdr:rowOff>
    </xdr:to>
    <xdr:sp macro="" textlink="">
      <xdr:nvSpPr>
        <xdr:cNvPr id="371" name="楕円 370">
          <a:extLst>
            <a:ext uri="{FF2B5EF4-FFF2-40B4-BE49-F238E27FC236}">
              <a16:creationId xmlns:a16="http://schemas.microsoft.com/office/drawing/2014/main" xmlns="" id="{DA7218E5-E5A1-4CD4-A8EB-E4F236C58AA6}"/>
            </a:ext>
          </a:extLst>
        </xdr:cNvPr>
        <xdr:cNvSpPr/>
      </xdr:nvSpPr>
      <xdr:spPr>
        <a:xfrm>
          <a:off x="10426700" y="97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27648</xdr:rowOff>
    </xdr:from>
    <xdr:ext cx="534377" cy="259045"/>
    <xdr:sp macro="" textlink="">
      <xdr:nvSpPr>
        <xdr:cNvPr id="372" name="普通建設事業費該当値テキスト">
          <a:extLst>
            <a:ext uri="{FF2B5EF4-FFF2-40B4-BE49-F238E27FC236}">
              <a16:creationId xmlns:a16="http://schemas.microsoft.com/office/drawing/2014/main" xmlns="" id="{DB2F367C-7134-44DD-A157-5DFF6807FEB9}"/>
            </a:ext>
          </a:extLst>
        </xdr:cNvPr>
        <xdr:cNvSpPr txBox="1"/>
      </xdr:nvSpPr>
      <xdr:spPr>
        <a:xfrm>
          <a:off x="10528300" y="96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151071</xdr:rowOff>
    </xdr:from>
    <xdr:to>
      <xdr:col>50</xdr:col>
      <xdr:colOff>165100</xdr:colOff>
      <xdr:row>58</xdr:row>
      <xdr:rowOff>81221</xdr:rowOff>
    </xdr:to>
    <xdr:sp macro="" textlink="">
      <xdr:nvSpPr>
        <xdr:cNvPr id="373" name="楕円 372">
          <a:extLst>
            <a:ext uri="{FF2B5EF4-FFF2-40B4-BE49-F238E27FC236}">
              <a16:creationId xmlns:a16="http://schemas.microsoft.com/office/drawing/2014/main" xmlns="" id="{4E34E649-6BE3-4FE1-B207-818ADC8D0D97}"/>
            </a:ext>
          </a:extLst>
        </xdr:cNvPr>
        <xdr:cNvSpPr/>
      </xdr:nvSpPr>
      <xdr:spPr>
        <a:xfrm>
          <a:off x="9588500" y="99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72348</xdr:rowOff>
    </xdr:from>
    <xdr:ext cx="534377" cy="259045"/>
    <xdr:sp macro="" textlink="">
      <xdr:nvSpPr>
        <xdr:cNvPr id="374" name="テキスト ボックス 373">
          <a:extLst>
            <a:ext uri="{FF2B5EF4-FFF2-40B4-BE49-F238E27FC236}">
              <a16:creationId xmlns:a16="http://schemas.microsoft.com/office/drawing/2014/main" xmlns="" id="{FD851D6B-4ED5-48AD-9176-EA7B34BBCD1A}"/>
            </a:ext>
          </a:extLst>
        </xdr:cNvPr>
        <xdr:cNvSpPr txBox="1"/>
      </xdr:nvSpPr>
      <xdr:spPr>
        <a:xfrm>
          <a:off x="9372111" y="10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7408</xdr:rowOff>
    </xdr:from>
    <xdr:to>
      <xdr:col>46</xdr:col>
      <xdr:colOff>38100</xdr:colOff>
      <xdr:row>58</xdr:row>
      <xdr:rowOff>109008</xdr:rowOff>
    </xdr:to>
    <xdr:sp macro="" textlink="">
      <xdr:nvSpPr>
        <xdr:cNvPr id="375" name="楕円 374">
          <a:extLst>
            <a:ext uri="{FF2B5EF4-FFF2-40B4-BE49-F238E27FC236}">
              <a16:creationId xmlns:a16="http://schemas.microsoft.com/office/drawing/2014/main" xmlns="" id="{F84F4A7D-0E8E-424F-B175-E59F91C547A3}"/>
            </a:ext>
          </a:extLst>
        </xdr:cNvPr>
        <xdr:cNvSpPr/>
      </xdr:nvSpPr>
      <xdr:spPr>
        <a:xfrm>
          <a:off x="8699500" y="99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100135</xdr:rowOff>
    </xdr:from>
    <xdr:ext cx="534377" cy="259045"/>
    <xdr:sp macro="" textlink="">
      <xdr:nvSpPr>
        <xdr:cNvPr id="376" name="テキスト ボックス 375">
          <a:extLst>
            <a:ext uri="{FF2B5EF4-FFF2-40B4-BE49-F238E27FC236}">
              <a16:creationId xmlns:a16="http://schemas.microsoft.com/office/drawing/2014/main" xmlns="" id="{8F628A90-0156-4B30-B595-479F7360A537}"/>
            </a:ext>
          </a:extLst>
        </xdr:cNvPr>
        <xdr:cNvSpPr txBox="1"/>
      </xdr:nvSpPr>
      <xdr:spPr>
        <a:xfrm>
          <a:off x="8483111" y="100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134441</xdr:rowOff>
    </xdr:from>
    <xdr:to>
      <xdr:col>41</xdr:col>
      <xdr:colOff>101600</xdr:colOff>
      <xdr:row>58</xdr:row>
      <xdr:rowOff>64591</xdr:rowOff>
    </xdr:to>
    <xdr:sp macro="" textlink="">
      <xdr:nvSpPr>
        <xdr:cNvPr id="377" name="楕円 376">
          <a:extLst>
            <a:ext uri="{FF2B5EF4-FFF2-40B4-BE49-F238E27FC236}">
              <a16:creationId xmlns:a16="http://schemas.microsoft.com/office/drawing/2014/main" xmlns="" id="{EE8E28ED-4AAF-40A4-AB90-7E01823BCFA1}"/>
            </a:ext>
          </a:extLst>
        </xdr:cNvPr>
        <xdr:cNvSpPr/>
      </xdr:nvSpPr>
      <xdr:spPr>
        <a:xfrm>
          <a:off x="7810500" y="99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55718</xdr:rowOff>
    </xdr:from>
    <xdr:ext cx="534377" cy="259045"/>
    <xdr:sp macro="" textlink="">
      <xdr:nvSpPr>
        <xdr:cNvPr id="378" name="テキスト ボックス 377">
          <a:extLst>
            <a:ext uri="{FF2B5EF4-FFF2-40B4-BE49-F238E27FC236}">
              <a16:creationId xmlns:a16="http://schemas.microsoft.com/office/drawing/2014/main" xmlns="" id="{25783D69-C9C9-4E51-8B6B-BA8F2DDEB20B}"/>
            </a:ext>
          </a:extLst>
        </xdr:cNvPr>
        <xdr:cNvSpPr txBox="1"/>
      </xdr:nvSpPr>
      <xdr:spPr>
        <a:xfrm>
          <a:off x="7594111" y="999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63460</xdr:rowOff>
    </xdr:from>
    <xdr:to>
      <xdr:col>36</xdr:col>
      <xdr:colOff>165100</xdr:colOff>
      <xdr:row>57</xdr:row>
      <xdr:rowOff>165060</xdr:rowOff>
    </xdr:to>
    <xdr:sp macro="" textlink="">
      <xdr:nvSpPr>
        <xdr:cNvPr id="379" name="楕円 378">
          <a:extLst>
            <a:ext uri="{FF2B5EF4-FFF2-40B4-BE49-F238E27FC236}">
              <a16:creationId xmlns:a16="http://schemas.microsoft.com/office/drawing/2014/main" xmlns="" id="{620104BF-31E5-457B-8868-2E25F2A8BDF9}"/>
            </a:ext>
          </a:extLst>
        </xdr:cNvPr>
        <xdr:cNvSpPr/>
      </xdr:nvSpPr>
      <xdr:spPr>
        <a:xfrm>
          <a:off x="69215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10137</xdr:rowOff>
    </xdr:from>
    <xdr:ext cx="534377" cy="259045"/>
    <xdr:sp macro="" textlink="">
      <xdr:nvSpPr>
        <xdr:cNvPr id="380" name="テキスト ボックス 379">
          <a:extLst>
            <a:ext uri="{FF2B5EF4-FFF2-40B4-BE49-F238E27FC236}">
              <a16:creationId xmlns:a16="http://schemas.microsoft.com/office/drawing/2014/main" xmlns="" id="{5D9AC407-DFD1-4795-8554-DC87CC816ACC}"/>
            </a:ext>
          </a:extLst>
        </xdr:cNvPr>
        <xdr:cNvSpPr txBox="1"/>
      </xdr:nvSpPr>
      <xdr:spPr>
        <a:xfrm>
          <a:off x="6705111" y="9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BE6B4A34-3895-4848-8315-B1764A40406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7D3D99C2-A868-439D-90BA-AE0CE023CA1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2397CFA1-A2AE-4C44-8425-4842354BC01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DBFD91A-BAE6-4F71-AAA9-9F6619C988C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9D80F2F7-40A2-4931-BB48-ACCD161BDB5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6C38C6C5-6375-490E-B1A8-2AD1A81FEF6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AE077411-45F3-4192-A975-E58A850EC6F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1629E5D3-91EA-4654-B552-B0913B034B3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9023551E-110C-41F6-8518-9CC505ED74E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1469CBD6-2EFB-4F80-A63B-E722B7D33CE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xmlns="" id="{593DFA86-71BC-49EB-97D3-86FAED48DB94}"/>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xmlns="" id="{AE12C970-1052-45FA-84D0-69C328D014D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xmlns="" id="{A0B5F8E6-0A65-49CC-897C-2239D848AD33}"/>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xmlns="" id="{5E63781F-E308-4D2C-9768-C4FBEBE43B5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xmlns="" id="{EBBF2EA3-0141-4F33-B419-AA2EA09D32D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xmlns="" id="{C31FFA7F-1647-4046-98D2-48553B339B55}"/>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xmlns="" id="{088132AD-164C-4520-AAB2-6C4E14857DC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xmlns="" id="{5ABD4D44-332D-42D4-BC32-E2748D5B984F}"/>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A514D433-445E-4E4E-91B2-11200B195CF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C2047FE0-3A94-4E21-89DF-6B0BF72E015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8A250E77-A270-45B5-A1E5-FE8B72B42F8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xmlns="" id="{0D69D6C0-50BC-46BD-B2F3-57BCF23B576B}"/>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24113C48-B9F4-4DEE-AD23-93EE4186C919}"/>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xmlns="" id="{B238836D-8B5F-40AD-8424-6086747E1A3D}"/>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962195A5-9CAC-4112-AD52-8EDB383EEC2D}"/>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xmlns="" id="{0E6F3927-C22B-4B57-8D1C-BD6A19678F9E}"/>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27891</xdr:rowOff>
    </xdr:from>
    <xdr:to>
      <xdr:col>55</xdr:col>
      <xdr:colOff>0</xdr:colOff>
      <xdr:row>78</xdr:row>
      <xdr:rowOff>13238</xdr:rowOff>
    </xdr:to>
    <xdr:cxnSp macro="">
      <xdr:nvCxnSpPr>
        <xdr:cNvPr id="407" name="直線コネクタ 406">
          <a:extLst>
            <a:ext uri="{FF2B5EF4-FFF2-40B4-BE49-F238E27FC236}">
              <a16:creationId xmlns:a16="http://schemas.microsoft.com/office/drawing/2014/main" xmlns="" id="{7EB97B8E-11DF-40DE-81DE-70A7D40AA28A}"/>
            </a:ext>
          </a:extLst>
        </xdr:cNvPr>
        <xdr:cNvCxnSpPr/>
      </xdr:nvCxnSpPr>
      <xdr:spPr>
        <a:xfrm flipV="1">
          <a:off x="9639300" y="13229541"/>
          <a:ext cx="838200" cy="15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33C0A05F-A595-4F7D-8DA1-C87D311F9A7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xmlns="" id="{345F138E-0306-41EC-A717-C28EAB6875F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13238</xdr:rowOff>
    </xdr:from>
    <xdr:to>
      <xdr:col>50</xdr:col>
      <xdr:colOff>114300</xdr:colOff>
      <xdr:row>78</xdr:row>
      <xdr:rowOff>57034</xdr:rowOff>
    </xdr:to>
    <xdr:cxnSp macro="">
      <xdr:nvCxnSpPr>
        <xdr:cNvPr id="410" name="直線コネクタ 409">
          <a:extLst>
            <a:ext uri="{FF2B5EF4-FFF2-40B4-BE49-F238E27FC236}">
              <a16:creationId xmlns:a16="http://schemas.microsoft.com/office/drawing/2014/main" xmlns="" id="{917C62E3-B04C-44F1-9743-CB46835373AD}"/>
            </a:ext>
          </a:extLst>
        </xdr:cNvPr>
        <xdr:cNvCxnSpPr/>
      </xdr:nvCxnSpPr>
      <xdr:spPr>
        <a:xfrm flipV="1">
          <a:off x="8750300" y="13386338"/>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xmlns="" id="{5432F4C5-C773-432B-AFA4-BC4B25723247}"/>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xmlns="" id="{D49CCEBE-746B-4AE2-B508-7AF6F7FDADE9}"/>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57034</xdr:rowOff>
    </xdr:from>
    <xdr:to>
      <xdr:col>45</xdr:col>
      <xdr:colOff>177800</xdr:colOff>
      <xdr:row>78</xdr:row>
      <xdr:rowOff>68011</xdr:rowOff>
    </xdr:to>
    <xdr:cxnSp macro="">
      <xdr:nvCxnSpPr>
        <xdr:cNvPr id="413" name="直線コネクタ 412">
          <a:extLst>
            <a:ext uri="{FF2B5EF4-FFF2-40B4-BE49-F238E27FC236}">
              <a16:creationId xmlns:a16="http://schemas.microsoft.com/office/drawing/2014/main" xmlns="" id="{93F66873-CDEE-4E8A-B462-3673B702190E}"/>
            </a:ext>
          </a:extLst>
        </xdr:cNvPr>
        <xdr:cNvCxnSpPr/>
      </xdr:nvCxnSpPr>
      <xdr:spPr>
        <a:xfrm flipV="1">
          <a:off x="7861300" y="13430134"/>
          <a:ext cx="8890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xmlns="" id="{1D4D3192-F944-4034-94C0-FB36468EE204}"/>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xmlns="" id="{6CE81E7E-AB40-46C7-9CAA-8BC133AC412F}"/>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48955</xdr:rowOff>
    </xdr:from>
    <xdr:to>
      <xdr:col>41</xdr:col>
      <xdr:colOff>50800</xdr:colOff>
      <xdr:row>78</xdr:row>
      <xdr:rowOff>68011</xdr:rowOff>
    </xdr:to>
    <xdr:cxnSp macro="">
      <xdr:nvCxnSpPr>
        <xdr:cNvPr id="416" name="直線コネクタ 415">
          <a:extLst>
            <a:ext uri="{FF2B5EF4-FFF2-40B4-BE49-F238E27FC236}">
              <a16:creationId xmlns:a16="http://schemas.microsoft.com/office/drawing/2014/main" xmlns="" id="{A9CCD076-3B52-4FEC-960F-1873C309CB09}"/>
            </a:ext>
          </a:extLst>
        </xdr:cNvPr>
        <xdr:cNvCxnSpPr/>
      </xdr:nvCxnSpPr>
      <xdr:spPr>
        <a:xfrm>
          <a:off x="6972300" y="13422055"/>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xmlns="" id="{3C6AECFE-B964-4E0F-9413-BB5082398E8B}"/>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xmlns="" id="{76987BA7-9519-4E63-BAD0-5C3D6468F5B3}"/>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xmlns="" id="{8C6A574B-2E68-454C-A352-823411FF4498}"/>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xmlns="" id="{69F89661-DE1B-4FD7-9090-F38C07EB19FF}"/>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516A3CEE-5B8C-4F34-BA1C-D4E89D3023D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27B1E1C-BFF2-4E74-A143-BC728E1F03F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9E09DE72-5B56-4DC1-969F-BD4662E7ADB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66B89BEC-2B3A-46A4-946F-C2C02D878BD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ACC09CEA-3F11-4472-A8A2-55440FDE898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148541</xdr:rowOff>
    </xdr:from>
    <xdr:to>
      <xdr:col>55</xdr:col>
      <xdr:colOff>50800</xdr:colOff>
      <xdr:row>77</xdr:row>
      <xdr:rowOff>78691</xdr:rowOff>
    </xdr:to>
    <xdr:sp macro="" textlink="">
      <xdr:nvSpPr>
        <xdr:cNvPr id="426" name="楕円 425">
          <a:extLst>
            <a:ext uri="{FF2B5EF4-FFF2-40B4-BE49-F238E27FC236}">
              <a16:creationId xmlns:a16="http://schemas.microsoft.com/office/drawing/2014/main" xmlns="" id="{98B7DEE7-EE9B-4965-B458-7EF9A41A1834}"/>
            </a:ext>
          </a:extLst>
        </xdr:cNvPr>
        <xdr:cNvSpPr/>
      </xdr:nvSpPr>
      <xdr:spPr>
        <a:xfrm>
          <a:off x="10426700" y="131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171418</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57188CD7-E2FC-4854-81EB-55D29B6418DD}"/>
            </a:ext>
          </a:extLst>
        </xdr:cNvPr>
        <xdr:cNvSpPr txBox="1"/>
      </xdr:nvSpPr>
      <xdr:spPr>
        <a:xfrm>
          <a:off x="10528300" y="130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133888</xdr:rowOff>
    </xdr:from>
    <xdr:to>
      <xdr:col>50</xdr:col>
      <xdr:colOff>165100</xdr:colOff>
      <xdr:row>78</xdr:row>
      <xdr:rowOff>64038</xdr:rowOff>
    </xdr:to>
    <xdr:sp macro="" textlink="">
      <xdr:nvSpPr>
        <xdr:cNvPr id="428" name="楕円 427">
          <a:extLst>
            <a:ext uri="{FF2B5EF4-FFF2-40B4-BE49-F238E27FC236}">
              <a16:creationId xmlns:a16="http://schemas.microsoft.com/office/drawing/2014/main" xmlns="" id="{2E29C023-50BD-4144-9F48-32232D9EDF1E}"/>
            </a:ext>
          </a:extLst>
        </xdr:cNvPr>
        <xdr:cNvSpPr/>
      </xdr:nvSpPr>
      <xdr:spPr>
        <a:xfrm>
          <a:off x="9588500" y="133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55165</xdr:rowOff>
    </xdr:from>
    <xdr:ext cx="534377" cy="259045"/>
    <xdr:sp macro="" textlink="">
      <xdr:nvSpPr>
        <xdr:cNvPr id="429" name="テキスト ボックス 428">
          <a:extLst>
            <a:ext uri="{FF2B5EF4-FFF2-40B4-BE49-F238E27FC236}">
              <a16:creationId xmlns:a16="http://schemas.microsoft.com/office/drawing/2014/main" xmlns="" id="{649FF10E-B003-48BF-812B-508A5746E4AE}"/>
            </a:ext>
          </a:extLst>
        </xdr:cNvPr>
        <xdr:cNvSpPr txBox="1"/>
      </xdr:nvSpPr>
      <xdr:spPr>
        <a:xfrm>
          <a:off x="9372111" y="134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6234</xdr:rowOff>
    </xdr:from>
    <xdr:to>
      <xdr:col>46</xdr:col>
      <xdr:colOff>38100</xdr:colOff>
      <xdr:row>78</xdr:row>
      <xdr:rowOff>107834</xdr:rowOff>
    </xdr:to>
    <xdr:sp macro="" textlink="">
      <xdr:nvSpPr>
        <xdr:cNvPr id="430" name="楕円 429">
          <a:extLst>
            <a:ext uri="{FF2B5EF4-FFF2-40B4-BE49-F238E27FC236}">
              <a16:creationId xmlns:a16="http://schemas.microsoft.com/office/drawing/2014/main" xmlns="" id="{AE430FFB-0B98-4171-BAC8-96F76FAEF7EC}"/>
            </a:ext>
          </a:extLst>
        </xdr:cNvPr>
        <xdr:cNvSpPr/>
      </xdr:nvSpPr>
      <xdr:spPr>
        <a:xfrm>
          <a:off x="8699500" y="13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98961</xdr:rowOff>
    </xdr:from>
    <xdr:ext cx="534377" cy="259045"/>
    <xdr:sp macro="" textlink="">
      <xdr:nvSpPr>
        <xdr:cNvPr id="431" name="テキスト ボックス 430">
          <a:extLst>
            <a:ext uri="{FF2B5EF4-FFF2-40B4-BE49-F238E27FC236}">
              <a16:creationId xmlns:a16="http://schemas.microsoft.com/office/drawing/2014/main" xmlns="" id="{9310EBD1-B297-422C-BBFB-C3774243E6A2}"/>
            </a:ext>
          </a:extLst>
        </xdr:cNvPr>
        <xdr:cNvSpPr txBox="1"/>
      </xdr:nvSpPr>
      <xdr:spPr>
        <a:xfrm>
          <a:off x="8483111" y="134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17211</xdr:rowOff>
    </xdr:from>
    <xdr:to>
      <xdr:col>41</xdr:col>
      <xdr:colOff>101600</xdr:colOff>
      <xdr:row>78</xdr:row>
      <xdr:rowOff>118811</xdr:rowOff>
    </xdr:to>
    <xdr:sp macro="" textlink="">
      <xdr:nvSpPr>
        <xdr:cNvPr id="432" name="楕円 431">
          <a:extLst>
            <a:ext uri="{FF2B5EF4-FFF2-40B4-BE49-F238E27FC236}">
              <a16:creationId xmlns:a16="http://schemas.microsoft.com/office/drawing/2014/main" xmlns="" id="{C71B951E-4A03-41EE-861A-CC2D453BF3BF}"/>
            </a:ext>
          </a:extLst>
        </xdr:cNvPr>
        <xdr:cNvSpPr/>
      </xdr:nvSpPr>
      <xdr:spPr>
        <a:xfrm>
          <a:off x="7810500" y="133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109938</xdr:rowOff>
    </xdr:from>
    <xdr:ext cx="534377" cy="259045"/>
    <xdr:sp macro="" textlink="">
      <xdr:nvSpPr>
        <xdr:cNvPr id="433" name="テキスト ボックス 432">
          <a:extLst>
            <a:ext uri="{FF2B5EF4-FFF2-40B4-BE49-F238E27FC236}">
              <a16:creationId xmlns:a16="http://schemas.microsoft.com/office/drawing/2014/main" xmlns="" id="{6FA257BD-A32B-4095-8E12-E742AAB0D985}"/>
            </a:ext>
          </a:extLst>
        </xdr:cNvPr>
        <xdr:cNvSpPr txBox="1"/>
      </xdr:nvSpPr>
      <xdr:spPr>
        <a:xfrm>
          <a:off x="7594111" y="134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169605</xdr:rowOff>
    </xdr:from>
    <xdr:to>
      <xdr:col>36</xdr:col>
      <xdr:colOff>165100</xdr:colOff>
      <xdr:row>78</xdr:row>
      <xdr:rowOff>99755</xdr:rowOff>
    </xdr:to>
    <xdr:sp macro="" textlink="">
      <xdr:nvSpPr>
        <xdr:cNvPr id="434" name="楕円 433">
          <a:extLst>
            <a:ext uri="{FF2B5EF4-FFF2-40B4-BE49-F238E27FC236}">
              <a16:creationId xmlns:a16="http://schemas.microsoft.com/office/drawing/2014/main" xmlns="" id="{CE728DA5-BFDD-4D03-B311-EC9589C363BB}"/>
            </a:ext>
          </a:extLst>
        </xdr:cNvPr>
        <xdr:cNvSpPr/>
      </xdr:nvSpPr>
      <xdr:spPr>
        <a:xfrm>
          <a:off x="6921500" y="133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116282</xdr:rowOff>
    </xdr:from>
    <xdr:ext cx="534377" cy="259045"/>
    <xdr:sp macro="" textlink="">
      <xdr:nvSpPr>
        <xdr:cNvPr id="435" name="テキスト ボックス 434">
          <a:extLst>
            <a:ext uri="{FF2B5EF4-FFF2-40B4-BE49-F238E27FC236}">
              <a16:creationId xmlns:a16="http://schemas.microsoft.com/office/drawing/2014/main" xmlns="" id="{006C47DB-4EFE-4713-A3F1-BFD10EA3BEA3}"/>
            </a:ext>
          </a:extLst>
        </xdr:cNvPr>
        <xdr:cNvSpPr txBox="1"/>
      </xdr:nvSpPr>
      <xdr:spPr>
        <a:xfrm>
          <a:off x="6705111" y="1314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315D85E0-8E2E-4216-8A52-6D2C78842F07}"/>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9B91F13D-D807-45C8-93F0-4930F2277F3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E207A724-CD19-4432-B422-35E6315CF35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A0957B90-97C1-48A8-8EE9-78C949DEE2F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91727470-BF0C-47BF-8FF2-2DFA41E161C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AC362D1B-AA06-4E29-B34B-12A9C37BA3F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35ECB69F-A031-412F-B4D6-0AFE726417E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8ED2B371-3B39-45AF-850D-3BF223D0CD0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CB7D4FCD-6AC5-4AE2-BF94-9801BC0DB16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8BE4ECD7-CB27-4DB1-A396-4013E5F4C9E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xmlns="" id="{3744783C-6D50-4BEF-8DFD-13A3B38201B7}"/>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xmlns="" id="{2569192F-FBDE-4894-BC09-056A8343CB13}"/>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xmlns="" id="{8DE636B0-06A3-4AA1-85F7-15B6E7C66AA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xmlns="" id="{CA5C41EF-7B82-4331-B84C-514594F638C9}"/>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xmlns="" id="{BB304521-9BC3-4329-A6E7-DC38A22B0F47}"/>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xmlns="" id="{32F5442B-20BF-411B-8143-A185B06E9F2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xmlns="" id="{C6B693A7-4366-41B9-BE7B-A59C02BB79B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xmlns="" id="{57D553FF-B1F8-4BFD-AF65-FBD381F41E1C}"/>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BC5AA8CD-3034-41A0-B192-43D4327F3B1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526C1623-844E-478F-AD59-CFBC129E359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A5A2F2F8-CE9D-4C26-9B42-998EE0A3234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xmlns="" id="{FDA9FF79-386C-4879-BF3C-12B963DD9C65}"/>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xmlns="" id="{02F97B89-9054-4E49-A2EA-8C5B123EF683}"/>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xmlns="" id="{42E04925-CCAE-4AF5-B17E-DBB1B32193FD}"/>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E5A2D03F-FCC2-4333-BAA7-DE1E675A88E9}"/>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xmlns="" id="{34A6ACE9-ED69-45C5-8000-D65EECE770EA}"/>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61047</xdr:rowOff>
    </xdr:from>
    <xdr:to>
      <xdr:col>55</xdr:col>
      <xdr:colOff>0</xdr:colOff>
      <xdr:row>98</xdr:row>
      <xdr:rowOff>71600</xdr:rowOff>
    </xdr:to>
    <xdr:cxnSp macro="">
      <xdr:nvCxnSpPr>
        <xdr:cNvPr id="462" name="直線コネクタ 461">
          <a:extLst>
            <a:ext uri="{FF2B5EF4-FFF2-40B4-BE49-F238E27FC236}">
              <a16:creationId xmlns:a16="http://schemas.microsoft.com/office/drawing/2014/main" xmlns="" id="{8528B29C-0078-48ED-875F-7D9987F55B61}"/>
            </a:ext>
          </a:extLst>
        </xdr:cNvPr>
        <xdr:cNvCxnSpPr/>
      </xdr:nvCxnSpPr>
      <xdr:spPr>
        <a:xfrm>
          <a:off x="9639300" y="16863147"/>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C84B4C8-01B2-437B-943E-CCD0C40BF176}"/>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xmlns="" id="{94AAD21E-F993-4B2D-BAE7-D5642838B8EC}"/>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46875</xdr:rowOff>
    </xdr:from>
    <xdr:to>
      <xdr:col>50</xdr:col>
      <xdr:colOff>114300</xdr:colOff>
      <xdr:row>98</xdr:row>
      <xdr:rowOff>61047</xdr:rowOff>
    </xdr:to>
    <xdr:cxnSp macro="">
      <xdr:nvCxnSpPr>
        <xdr:cNvPr id="465" name="直線コネクタ 464">
          <a:extLst>
            <a:ext uri="{FF2B5EF4-FFF2-40B4-BE49-F238E27FC236}">
              <a16:creationId xmlns:a16="http://schemas.microsoft.com/office/drawing/2014/main" xmlns="" id="{0A28F2C2-70EC-4354-AB4A-66085F3DB1E3}"/>
            </a:ext>
          </a:extLst>
        </xdr:cNvPr>
        <xdr:cNvCxnSpPr/>
      </xdr:nvCxnSpPr>
      <xdr:spPr>
        <a:xfrm>
          <a:off x="8750300" y="1684897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xmlns="" id="{CC35D500-0A19-461B-9F49-81D40342E8DC}"/>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xmlns="" id="{C27AEC39-1C65-4F43-8BF6-00E53C31845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161897</xdr:rowOff>
    </xdr:from>
    <xdr:to>
      <xdr:col>45</xdr:col>
      <xdr:colOff>177800</xdr:colOff>
      <xdr:row>98</xdr:row>
      <xdr:rowOff>46875</xdr:rowOff>
    </xdr:to>
    <xdr:cxnSp macro="">
      <xdr:nvCxnSpPr>
        <xdr:cNvPr id="468" name="直線コネクタ 467">
          <a:extLst>
            <a:ext uri="{FF2B5EF4-FFF2-40B4-BE49-F238E27FC236}">
              <a16:creationId xmlns:a16="http://schemas.microsoft.com/office/drawing/2014/main" xmlns="" id="{CEC983E6-3A66-45D7-8654-790F8A460A76}"/>
            </a:ext>
          </a:extLst>
        </xdr:cNvPr>
        <xdr:cNvCxnSpPr/>
      </xdr:nvCxnSpPr>
      <xdr:spPr>
        <a:xfrm>
          <a:off x="7861300" y="16792547"/>
          <a:ext cx="889000" cy="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xmlns="" id="{EE779523-328E-4684-B846-7CADBF6A8144}"/>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xmlns="" id="{783C0BDB-10DA-4ADB-B145-7A4465D26135}"/>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113947</xdr:rowOff>
    </xdr:from>
    <xdr:to>
      <xdr:col>41</xdr:col>
      <xdr:colOff>50800</xdr:colOff>
      <xdr:row>97</xdr:row>
      <xdr:rowOff>161897</xdr:rowOff>
    </xdr:to>
    <xdr:cxnSp macro="">
      <xdr:nvCxnSpPr>
        <xdr:cNvPr id="471" name="直線コネクタ 470">
          <a:extLst>
            <a:ext uri="{FF2B5EF4-FFF2-40B4-BE49-F238E27FC236}">
              <a16:creationId xmlns:a16="http://schemas.microsoft.com/office/drawing/2014/main" xmlns="" id="{A1390625-70A4-47C8-AD5D-6C589D1E734E}"/>
            </a:ext>
          </a:extLst>
        </xdr:cNvPr>
        <xdr:cNvCxnSpPr/>
      </xdr:nvCxnSpPr>
      <xdr:spPr>
        <a:xfrm>
          <a:off x="6972300" y="16744597"/>
          <a:ext cx="889000" cy="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xmlns="" id="{A8904DAB-278E-4668-B86D-3131CAAF63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xmlns="" id="{54A8A97C-1E8B-498F-B15E-3915891209F6}"/>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xmlns="" id="{D5C8B354-BD8D-4CBE-BE99-0DF2F38838AD}"/>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xmlns="" id="{3F13F0C0-F87A-41FB-BEE8-956AEFBD0431}"/>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51ABFC34-2352-4C16-8F58-330239F9BB6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77D59C93-8038-437D-A2A4-1F8A30F5073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1D888C21-61D8-4140-9A75-16E61C2F7C8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550F31AE-9142-4521-87EB-C5656079568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E0A0435A-E1BB-4242-816A-918DAF00FDB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20800</xdr:rowOff>
    </xdr:from>
    <xdr:to>
      <xdr:col>55</xdr:col>
      <xdr:colOff>50800</xdr:colOff>
      <xdr:row>98</xdr:row>
      <xdr:rowOff>122400</xdr:rowOff>
    </xdr:to>
    <xdr:sp macro="" textlink="">
      <xdr:nvSpPr>
        <xdr:cNvPr id="481" name="楕円 480">
          <a:extLst>
            <a:ext uri="{FF2B5EF4-FFF2-40B4-BE49-F238E27FC236}">
              <a16:creationId xmlns:a16="http://schemas.microsoft.com/office/drawing/2014/main" xmlns="" id="{C1A1B9ED-AB57-48DA-971A-F0E8EA0A1CBC}"/>
            </a:ext>
          </a:extLst>
        </xdr:cNvPr>
        <xdr:cNvSpPr/>
      </xdr:nvSpPr>
      <xdr:spPr>
        <a:xfrm>
          <a:off x="10426700" y="168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107177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5FFDFF23-79BA-45F2-ACE2-79010F4C74AA}"/>
            </a:ext>
          </a:extLst>
        </xdr:cNvPr>
        <xdr:cNvSpPr txBox="1"/>
      </xdr:nvSpPr>
      <xdr:spPr>
        <a:xfrm>
          <a:off x="10528300" y="167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10247</xdr:rowOff>
    </xdr:from>
    <xdr:to>
      <xdr:col>50</xdr:col>
      <xdr:colOff>165100</xdr:colOff>
      <xdr:row>98</xdr:row>
      <xdr:rowOff>111847</xdr:rowOff>
    </xdr:to>
    <xdr:sp macro="" textlink="">
      <xdr:nvSpPr>
        <xdr:cNvPr id="483" name="楕円 482">
          <a:extLst>
            <a:ext uri="{FF2B5EF4-FFF2-40B4-BE49-F238E27FC236}">
              <a16:creationId xmlns:a16="http://schemas.microsoft.com/office/drawing/2014/main" xmlns="" id="{AF8D01C2-E9DD-4B40-A3FE-2F98FB187353}"/>
            </a:ext>
          </a:extLst>
        </xdr:cNvPr>
        <xdr:cNvSpPr/>
      </xdr:nvSpPr>
      <xdr:spPr>
        <a:xfrm>
          <a:off x="9588500" y="168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102974</xdr:rowOff>
    </xdr:from>
    <xdr:ext cx="534377" cy="259045"/>
    <xdr:sp macro="" textlink="">
      <xdr:nvSpPr>
        <xdr:cNvPr id="484" name="テキスト ボックス 483">
          <a:extLst>
            <a:ext uri="{FF2B5EF4-FFF2-40B4-BE49-F238E27FC236}">
              <a16:creationId xmlns:a16="http://schemas.microsoft.com/office/drawing/2014/main" xmlns="" id="{3F663253-8C96-4CE2-917F-F2FCA40E4D6F}"/>
            </a:ext>
          </a:extLst>
        </xdr:cNvPr>
        <xdr:cNvSpPr txBox="1"/>
      </xdr:nvSpPr>
      <xdr:spPr>
        <a:xfrm>
          <a:off x="9372111" y="169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167525</xdr:rowOff>
    </xdr:from>
    <xdr:to>
      <xdr:col>46</xdr:col>
      <xdr:colOff>38100</xdr:colOff>
      <xdr:row>98</xdr:row>
      <xdr:rowOff>97675</xdr:rowOff>
    </xdr:to>
    <xdr:sp macro="" textlink="">
      <xdr:nvSpPr>
        <xdr:cNvPr id="485" name="楕円 484">
          <a:extLst>
            <a:ext uri="{FF2B5EF4-FFF2-40B4-BE49-F238E27FC236}">
              <a16:creationId xmlns:a16="http://schemas.microsoft.com/office/drawing/2014/main" xmlns="" id="{BA9D3F05-CFF8-477C-80D2-5B4BB06E6C14}"/>
            </a:ext>
          </a:extLst>
        </xdr:cNvPr>
        <xdr:cNvSpPr/>
      </xdr:nvSpPr>
      <xdr:spPr>
        <a:xfrm>
          <a:off x="8699500" y="16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88802</xdr:rowOff>
    </xdr:from>
    <xdr:ext cx="534377" cy="259045"/>
    <xdr:sp macro="" textlink="">
      <xdr:nvSpPr>
        <xdr:cNvPr id="486" name="テキスト ボックス 485">
          <a:extLst>
            <a:ext uri="{FF2B5EF4-FFF2-40B4-BE49-F238E27FC236}">
              <a16:creationId xmlns:a16="http://schemas.microsoft.com/office/drawing/2014/main" xmlns="" id="{12B6B014-2B91-473D-8361-452EAFF42D73}"/>
            </a:ext>
          </a:extLst>
        </xdr:cNvPr>
        <xdr:cNvSpPr txBox="1"/>
      </xdr:nvSpPr>
      <xdr:spPr>
        <a:xfrm>
          <a:off x="8483111" y="1689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111097</xdr:rowOff>
    </xdr:from>
    <xdr:to>
      <xdr:col>41</xdr:col>
      <xdr:colOff>101600</xdr:colOff>
      <xdr:row>98</xdr:row>
      <xdr:rowOff>41247</xdr:rowOff>
    </xdr:to>
    <xdr:sp macro="" textlink="">
      <xdr:nvSpPr>
        <xdr:cNvPr id="487" name="楕円 486">
          <a:extLst>
            <a:ext uri="{FF2B5EF4-FFF2-40B4-BE49-F238E27FC236}">
              <a16:creationId xmlns:a16="http://schemas.microsoft.com/office/drawing/2014/main" xmlns="" id="{4B9644FA-46ED-460D-92B4-8B32ED7E28B1}"/>
            </a:ext>
          </a:extLst>
        </xdr:cNvPr>
        <xdr:cNvSpPr/>
      </xdr:nvSpPr>
      <xdr:spPr>
        <a:xfrm>
          <a:off x="7810500" y="167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32374</xdr:rowOff>
    </xdr:from>
    <xdr:ext cx="534377" cy="259045"/>
    <xdr:sp macro="" textlink="">
      <xdr:nvSpPr>
        <xdr:cNvPr id="488" name="テキスト ボックス 487">
          <a:extLst>
            <a:ext uri="{FF2B5EF4-FFF2-40B4-BE49-F238E27FC236}">
              <a16:creationId xmlns:a16="http://schemas.microsoft.com/office/drawing/2014/main" xmlns="" id="{E6C6F615-C02B-4ED2-8881-DDE11BA6B98F}"/>
            </a:ext>
          </a:extLst>
        </xdr:cNvPr>
        <xdr:cNvSpPr txBox="1"/>
      </xdr:nvSpPr>
      <xdr:spPr>
        <a:xfrm>
          <a:off x="7594111" y="16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63147</xdr:rowOff>
    </xdr:from>
    <xdr:to>
      <xdr:col>36</xdr:col>
      <xdr:colOff>165100</xdr:colOff>
      <xdr:row>97</xdr:row>
      <xdr:rowOff>164747</xdr:rowOff>
    </xdr:to>
    <xdr:sp macro="" textlink="">
      <xdr:nvSpPr>
        <xdr:cNvPr id="489" name="楕円 488">
          <a:extLst>
            <a:ext uri="{FF2B5EF4-FFF2-40B4-BE49-F238E27FC236}">
              <a16:creationId xmlns:a16="http://schemas.microsoft.com/office/drawing/2014/main" xmlns="" id="{2A8509BD-3ACF-487F-AEAF-17ADEB30AA09}"/>
            </a:ext>
          </a:extLst>
        </xdr:cNvPr>
        <xdr:cNvSpPr/>
      </xdr:nvSpPr>
      <xdr:spPr>
        <a:xfrm>
          <a:off x="6921500" y="1669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9824</xdr:rowOff>
    </xdr:from>
    <xdr:ext cx="534377" cy="259045"/>
    <xdr:sp macro="" textlink="">
      <xdr:nvSpPr>
        <xdr:cNvPr id="490" name="テキスト ボックス 489">
          <a:extLst>
            <a:ext uri="{FF2B5EF4-FFF2-40B4-BE49-F238E27FC236}">
              <a16:creationId xmlns:a16="http://schemas.microsoft.com/office/drawing/2014/main" xmlns="" id="{6EB983C0-135F-4CD0-993C-519A70655326}"/>
            </a:ext>
          </a:extLst>
        </xdr:cNvPr>
        <xdr:cNvSpPr txBox="1"/>
      </xdr:nvSpPr>
      <xdr:spPr>
        <a:xfrm>
          <a:off x="6705111" y="164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F45BD155-789C-4F8A-B619-1329CA6F68B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25D589EA-80C0-4357-B62A-A42CA3D3FCC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95244713-EAAC-4ECC-8832-F203D0ECDFE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86FF90DE-DE6B-48F0-928B-AFE9837FA34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DAB824D1-B942-4ADE-A454-540E5C3B8CC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3745FB66-DFA6-4B47-9AD0-AB3F6A88913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5D1AB4DD-622A-4B78-9CB0-0E06CE391D9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9FE2810D-CE55-47A9-AFB6-A8CE6C75741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55F56FAE-D3CE-41FE-9C85-08C611B64ED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CA7A3BAE-094E-4362-B662-8F907B13ECB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7EAE9E1B-D104-4D50-A450-94C80D67D83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xmlns="" id="{8A54156B-F4C2-4F3E-8854-FBC9668F1A8F}"/>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E6B9D4DF-3FF3-48D0-86F6-34DB4B3702CE}"/>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xmlns="" id="{49E4738A-1B1C-4091-990C-B3B18012B11D}"/>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FA4A444A-515A-41D2-8BCD-605FD2C4C08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xmlns="" id="{339365B2-75F3-4B93-BE84-C25E6DBFD9DE}"/>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36181C2D-7548-4FD5-8E29-35AB46B2DEA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xmlns="" id="{E4BF3BDC-15AD-4434-BFBA-A7CB86878D15}"/>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FDCDEAA8-6E99-4E2A-851E-B1B20CDCAC5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800FE4F8-1C9B-4368-9D36-56E3141DFF78}"/>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89DD9AE9-9C96-48E5-A272-0EEB60D153C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473E078-FE76-4287-9F89-FAD22648FF9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xmlns="" id="{0688D5DD-BADA-4098-89E6-7D90FDCC4FB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xmlns="" id="{A791608F-7DE8-40F3-B33A-B92C54E8194D}"/>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xmlns="" id="{C1AE9290-C574-4845-BFF8-217819E4F235}"/>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xmlns="" id="{BD50476A-7192-484B-ABDD-59C1F4FAF543}"/>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xmlns="" id="{78B66696-48D8-431A-80F5-4668DD507D57}"/>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xmlns="" id="{1FB8E33C-FC0B-47BC-977E-8F265C9992D6}"/>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xmlns="" id="{AD1A8D06-3307-45DA-BDED-FF258663E8A7}"/>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xmlns="" id="{4693DC9C-00A4-4051-A07B-4827B59BD23D}"/>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xmlns="" id="{F703EF4C-6EE7-4874-8EB0-8E2C7FF8D0F7}"/>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xmlns="" id="{9BE4E737-8911-45B1-AD03-F634ADFCD26C}"/>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xmlns="" id="{0B825747-FA37-4F67-8ADE-057EECB63CFB}"/>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xmlns="" id="{73AE7D4D-C8F1-448A-B14D-128EF4A567FA}"/>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xmlns="" id="{8B6D9A10-2632-41FE-97A7-57E197C82A1A}"/>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xmlns="" id="{6174580D-2D31-4145-9FEA-C0EB12CC32FF}"/>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xmlns="" id="{64D06A25-BE95-4EF5-8898-EB61C3BB44C3}"/>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xmlns="" id="{2BAF2B8C-A2A0-4BC6-9702-1C2F0EF90E6D}"/>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xmlns="" id="{0F683C8A-0EEA-4AD1-BFCD-7D55F877E8EC}"/>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xmlns="" id="{17315C2A-A5E2-46A1-BCA0-C06B4B6A2A2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xmlns="" id="{08C478DC-326A-46CC-80D7-AD644D74870B}"/>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xmlns="" id="{B951FAFF-DF01-4377-A3F6-E089C5012A1B}"/>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332E1324-586D-4F9F-AE1E-9130CECD5CB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46E5ABE3-B040-4BEE-9729-8995F1C205C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8D152451-7E44-4B01-A3F1-89B7E587497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15934036-F873-4B4E-9018-171CAB3BB282}"/>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4797F9CE-4182-4C74-A77A-2D8B770914C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xmlns="" id="{AE612101-E82D-4F63-BC1C-43F4B61B899F}"/>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xmlns="" id="{8441A2B3-BC18-4A04-84B2-A0CF665AD23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xmlns="" id="{013036AA-C049-418F-B4CC-8DDB323A451C}"/>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7149691B-7939-41DB-A241-FD402A5BF61E}"/>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xmlns="" id="{36930377-5086-485A-A38B-4E98DAB64AE4}"/>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A2859AEE-4425-4210-A1FF-EEEB332F6BE3}"/>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xmlns="" id="{B5AF5871-2AB7-4F25-8D91-DDA60A65D1CA}"/>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xmlns="" id="{2BBFB966-AAF0-4507-A1F3-D1F16B3F1412}"/>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xmlns="" id="{8DAC74C5-D0FC-4012-9068-7B5F3BE36793}"/>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xmlns="" id="{58BB70F0-34BA-4C8D-9612-B475907E142F}"/>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1FFDBFA7-CCE4-48CF-9FA5-710FE8D1488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474FF698-8936-4BA2-9297-E27CB952F78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443F31-5A6B-4716-92DA-5F68B28A865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232A172-F156-48B8-A831-8D57ADDAC4F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474900B1-2DA7-436F-940F-6AEB7B4ED7F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A06E3EE0-56C3-440D-95C5-E77433730FC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EEE8B371-7012-486E-B90A-5BBF8154F41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4B8BA210-AC4A-4A42-BF5A-36AEB81FAE0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5B61044A-E8AA-4DA6-BF47-D7F4FFD4407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1C265411-F390-4ED4-B318-E670A30B0C5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19F86E0E-A1F7-432B-9D90-70956DE21B0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xmlns="" id="{267E0800-9ED8-47B2-9C05-458FA4FB4B7D}"/>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857C0E19-AC4F-4733-96E8-ADE53C1496DD}"/>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BE93C4A7-9F99-428A-AF2B-69B66E6A70BA}"/>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1157C01-F755-42C4-AB61-71F6EE3F1F4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xmlns="" id="{EA092C5A-4C6D-4B35-A833-27721E60C397}"/>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5F251A41-2413-4B29-B1DA-A82D919D053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2D2B1F80-A7FA-4680-BE13-9EB304224648}"/>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699C6F73-F88F-4256-86FB-2770F21C343B}"/>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493020FA-726B-4278-975A-98C5895E165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xmlns="" id="{76C8B0DF-6D52-424B-BE72-9772BC93BE9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1861A92C-678E-41AF-8FC7-CF03E8F9D593}"/>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xmlns="" id="{F90F6A83-0588-4415-9CE0-A348578C8B1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xmlns="" id="{DCCEAFCC-2F47-4D77-BEFA-BFB9547666A1}"/>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8D8FCFD2-FFD1-4B60-BF8A-3BDBB3D7115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98788290-7FAD-426F-9279-A6872C29B45D}"/>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xmlns="" id="{3B387481-1F66-48C5-8AC1-1F1E3884AAD6}"/>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xmlns="" id="{1DFCBC87-612A-478B-B017-2C6141CB396F}"/>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5E3AA624-CFD6-495C-B933-65D132227DAA}"/>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xmlns="" id="{CA4F28BB-546F-43CE-9E4D-4769278172B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xmlns="" id="{FD34B1DA-F59B-4FAA-A482-83CA8DE25A8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BA0C9AAF-0682-4A94-9F05-76505BFCFD5B}"/>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xmlns="" id="{A0D64A13-80E8-42A2-A3AC-6B3FF5846C6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DED90A6C-2B5B-46F1-BC19-6C1C6FE69AC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37BFCF72-729D-4B3F-A527-006779EB0B8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7655278E-4769-4863-A7AF-BB29B69DCAD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9AF146F2-62C3-4E89-BA3F-FFBD40B3A88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38D05B25-ABF3-4F2B-B944-2EA4530165F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B7171A40-F5F1-4F06-BD17-7FE3DDB6777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xmlns="" id="{269854E1-FD5A-4052-A490-F4126897F26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394A8B09-BE6F-455E-9141-AFA5D148B7A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xmlns="" id="{828AAB2A-987D-47DA-B3D4-D3E23BE30D52}"/>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2A985ADF-85E2-427C-94F8-AC6F24E7DA25}"/>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xmlns="" id="{543E3F21-3A10-430B-BF96-86CBA39758B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D94C28BC-FA4B-447A-AFAE-9C543B536A33}"/>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xmlns="" id="{03910302-39F6-4C3F-8C31-A0E9D112CCCC}"/>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B0664BD-B21B-4EF8-9AA4-202E041439D2}"/>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xmlns="" id="{089E837A-5810-4ED5-84DE-EDBB81FF9073}"/>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25F624B2-DD9D-4D84-9D05-6DCEEE18AD3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1D4AC664-8BC4-4C43-943F-345AB175C9D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E612BCD9-BFAD-4E4E-BE3A-E6C133C00E1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3D5883C-F72E-4B02-ACCF-0F5BF789A5E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E5906F60-0C7B-4D87-A984-9CD4976F1DD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C5BA6D79-1083-4612-A8E0-CC08CE1C1C5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58314DC0-01DD-4BB6-ABF8-B639EAA634D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8F9E50BB-71A1-4198-8155-352C07590F7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EEFCE353-6C13-4BDA-8BB5-8F4D0D484AB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43F23CC0-143E-41FB-9E46-59EB0B77232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EBA095AD-4C92-4C6B-8A72-8F6CE18040BD}"/>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xmlns="" id="{F13926FB-7581-4C36-BFD3-A2C0B3D46C41}"/>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xmlns="" id="{940950BE-DCDD-4938-ADF5-689610C71EF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xmlns="" id="{13DD1894-6802-48AD-AA74-826FF1CCAB09}"/>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xmlns="" id="{12050A7D-AF7D-47D1-8299-1F9330771DA3}"/>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xmlns="" id="{438E7D75-2400-4BDF-8F0D-204CBCC2B31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xmlns="" id="{E4F225CE-9D63-443B-8856-65022EBBA028}"/>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xmlns="" id="{18151713-2B9C-455E-9298-D10E6D60FA95}"/>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xmlns="" id="{1C3A4257-6F9E-409A-9F25-E7C320E07F5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3775B691-18EB-4987-A389-EA8E4C7B481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1E861232-4AD5-4F97-ACE7-6F50C2B310E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B04F2DCD-3BA2-4A94-B8EB-E1CF2372D9C3}"/>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xmlns="" id="{0ABE1C21-226E-4D0A-8F7F-D390580F2D4A}"/>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xmlns="" id="{D9DFE3A8-4773-435D-A987-D21D073B81F3}"/>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xmlns="" id="{9F12309D-8935-4951-B85F-FCEEB8D039CF}"/>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xmlns="" id="{8A57F040-BACB-45AD-9C95-AA144D7451B4}"/>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xmlns="" id="{A4218CD1-457C-473F-9896-43610FAFEB7D}"/>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165289</xdr:rowOff>
    </xdr:from>
    <xdr:to>
      <xdr:col>85</xdr:col>
      <xdr:colOff>127000</xdr:colOff>
      <xdr:row>78</xdr:row>
      <xdr:rowOff>4378</xdr:rowOff>
    </xdr:to>
    <xdr:cxnSp macro="">
      <xdr:nvCxnSpPr>
        <xdr:cNvPr id="623" name="直線コネクタ 622">
          <a:extLst>
            <a:ext uri="{FF2B5EF4-FFF2-40B4-BE49-F238E27FC236}">
              <a16:creationId xmlns:a16="http://schemas.microsoft.com/office/drawing/2014/main" xmlns="" id="{0115AFA7-16F8-431F-A041-A77134F37D7C}"/>
            </a:ext>
          </a:extLst>
        </xdr:cNvPr>
        <xdr:cNvCxnSpPr/>
      </xdr:nvCxnSpPr>
      <xdr:spPr>
        <a:xfrm flipV="1">
          <a:off x="15481300" y="13366939"/>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xmlns="" id="{3B22B8BE-17CE-45F9-A12B-1EEC2EC551E6}"/>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xmlns="" id="{AAF87C64-5D07-4295-9EEE-9B1B021D840B}"/>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4378</xdr:rowOff>
    </xdr:from>
    <xdr:to>
      <xdr:col>81</xdr:col>
      <xdr:colOff>50800</xdr:colOff>
      <xdr:row>78</xdr:row>
      <xdr:rowOff>10623</xdr:rowOff>
    </xdr:to>
    <xdr:cxnSp macro="">
      <xdr:nvCxnSpPr>
        <xdr:cNvPr id="626" name="直線コネクタ 625">
          <a:extLst>
            <a:ext uri="{FF2B5EF4-FFF2-40B4-BE49-F238E27FC236}">
              <a16:creationId xmlns:a16="http://schemas.microsoft.com/office/drawing/2014/main" xmlns="" id="{CA46E490-48DE-47F4-B5DE-81D27D77A447}"/>
            </a:ext>
          </a:extLst>
        </xdr:cNvPr>
        <xdr:cNvCxnSpPr/>
      </xdr:nvCxnSpPr>
      <xdr:spPr>
        <a:xfrm flipV="1">
          <a:off x="14592300" y="13377478"/>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xmlns="" id="{3A04F3DA-DBB7-4BD3-9879-BE79C741EB2F}"/>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xmlns="" id="{3D282745-A319-410A-8C48-63B1DFFA104A}"/>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9627</xdr:rowOff>
    </xdr:from>
    <xdr:to>
      <xdr:col>76</xdr:col>
      <xdr:colOff>114300</xdr:colOff>
      <xdr:row>78</xdr:row>
      <xdr:rowOff>10623</xdr:rowOff>
    </xdr:to>
    <xdr:cxnSp macro="">
      <xdr:nvCxnSpPr>
        <xdr:cNvPr id="629" name="直線コネクタ 628">
          <a:extLst>
            <a:ext uri="{FF2B5EF4-FFF2-40B4-BE49-F238E27FC236}">
              <a16:creationId xmlns:a16="http://schemas.microsoft.com/office/drawing/2014/main" xmlns="" id="{3217D6A6-3054-4EF0-BF72-9F14F4176601}"/>
            </a:ext>
          </a:extLst>
        </xdr:cNvPr>
        <xdr:cNvCxnSpPr/>
      </xdr:nvCxnSpPr>
      <xdr:spPr>
        <a:xfrm>
          <a:off x="13703300" y="13382727"/>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xmlns="" id="{6EB9890C-B361-4D3C-B166-48FCF7FC8954}"/>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xmlns="" id="{F902BE48-18A4-4B17-BC47-F32AEEA2391B}"/>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9627</xdr:rowOff>
    </xdr:from>
    <xdr:to>
      <xdr:col>71</xdr:col>
      <xdr:colOff>177800</xdr:colOff>
      <xdr:row>78</xdr:row>
      <xdr:rowOff>11254</xdr:rowOff>
    </xdr:to>
    <xdr:cxnSp macro="">
      <xdr:nvCxnSpPr>
        <xdr:cNvPr id="632" name="直線コネクタ 631">
          <a:extLst>
            <a:ext uri="{FF2B5EF4-FFF2-40B4-BE49-F238E27FC236}">
              <a16:creationId xmlns:a16="http://schemas.microsoft.com/office/drawing/2014/main" xmlns="" id="{E4679D00-71B4-4952-9C6E-93680B253559}"/>
            </a:ext>
          </a:extLst>
        </xdr:cNvPr>
        <xdr:cNvCxnSpPr/>
      </xdr:nvCxnSpPr>
      <xdr:spPr>
        <a:xfrm flipV="1">
          <a:off x="12814300" y="1338272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xmlns="" id="{C3BAA176-778B-4CB7-887D-76ECE9C0E65F}"/>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xmlns="" id="{6D18C048-76A9-4ED2-8538-70FFC0D89105}"/>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xmlns="" id="{B4A9E45E-39C5-4747-9590-2C1EC56DCCD5}"/>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xmlns="" id="{C09D7560-5273-430C-AA9D-9C4794269DC8}"/>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43AF46D3-5A16-4F0B-B0A5-77FFDDB428E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E614E654-D5E1-47DA-957B-23836D97CEE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34BC3456-448E-4469-9C8F-1E6DB572409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650497DF-8592-49E4-B993-25BF41B0396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AB3BCEB8-C01C-4B41-8583-1B23F927629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114489</xdr:rowOff>
    </xdr:from>
    <xdr:to>
      <xdr:col>85</xdr:col>
      <xdr:colOff>177800</xdr:colOff>
      <xdr:row>78</xdr:row>
      <xdr:rowOff>44639</xdr:rowOff>
    </xdr:to>
    <xdr:sp macro="" textlink="">
      <xdr:nvSpPr>
        <xdr:cNvPr id="642" name="楕円 641">
          <a:extLst>
            <a:ext uri="{FF2B5EF4-FFF2-40B4-BE49-F238E27FC236}">
              <a16:creationId xmlns:a16="http://schemas.microsoft.com/office/drawing/2014/main" xmlns="" id="{623710F6-67F2-4618-AF71-D418F4DE4C2E}"/>
            </a:ext>
          </a:extLst>
        </xdr:cNvPr>
        <xdr:cNvSpPr/>
      </xdr:nvSpPr>
      <xdr:spPr>
        <a:xfrm>
          <a:off x="16268700" y="133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29416</xdr:rowOff>
    </xdr:from>
    <xdr:ext cx="534377" cy="259045"/>
    <xdr:sp macro="" textlink="">
      <xdr:nvSpPr>
        <xdr:cNvPr id="643" name="公債費該当値テキスト">
          <a:extLst>
            <a:ext uri="{FF2B5EF4-FFF2-40B4-BE49-F238E27FC236}">
              <a16:creationId xmlns:a16="http://schemas.microsoft.com/office/drawing/2014/main" xmlns="" id="{9081CDF5-7663-4993-BE05-D2A458AA3292}"/>
            </a:ext>
          </a:extLst>
        </xdr:cNvPr>
        <xdr:cNvSpPr txBox="1"/>
      </xdr:nvSpPr>
      <xdr:spPr>
        <a:xfrm>
          <a:off x="16370300" y="132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125028</xdr:rowOff>
    </xdr:from>
    <xdr:to>
      <xdr:col>81</xdr:col>
      <xdr:colOff>101600</xdr:colOff>
      <xdr:row>78</xdr:row>
      <xdr:rowOff>55178</xdr:rowOff>
    </xdr:to>
    <xdr:sp macro="" textlink="">
      <xdr:nvSpPr>
        <xdr:cNvPr id="644" name="楕円 643">
          <a:extLst>
            <a:ext uri="{FF2B5EF4-FFF2-40B4-BE49-F238E27FC236}">
              <a16:creationId xmlns:a16="http://schemas.microsoft.com/office/drawing/2014/main" xmlns="" id="{A49C3F8E-0E07-42D5-A018-97DEEF99C682}"/>
            </a:ext>
          </a:extLst>
        </xdr:cNvPr>
        <xdr:cNvSpPr/>
      </xdr:nvSpPr>
      <xdr:spPr>
        <a:xfrm>
          <a:off x="15430500" y="133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46305</xdr:rowOff>
    </xdr:from>
    <xdr:ext cx="534377" cy="259045"/>
    <xdr:sp macro="" textlink="">
      <xdr:nvSpPr>
        <xdr:cNvPr id="645" name="テキスト ボックス 644">
          <a:extLst>
            <a:ext uri="{FF2B5EF4-FFF2-40B4-BE49-F238E27FC236}">
              <a16:creationId xmlns:a16="http://schemas.microsoft.com/office/drawing/2014/main" xmlns="" id="{B78C4C10-68B7-4115-A752-E4F83EE74266}"/>
            </a:ext>
          </a:extLst>
        </xdr:cNvPr>
        <xdr:cNvSpPr txBox="1"/>
      </xdr:nvSpPr>
      <xdr:spPr>
        <a:xfrm>
          <a:off x="15214111" y="1341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131273</xdr:rowOff>
    </xdr:from>
    <xdr:to>
      <xdr:col>76</xdr:col>
      <xdr:colOff>165100</xdr:colOff>
      <xdr:row>78</xdr:row>
      <xdr:rowOff>61423</xdr:rowOff>
    </xdr:to>
    <xdr:sp macro="" textlink="">
      <xdr:nvSpPr>
        <xdr:cNvPr id="646" name="楕円 645">
          <a:extLst>
            <a:ext uri="{FF2B5EF4-FFF2-40B4-BE49-F238E27FC236}">
              <a16:creationId xmlns:a16="http://schemas.microsoft.com/office/drawing/2014/main" xmlns="" id="{DDFF7EC5-E349-4078-A3C8-634D42E0FBAE}"/>
            </a:ext>
          </a:extLst>
        </xdr:cNvPr>
        <xdr:cNvSpPr/>
      </xdr:nvSpPr>
      <xdr:spPr>
        <a:xfrm>
          <a:off x="14541500" y="133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52550</xdr:rowOff>
    </xdr:from>
    <xdr:ext cx="534377" cy="259045"/>
    <xdr:sp macro="" textlink="">
      <xdr:nvSpPr>
        <xdr:cNvPr id="647" name="テキスト ボックス 646">
          <a:extLst>
            <a:ext uri="{FF2B5EF4-FFF2-40B4-BE49-F238E27FC236}">
              <a16:creationId xmlns:a16="http://schemas.microsoft.com/office/drawing/2014/main" xmlns="" id="{9B6E755D-75A6-4BB9-B054-CCBA06531FCB}"/>
            </a:ext>
          </a:extLst>
        </xdr:cNvPr>
        <xdr:cNvSpPr txBox="1"/>
      </xdr:nvSpPr>
      <xdr:spPr>
        <a:xfrm>
          <a:off x="14325111" y="134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130277</xdr:rowOff>
    </xdr:from>
    <xdr:to>
      <xdr:col>72</xdr:col>
      <xdr:colOff>38100</xdr:colOff>
      <xdr:row>78</xdr:row>
      <xdr:rowOff>60427</xdr:rowOff>
    </xdr:to>
    <xdr:sp macro="" textlink="">
      <xdr:nvSpPr>
        <xdr:cNvPr id="648" name="楕円 647">
          <a:extLst>
            <a:ext uri="{FF2B5EF4-FFF2-40B4-BE49-F238E27FC236}">
              <a16:creationId xmlns:a16="http://schemas.microsoft.com/office/drawing/2014/main" xmlns="" id="{1A26E584-868F-4E1D-B022-DBD7B342C453}"/>
            </a:ext>
          </a:extLst>
        </xdr:cNvPr>
        <xdr:cNvSpPr/>
      </xdr:nvSpPr>
      <xdr:spPr>
        <a:xfrm>
          <a:off x="13652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51554</xdr:rowOff>
    </xdr:from>
    <xdr:ext cx="534377" cy="259045"/>
    <xdr:sp macro="" textlink="">
      <xdr:nvSpPr>
        <xdr:cNvPr id="649" name="テキスト ボックス 648">
          <a:extLst>
            <a:ext uri="{FF2B5EF4-FFF2-40B4-BE49-F238E27FC236}">
              <a16:creationId xmlns:a16="http://schemas.microsoft.com/office/drawing/2014/main" xmlns="" id="{3A230412-78A1-4200-8207-0DDFA34E1A81}"/>
            </a:ext>
          </a:extLst>
        </xdr:cNvPr>
        <xdr:cNvSpPr txBox="1"/>
      </xdr:nvSpPr>
      <xdr:spPr>
        <a:xfrm>
          <a:off x="13436111" y="134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131904</xdr:rowOff>
    </xdr:from>
    <xdr:to>
      <xdr:col>67</xdr:col>
      <xdr:colOff>101600</xdr:colOff>
      <xdr:row>78</xdr:row>
      <xdr:rowOff>62054</xdr:rowOff>
    </xdr:to>
    <xdr:sp macro="" textlink="">
      <xdr:nvSpPr>
        <xdr:cNvPr id="650" name="楕円 649">
          <a:extLst>
            <a:ext uri="{FF2B5EF4-FFF2-40B4-BE49-F238E27FC236}">
              <a16:creationId xmlns:a16="http://schemas.microsoft.com/office/drawing/2014/main" xmlns="" id="{F6FF98F6-2A29-433A-A812-5F201CBA2BA3}"/>
            </a:ext>
          </a:extLst>
        </xdr:cNvPr>
        <xdr:cNvSpPr/>
      </xdr:nvSpPr>
      <xdr:spPr>
        <a:xfrm>
          <a:off x="12763500" y="133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53181</xdr:rowOff>
    </xdr:from>
    <xdr:ext cx="534377" cy="259045"/>
    <xdr:sp macro="" textlink="">
      <xdr:nvSpPr>
        <xdr:cNvPr id="651" name="テキスト ボックス 650">
          <a:extLst>
            <a:ext uri="{FF2B5EF4-FFF2-40B4-BE49-F238E27FC236}">
              <a16:creationId xmlns:a16="http://schemas.microsoft.com/office/drawing/2014/main" xmlns="" id="{3D9D898F-5896-44AE-9805-3EB7D1A1B545}"/>
            </a:ext>
          </a:extLst>
        </xdr:cNvPr>
        <xdr:cNvSpPr txBox="1"/>
      </xdr:nvSpPr>
      <xdr:spPr>
        <a:xfrm>
          <a:off x="12547111" y="134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92AE61C5-9931-4968-83FD-42083530884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A4B18C3D-9933-4806-905A-2FF0E1E871C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FC0610C4-476A-45E1-A755-CF7CDEA92D2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83F8C0A4-D27E-4290-9A7F-9B6C11B8724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22DCF361-3344-4307-88DA-F666B127385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8C4F4D1-2075-4131-A7C8-40A97412EA0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CDB2F6FB-CDE3-46C8-B7DE-A0B5B4A638B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2F0839BB-212F-4B2B-A006-469D4417BF4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BDD4A421-0E69-4759-8320-AB24047724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B63277B-8F0E-47A6-8822-E9092B306C3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xmlns="" id="{35F84258-A8F8-4350-9C07-C5D073337F77}"/>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xmlns="" id="{9BB5A76D-FDA3-4EAF-9F17-F32C992BCB1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xmlns="" id="{96402CE5-6B7B-4871-AB39-D8F7078D38C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xmlns="" id="{693988C4-1C5B-465E-8AFC-093D64DE19C4}"/>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xmlns="" id="{9FE0D8F6-AA60-42F3-B060-DC0C76CAA0A1}"/>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xmlns="" id="{D4F16423-6221-4F84-8F8A-A5C5E104CCEE}"/>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xmlns="" id="{BDA856F4-89DC-4A7C-8B46-CD2D8DB5873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xmlns="" id="{E40C58B6-1FB3-49F2-A8CD-82E52230AE21}"/>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2F270386-391F-48B6-B372-170B4A1BC04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9CD4181F-132D-43B5-9342-625B0FBC6C1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13A30FD1-5123-4E9F-B780-2C172777B6D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xmlns="" id="{13B14FEF-DA79-44C9-AB05-7080E82D40D8}"/>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xmlns="" id="{ECB5CFA5-CDDB-49E4-86CC-DA45C3254E87}"/>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xmlns="" id="{7B5366C4-BB34-4F11-94EA-E8C9BA18ECCC}"/>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xmlns="" id="{EB207E5F-EB01-4F8E-BCB8-B77F4242828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xmlns="" id="{DFD04281-19D3-44A9-9191-711A073A2337}"/>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68166</xdr:rowOff>
    </xdr:from>
    <xdr:to>
      <xdr:col>85</xdr:col>
      <xdr:colOff>127000</xdr:colOff>
      <xdr:row>97</xdr:row>
      <xdr:rowOff>146036</xdr:rowOff>
    </xdr:to>
    <xdr:cxnSp macro="">
      <xdr:nvCxnSpPr>
        <xdr:cNvPr id="678" name="直線コネクタ 677">
          <a:extLst>
            <a:ext uri="{FF2B5EF4-FFF2-40B4-BE49-F238E27FC236}">
              <a16:creationId xmlns:a16="http://schemas.microsoft.com/office/drawing/2014/main" xmlns="" id="{F53620A4-FBB0-492B-8B2A-5C41182D9E55}"/>
            </a:ext>
          </a:extLst>
        </xdr:cNvPr>
        <xdr:cNvCxnSpPr/>
      </xdr:nvCxnSpPr>
      <xdr:spPr>
        <a:xfrm>
          <a:off x="15481300" y="16698816"/>
          <a:ext cx="838200" cy="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xmlns="" id="{8ECEE999-9016-496A-83E1-2516CAD4650C}"/>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xmlns="" id="{C12556CF-8129-47CF-9F6E-2A9D00A2850C}"/>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68166</xdr:rowOff>
    </xdr:from>
    <xdr:to>
      <xdr:col>81</xdr:col>
      <xdr:colOff>50800</xdr:colOff>
      <xdr:row>98</xdr:row>
      <xdr:rowOff>65670</xdr:rowOff>
    </xdr:to>
    <xdr:cxnSp macro="">
      <xdr:nvCxnSpPr>
        <xdr:cNvPr id="681" name="直線コネクタ 680">
          <a:extLst>
            <a:ext uri="{FF2B5EF4-FFF2-40B4-BE49-F238E27FC236}">
              <a16:creationId xmlns:a16="http://schemas.microsoft.com/office/drawing/2014/main" xmlns="" id="{EA7B0E62-E80B-4AE0-B4A0-0D6C9BE955B6}"/>
            </a:ext>
          </a:extLst>
        </xdr:cNvPr>
        <xdr:cNvCxnSpPr/>
      </xdr:nvCxnSpPr>
      <xdr:spPr>
        <a:xfrm flipV="1">
          <a:off x="14592300" y="16698816"/>
          <a:ext cx="889000" cy="16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xmlns="" id="{D2A54EB0-8C3E-42CE-985C-E289358A44C4}"/>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xmlns="" id="{B2886B28-2447-4996-81BC-8677E38E23FA}"/>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25163</xdr:rowOff>
    </xdr:from>
    <xdr:to>
      <xdr:col>76</xdr:col>
      <xdr:colOff>114300</xdr:colOff>
      <xdr:row>98</xdr:row>
      <xdr:rowOff>65670</xdr:rowOff>
    </xdr:to>
    <xdr:cxnSp macro="">
      <xdr:nvCxnSpPr>
        <xdr:cNvPr id="684" name="直線コネクタ 683">
          <a:extLst>
            <a:ext uri="{FF2B5EF4-FFF2-40B4-BE49-F238E27FC236}">
              <a16:creationId xmlns:a16="http://schemas.microsoft.com/office/drawing/2014/main" xmlns="" id="{3D75DA05-552A-4CDE-B76B-A794E339615B}"/>
            </a:ext>
          </a:extLst>
        </xdr:cNvPr>
        <xdr:cNvCxnSpPr/>
      </xdr:nvCxnSpPr>
      <xdr:spPr>
        <a:xfrm>
          <a:off x="13703300" y="16827263"/>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xmlns="" id="{BD2D52BD-D4E4-4226-869A-CD9A14B2DC0C}"/>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xmlns="" id="{4180A8FB-8F51-4D6B-BA09-5678A54D5C35}"/>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25163</xdr:rowOff>
    </xdr:from>
    <xdr:to>
      <xdr:col>71</xdr:col>
      <xdr:colOff>177800</xdr:colOff>
      <xdr:row>98</xdr:row>
      <xdr:rowOff>76470</xdr:rowOff>
    </xdr:to>
    <xdr:cxnSp macro="">
      <xdr:nvCxnSpPr>
        <xdr:cNvPr id="687" name="直線コネクタ 686">
          <a:extLst>
            <a:ext uri="{FF2B5EF4-FFF2-40B4-BE49-F238E27FC236}">
              <a16:creationId xmlns:a16="http://schemas.microsoft.com/office/drawing/2014/main" xmlns="" id="{BC5A8FC6-EB6E-49C9-B668-A4E1D5114CDA}"/>
            </a:ext>
          </a:extLst>
        </xdr:cNvPr>
        <xdr:cNvCxnSpPr/>
      </xdr:nvCxnSpPr>
      <xdr:spPr>
        <a:xfrm flipV="1">
          <a:off x="12814300" y="16827263"/>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xmlns="" id="{ABCA55BE-6C14-4C5C-B3E4-920B83B59D68}"/>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xmlns="" id="{1ABC6BB2-BAB8-47B9-B45F-4C823891EA17}"/>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xmlns="" id="{F42AC1B8-61AF-4821-B7E9-29AA567DAC1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xmlns="" id="{13DA54F9-6A64-4E67-A75E-9A5BF62B828A}"/>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E607F1D5-B204-40BE-889D-C325E7DE363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3C79CE8C-2773-4B60-B5CC-5B8A402DD63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C22F1411-B9E7-4C77-8F5C-B52395BD111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357A97A5-A938-40D2-B348-EC287FA281A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A36E2F16-938E-40A1-BECE-5B8F710CA81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95236</xdr:rowOff>
    </xdr:from>
    <xdr:to>
      <xdr:col>85</xdr:col>
      <xdr:colOff>177800</xdr:colOff>
      <xdr:row>98</xdr:row>
      <xdr:rowOff>25386</xdr:rowOff>
    </xdr:to>
    <xdr:sp macro="" textlink="">
      <xdr:nvSpPr>
        <xdr:cNvPr id="697" name="楕円 696">
          <a:extLst>
            <a:ext uri="{FF2B5EF4-FFF2-40B4-BE49-F238E27FC236}">
              <a16:creationId xmlns:a16="http://schemas.microsoft.com/office/drawing/2014/main" xmlns="" id="{94766168-67AF-49BD-8D0A-23EB75ADDCC3}"/>
            </a:ext>
          </a:extLst>
        </xdr:cNvPr>
        <xdr:cNvSpPr/>
      </xdr:nvSpPr>
      <xdr:spPr>
        <a:xfrm>
          <a:off x="162687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10163</xdr:rowOff>
    </xdr:from>
    <xdr:ext cx="534377" cy="259045"/>
    <xdr:sp macro="" textlink="">
      <xdr:nvSpPr>
        <xdr:cNvPr id="698" name="積立金該当値テキスト">
          <a:extLst>
            <a:ext uri="{FF2B5EF4-FFF2-40B4-BE49-F238E27FC236}">
              <a16:creationId xmlns:a16="http://schemas.microsoft.com/office/drawing/2014/main" xmlns="" id="{A0AD7CD7-74BC-4795-95A9-F3A62555FD4F}"/>
            </a:ext>
          </a:extLst>
        </xdr:cNvPr>
        <xdr:cNvSpPr txBox="1"/>
      </xdr:nvSpPr>
      <xdr:spPr>
        <a:xfrm>
          <a:off x="16370300" y="166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17366</xdr:rowOff>
    </xdr:from>
    <xdr:to>
      <xdr:col>81</xdr:col>
      <xdr:colOff>101600</xdr:colOff>
      <xdr:row>97</xdr:row>
      <xdr:rowOff>118966</xdr:rowOff>
    </xdr:to>
    <xdr:sp macro="" textlink="">
      <xdr:nvSpPr>
        <xdr:cNvPr id="699" name="楕円 698">
          <a:extLst>
            <a:ext uri="{FF2B5EF4-FFF2-40B4-BE49-F238E27FC236}">
              <a16:creationId xmlns:a16="http://schemas.microsoft.com/office/drawing/2014/main" xmlns="" id="{559E82E8-20C0-4199-8956-FB93881666BF}"/>
            </a:ext>
          </a:extLst>
        </xdr:cNvPr>
        <xdr:cNvSpPr/>
      </xdr:nvSpPr>
      <xdr:spPr>
        <a:xfrm>
          <a:off x="15430500" y="166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110093</xdr:rowOff>
    </xdr:from>
    <xdr:ext cx="534377" cy="259045"/>
    <xdr:sp macro="" textlink="">
      <xdr:nvSpPr>
        <xdr:cNvPr id="700" name="テキスト ボックス 699">
          <a:extLst>
            <a:ext uri="{FF2B5EF4-FFF2-40B4-BE49-F238E27FC236}">
              <a16:creationId xmlns:a16="http://schemas.microsoft.com/office/drawing/2014/main" xmlns="" id="{B39E41C8-06BB-495D-AECB-F822E6D94B8E}"/>
            </a:ext>
          </a:extLst>
        </xdr:cNvPr>
        <xdr:cNvSpPr txBox="1"/>
      </xdr:nvSpPr>
      <xdr:spPr>
        <a:xfrm>
          <a:off x="15214111" y="167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14870</xdr:rowOff>
    </xdr:from>
    <xdr:to>
      <xdr:col>76</xdr:col>
      <xdr:colOff>165100</xdr:colOff>
      <xdr:row>98</xdr:row>
      <xdr:rowOff>116470</xdr:rowOff>
    </xdr:to>
    <xdr:sp macro="" textlink="">
      <xdr:nvSpPr>
        <xdr:cNvPr id="701" name="楕円 700">
          <a:extLst>
            <a:ext uri="{FF2B5EF4-FFF2-40B4-BE49-F238E27FC236}">
              <a16:creationId xmlns:a16="http://schemas.microsoft.com/office/drawing/2014/main" xmlns="" id="{2F59BC28-D608-49FC-8BD6-AF7B4C63BE7A}"/>
            </a:ext>
          </a:extLst>
        </xdr:cNvPr>
        <xdr:cNvSpPr/>
      </xdr:nvSpPr>
      <xdr:spPr>
        <a:xfrm>
          <a:off x="14541500" y="168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107597</xdr:rowOff>
    </xdr:from>
    <xdr:ext cx="469744" cy="259045"/>
    <xdr:sp macro="" textlink="">
      <xdr:nvSpPr>
        <xdr:cNvPr id="702" name="テキスト ボックス 701">
          <a:extLst>
            <a:ext uri="{FF2B5EF4-FFF2-40B4-BE49-F238E27FC236}">
              <a16:creationId xmlns:a16="http://schemas.microsoft.com/office/drawing/2014/main" xmlns="" id="{F4ADA1AA-86CF-428A-9C7C-B0AC51E1AAE6}"/>
            </a:ext>
          </a:extLst>
        </xdr:cNvPr>
        <xdr:cNvSpPr txBox="1"/>
      </xdr:nvSpPr>
      <xdr:spPr>
        <a:xfrm>
          <a:off x="14357428" y="1690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145813</xdr:rowOff>
    </xdr:from>
    <xdr:to>
      <xdr:col>72</xdr:col>
      <xdr:colOff>38100</xdr:colOff>
      <xdr:row>98</xdr:row>
      <xdr:rowOff>75963</xdr:rowOff>
    </xdr:to>
    <xdr:sp macro="" textlink="">
      <xdr:nvSpPr>
        <xdr:cNvPr id="703" name="楕円 702">
          <a:extLst>
            <a:ext uri="{FF2B5EF4-FFF2-40B4-BE49-F238E27FC236}">
              <a16:creationId xmlns:a16="http://schemas.microsoft.com/office/drawing/2014/main" xmlns="" id="{785AF1E3-AB61-4984-B3BA-08F9F958EBA7}"/>
            </a:ext>
          </a:extLst>
        </xdr:cNvPr>
        <xdr:cNvSpPr/>
      </xdr:nvSpPr>
      <xdr:spPr>
        <a:xfrm>
          <a:off x="13652500" y="167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67090</xdr:rowOff>
    </xdr:from>
    <xdr:ext cx="534377" cy="259045"/>
    <xdr:sp macro="" textlink="">
      <xdr:nvSpPr>
        <xdr:cNvPr id="704" name="テキスト ボックス 703">
          <a:extLst>
            <a:ext uri="{FF2B5EF4-FFF2-40B4-BE49-F238E27FC236}">
              <a16:creationId xmlns:a16="http://schemas.microsoft.com/office/drawing/2014/main" xmlns="" id="{88C4BA04-6C4D-4D07-8A3B-EC3D11173D81}"/>
            </a:ext>
          </a:extLst>
        </xdr:cNvPr>
        <xdr:cNvSpPr txBox="1"/>
      </xdr:nvSpPr>
      <xdr:spPr>
        <a:xfrm>
          <a:off x="13436111" y="168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25670</xdr:rowOff>
    </xdr:from>
    <xdr:to>
      <xdr:col>67</xdr:col>
      <xdr:colOff>101600</xdr:colOff>
      <xdr:row>98</xdr:row>
      <xdr:rowOff>127270</xdr:rowOff>
    </xdr:to>
    <xdr:sp macro="" textlink="">
      <xdr:nvSpPr>
        <xdr:cNvPr id="705" name="楕円 704">
          <a:extLst>
            <a:ext uri="{FF2B5EF4-FFF2-40B4-BE49-F238E27FC236}">
              <a16:creationId xmlns:a16="http://schemas.microsoft.com/office/drawing/2014/main" xmlns="" id="{078AF323-5767-40F0-AFF4-3C773E4DBF15}"/>
            </a:ext>
          </a:extLst>
        </xdr:cNvPr>
        <xdr:cNvSpPr/>
      </xdr:nvSpPr>
      <xdr:spPr>
        <a:xfrm>
          <a:off x="12763500" y="168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118397</xdr:rowOff>
    </xdr:from>
    <xdr:ext cx="469744" cy="259045"/>
    <xdr:sp macro="" textlink="">
      <xdr:nvSpPr>
        <xdr:cNvPr id="706" name="テキスト ボックス 705">
          <a:extLst>
            <a:ext uri="{FF2B5EF4-FFF2-40B4-BE49-F238E27FC236}">
              <a16:creationId xmlns:a16="http://schemas.microsoft.com/office/drawing/2014/main" xmlns="" id="{CF85EEE1-0516-4159-8859-A2DF22D5F98A}"/>
            </a:ext>
          </a:extLst>
        </xdr:cNvPr>
        <xdr:cNvSpPr txBox="1"/>
      </xdr:nvSpPr>
      <xdr:spPr>
        <a:xfrm>
          <a:off x="12579428" y="169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86835BC4-7A35-4C19-A422-75125AD2644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19AAB3C-DD00-4356-A4B9-8C84BC82F72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30FD7758-AA0A-4D7D-A3B1-32EDCD53A58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A6C8ECF8-7502-4667-8F3C-7F0FA1C67CE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ABEE07A5-718A-4DAF-AED1-E4D2827522B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D807B006-5BF8-4096-855B-4B656F75368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8D8F5FA9-208E-4D85-9227-0D240A4A961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BC76C47E-36D1-41E4-B805-2F852DDF109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40285656-DD81-4680-A43C-BA8E2756B64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917BE36-5FC4-423F-8CBA-F02CEE28571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xmlns="" id="{0A294548-F123-468B-B239-6C129EB0D39B}"/>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xmlns="" id="{38624B44-F553-4657-97A9-0C457C7BA8E7}"/>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xmlns="" id="{FF25FE22-B5B7-46A4-B3B4-779D517BD1E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xmlns="" id="{79D98C30-D9B6-4A5E-9556-57B572E9DC0E}"/>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xmlns="" id="{5B050310-F08E-474C-927F-C0BDA06F29D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xmlns="" id="{77A7DA92-A284-47A0-B19A-B7D0BCBB67A8}"/>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xmlns="" id="{0C8BEEAF-7747-4ADC-B43F-0BC222073FA1}"/>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xmlns="" id="{F29904A7-BE10-420E-A43E-FB2F0ABD7B27}"/>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D29BB309-B8F3-421E-9762-E1F40CC5FDB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2A2BAD49-9E35-4DE5-9744-DEDEF68829A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9B5A843B-BEFF-4900-9D20-C7D0D576A07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xmlns="" id="{39706F80-7B2A-4404-B541-245EEA476946}"/>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xmlns="" id="{9C18F0F1-C58A-45AC-9072-D1146410BD8D}"/>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xmlns="" id="{CD7E2C72-8B04-4B6C-870B-89AACF78CD2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xmlns="" id="{FEA3DD90-D6E4-4DB5-985E-9225B4A32557}"/>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xmlns="" id="{CB37BD96-B6F5-449E-9478-03B3D2340D4F}"/>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153873</xdr:rowOff>
    </xdr:from>
    <xdr:to>
      <xdr:col>116</xdr:col>
      <xdr:colOff>63500</xdr:colOff>
      <xdr:row>37</xdr:row>
      <xdr:rowOff>68377</xdr:rowOff>
    </xdr:to>
    <xdr:cxnSp macro="">
      <xdr:nvCxnSpPr>
        <xdr:cNvPr id="733" name="直線コネクタ 732">
          <a:extLst>
            <a:ext uri="{FF2B5EF4-FFF2-40B4-BE49-F238E27FC236}">
              <a16:creationId xmlns:a16="http://schemas.microsoft.com/office/drawing/2014/main" xmlns="" id="{2ED851A6-C118-459F-90E3-F549FB70952A}"/>
            </a:ext>
          </a:extLst>
        </xdr:cNvPr>
        <xdr:cNvCxnSpPr/>
      </xdr:nvCxnSpPr>
      <xdr:spPr>
        <a:xfrm>
          <a:off x="21323300" y="6326073"/>
          <a:ext cx="8382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a16="http://schemas.microsoft.com/office/drawing/2014/main" xmlns="" id="{AF7EF7F9-48DA-4D67-A21D-CC4D9B74266B}"/>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xmlns="" id="{28EBDB56-0E5D-4161-9684-3DE7EBBAB2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153873</xdr:rowOff>
    </xdr:from>
    <xdr:to>
      <xdr:col>111</xdr:col>
      <xdr:colOff>177800</xdr:colOff>
      <xdr:row>37</xdr:row>
      <xdr:rowOff>20828</xdr:rowOff>
    </xdr:to>
    <xdr:cxnSp macro="">
      <xdr:nvCxnSpPr>
        <xdr:cNvPr id="736" name="直線コネクタ 735">
          <a:extLst>
            <a:ext uri="{FF2B5EF4-FFF2-40B4-BE49-F238E27FC236}">
              <a16:creationId xmlns:a16="http://schemas.microsoft.com/office/drawing/2014/main" xmlns="" id="{7BF8BF39-847B-4D0C-966D-87B4511E0BEE}"/>
            </a:ext>
          </a:extLst>
        </xdr:cNvPr>
        <xdr:cNvCxnSpPr/>
      </xdr:nvCxnSpPr>
      <xdr:spPr>
        <a:xfrm flipV="1">
          <a:off x="20434300" y="632607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xmlns="" id="{ADC3C747-CD0B-4873-86FE-41C71CCCBE0F}"/>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a:extLst>
            <a:ext uri="{FF2B5EF4-FFF2-40B4-BE49-F238E27FC236}">
              <a16:creationId xmlns:a16="http://schemas.microsoft.com/office/drawing/2014/main" xmlns="" id="{CC82AFBE-2DBA-4A0D-84A4-C6E48D36404F}"/>
            </a:ext>
          </a:extLst>
        </xdr:cNvPr>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20828</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xmlns="" id="{0A090FF2-3878-4CE4-BC15-3B6D779ACC0E}"/>
            </a:ext>
          </a:extLst>
        </xdr:cNvPr>
        <xdr:cNvCxnSpPr/>
      </xdr:nvCxnSpPr>
      <xdr:spPr>
        <a:xfrm flipV="1">
          <a:off x="19545300" y="636447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xmlns="" id="{8F5479F4-528B-49B3-B69E-FD52F849088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xmlns="" id="{286A12CF-A397-474B-A9C7-9625F8400212}"/>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xmlns="" id="{49C7E76E-F72F-481D-BAD4-2682F39C951E}"/>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xmlns="" id="{48862759-D379-41CD-A9EE-21DF4E8D75C6}"/>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xmlns="" id="{E52360C5-82B5-402B-8C16-E0DA148CE7EA}"/>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xmlns="" id="{B0A1F992-F1F6-48CE-980F-3471BEA6480F}"/>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xmlns="" id="{61F3E29B-2452-461C-A1C4-2BD83CEAAA16}"/>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BBE2173B-C08B-4040-89D9-27180F3A510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5D2DB852-B97D-4FC9-A021-1BAAB5CC239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DFE9CF1C-7E01-468C-AE6C-47E26AB7497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FB350505-13CE-4D8A-B83E-6CE7F76E39A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98B1F595-A9A9-4841-9F61-88A11DFC62C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17577</xdr:rowOff>
    </xdr:from>
    <xdr:to>
      <xdr:col>116</xdr:col>
      <xdr:colOff>114300</xdr:colOff>
      <xdr:row>37</xdr:row>
      <xdr:rowOff>119177</xdr:rowOff>
    </xdr:to>
    <xdr:sp macro="" textlink="">
      <xdr:nvSpPr>
        <xdr:cNvPr id="752" name="楕円 751">
          <a:extLst>
            <a:ext uri="{FF2B5EF4-FFF2-40B4-BE49-F238E27FC236}">
              <a16:creationId xmlns:a16="http://schemas.microsoft.com/office/drawing/2014/main" xmlns="" id="{C1A258D6-99F4-43C3-A3C5-F51771E935D1}"/>
            </a:ext>
          </a:extLst>
        </xdr:cNvPr>
        <xdr:cNvSpPr/>
      </xdr:nvSpPr>
      <xdr:spPr>
        <a:xfrm>
          <a:off x="221107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40454</xdr:rowOff>
    </xdr:from>
    <xdr:ext cx="469744" cy="259045"/>
    <xdr:sp macro="" textlink="">
      <xdr:nvSpPr>
        <xdr:cNvPr id="753" name="投資及び出資金該当値テキスト">
          <a:extLst>
            <a:ext uri="{FF2B5EF4-FFF2-40B4-BE49-F238E27FC236}">
              <a16:creationId xmlns:a16="http://schemas.microsoft.com/office/drawing/2014/main" xmlns="" id="{2C8740CF-9828-4E88-AD3A-04DD8839203D}"/>
            </a:ext>
          </a:extLst>
        </xdr:cNvPr>
        <xdr:cNvSpPr txBox="1"/>
      </xdr:nvSpPr>
      <xdr:spPr>
        <a:xfrm>
          <a:off x="22212300" y="62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103073</xdr:rowOff>
    </xdr:from>
    <xdr:to>
      <xdr:col>112</xdr:col>
      <xdr:colOff>38100</xdr:colOff>
      <xdr:row>37</xdr:row>
      <xdr:rowOff>33223</xdr:rowOff>
    </xdr:to>
    <xdr:sp macro="" textlink="">
      <xdr:nvSpPr>
        <xdr:cNvPr id="754" name="楕円 753">
          <a:extLst>
            <a:ext uri="{FF2B5EF4-FFF2-40B4-BE49-F238E27FC236}">
              <a16:creationId xmlns:a16="http://schemas.microsoft.com/office/drawing/2014/main" xmlns="" id="{EB21CCC3-E29D-4D9D-A4B1-B9E615256B3B}"/>
            </a:ext>
          </a:extLst>
        </xdr:cNvPr>
        <xdr:cNvSpPr/>
      </xdr:nvSpPr>
      <xdr:spPr>
        <a:xfrm>
          <a:off x="212725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49750</xdr:rowOff>
    </xdr:from>
    <xdr:ext cx="469744" cy="259045"/>
    <xdr:sp macro="" textlink="">
      <xdr:nvSpPr>
        <xdr:cNvPr id="755" name="テキスト ボックス 754">
          <a:extLst>
            <a:ext uri="{FF2B5EF4-FFF2-40B4-BE49-F238E27FC236}">
              <a16:creationId xmlns:a16="http://schemas.microsoft.com/office/drawing/2014/main" xmlns="" id="{3864013F-DCCE-4C64-8CCE-0FC4EBAFABF0}"/>
            </a:ext>
          </a:extLst>
        </xdr:cNvPr>
        <xdr:cNvSpPr txBox="1"/>
      </xdr:nvSpPr>
      <xdr:spPr>
        <a:xfrm>
          <a:off x="21088428" y="605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141478</xdr:rowOff>
    </xdr:from>
    <xdr:to>
      <xdr:col>107</xdr:col>
      <xdr:colOff>101600</xdr:colOff>
      <xdr:row>37</xdr:row>
      <xdr:rowOff>71628</xdr:rowOff>
    </xdr:to>
    <xdr:sp macro="" textlink="">
      <xdr:nvSpPr>
        <xdr:cNvPr id="756" name="楕円 755">
          <a:extLst>
            <a:ext uri="{FF2B5EF4-FFF2-40B4-BE49-F238E27FC236}">
              <a16:creationId xmlns:a16="http://schemas.microsoft.com/office/drawing/2014/main" xmlns="" id="{F0D00CDD-C8E5-4DDA-BA7F-23EACFB03B2E}"/>
            </a:ext>
          </a:extLst>
        </xdr:cNvPr>
        <xdr:cNvSpPr/>
      </xdr:nvSpPr>
      <xdr:spPr>
        <a:xfrm>
          <a:off x="20383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88155</xdr:rowOff>
    </xdr:from>
    <xdr:ext cx="469744" cy="259045"/>
    <xdr:sp macro="" textlink="">
      <xdr:nvSpPr>
        <xdr:cNvPr id="757" name="テキスト ボックス 756">
          <a:extLst>
            <a:ext uri="{FF2B5EF4-FFF2-40B4-BE49-F238E27FC236}">
              <a16:creationId xmlns:a16="http://schemas.microsoft.com/office/drawing/2014/main" xmlns="" id="{395F62DE-E34B-4314-AE58-F04FFAF9281C}"/>
            </a:ext>
          </a:extLst>
        </xdr:cNvPr>
        <xdr:cNvSpPr txBox="1"/>
      </xdr:nvSpPr>
      <xdr:spPr>
        <a:xfrm>
          <a:off x="20199428" y="60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xmlns="" id="{59C65E5F-0A0E-4CE7-B479-53B6489F4F5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4E3BDA00-EC06-4742-AC0E-2195FB8E8CE4}"/>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xmlns="" id="{887D2CAF-EEF5-4049-86BA-048D587F1B0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8BA82262-5896-4D52-9D57-970A93BC6916}"/>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745FF1C5-AEB5-447A-98BA-457D609906D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C0029A84-CE3A-4D3F-B817-E9D81499BAA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B3DADC41-9295-4E46-BCB6-AF5F24311B0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1050BEDB-59B7-4B07-8E5F-BCD39300C4E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C963C9CD-0061-4307-AD00-A18357DC376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525688DF-72D1-4352-9955-021A3D3512C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F95EA366-FC3B-4574-8CEB-3785A10514B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5691222F-5A94-4CC7-880B-ADDA7E8B914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7B0E71CE-3B02-4C0D-B443-834A36000E9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4C1AA817-BB08-40EC-B834-2210659220D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355D8ACC-D35F-4B65-80F7-BDDD09D32879}"/>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FB9C5B37-2EB7-4922-84B7-86FA56A7628F}"/>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AD58F469-A65B-47FA-B69C-C95E93AD6C91}"/>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xmlns="" id="{9401782B-AE7B-473B-BB21-D33BB1447385}"/>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2E7337E0-CC5D-4641-885A-13CEBDF21818}"/>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6222E6E6-33BC-4EF6-90D1-19A5C83C62E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B27744F7-DC02-4A86-B8B6-DFF7F44FC07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FDA6AD2E-6E4F-4F7D-86C1-7C038D7A3FBC}"/>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6B1AE5D4-182D-444B-B858-506F2F220BC3}"/>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xmlns="" id="{DE85C9AC-39B7-4922-9BF2-DAA677A0323D}"/>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4B9B5E03-ACBD-42FF-82E4-A1A59FBA6AD5}"/>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xmlns="" id="{53F7607D-9165-47FA-899B-2DB6CF19E9B3}"/>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CF4C35DC-19A8-4A32-BE8A-971E8579868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xmlns="" id="{73893F63-EC23-4F0C-A983-697FE767B002}"/>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59F10193-497B-41E3-8094-A14AA612D88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60955FB7-EE49-4EDF-8209-50D1921ABEA2}"/>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xmlns="" id="{5AFDD045-F2B9-4347-8A44-515127ED711F}"/>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5E22306F-9B85-4E3F-ADD3-EB6C45BFDE13}"/>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xmlns="" id="{4333C9C6-B143-4872-A317-34C57DABE364}"/>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xmlns="" id="{B088DB4C-3738-48DF-B9CC-C750B3BBBA0C}"/>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xmlns="" id="{84484246-67C0-448C-8778-3E647FCBF409}"/>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xmlns="" id="{E85E026D-E495-4951-9894-0836D92DB3DB}"/>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xmlns="" id="{FB3F74A6-EF8D-4078-806F-EAC916C83B1D}"/>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xmlns="" id="{04EA6D64-9A8D-40E7-A955-8C867C3C95C7}"/>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xmlns="" id="{FFBEE1BB-AA13-4F1B-8720-51B902A78BFF}"/>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xmlns="" id="{1FCA1546-FBAD-4198-AF54-C7150D1C7679}"/>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98759</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xmlns="" id="{7AB089AD-2A2D-43F9-8B55-AC55ECDF7A42}"/>
            </a:ext>
          </a:extLst>
        </xdr:cNvPr>
        <xdr:cNvCxnSpPr/>
      </xdr:nvCxnSpPr>
      <xdr:spPr>
        <a:xfrm>
          <a:off x="19545300" y="1021430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xmlns="" id="{1FE5CC5C-A329-406C-ABE9-F72D98B894C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xmlns="" id="{5196EA4F-3BDE-4B86-BBF8-FA0248A97555}"/>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98759</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xmlns="" id="{A42D3C1E-BA6E-483B-9103-9BC87DED5476}"/>
            </a:ext>
          </a:extLst>
        </xdr:cNvPr>
        <xdr:cNvCxnSpPr/>
      </xdr:nvCxnSpPr>
      <xdr:spPr>
        <a:xfrm flipV="1">
          <a:off x="18656300" y="10214309"/>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xmlns="" id="{5CB007C4-8416-4A3D-A503-B84E633E0E1D}"/>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xmlns="" id="{0750A479-68C8-48D1-B4C6-A6D1E54D833B}"/>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xmlns="" id="{D49FA2FD-F115-4A69-8C5A-8A0CA65D35F4}"/>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xmlns="" id="{B4780FB3-9B6D-43D3-9275-896EB4D6F4AF}"/>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2299088D-02DF-4C68-808E-B0B7F14283F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2FB815B0-884C-4BC7-BC4A-AC698041F14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129CC6A9-696C-452F-A966-CD0AFA37D91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23C04BCF-DD1A-418F-8F42-6F256F2BB39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4B9DA9E3-81A6-4152-81B8-6285B912D04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xmlns="" id="{145ECA52-A20B-4027-85CF-661EDCFB68D7}"/>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xmlns="" id="{9EC4FA88-50D8-4E59-83F6-4DB62F081AC3}"/>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xmlns="" id="{8DA840D9-4DF5-4C21-98C6-D1791013E2F5}"/>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xmlns="" id="{BF394A93-B102-4980-A51F-F513FB496E83}"/>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xmlns="" id="{593AD4CD-39AB-4D14-91E8-BE74B5056EEF}"/>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xmlns="" id="{5366959F-F38B-41A3-94F8-93D81066F878}"/>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47959</xdr:rowOff>
    </xdr:from>
    <xdr:to>
      <xdr:col>102</xdr:col>
      <xdr:colOff>165100</xdr:colOff>
      <xdr:row>59</xdr:row>
      <xdr:rowOff>149559</xdr:rowOff>
    </xdr:to>
    <xdr:sp macro="" textlink="">
      <xdr:nvSpPr>
        <xdr:cNvPr id="817" name="楕円 816">
          <a:extLst>
            <a:ext uri="{FF2B5EF4-FFF2-40B4-BE49-F238E27FC236}">
              <a16:creationId xmlns:a16="http://schemas.microsoft.com/office/drawing/2014/main" xmlns="" id="{EF4E134F-0480-418F-A6A0-55C3C0B24438}"/>
            </a:ext>
          </a:extLst>
        </xdr:cNvPr>
        <xdr:cNvSpPr/>
      </xdr:nvSpPr>
      <xdr:spPr>
        <a:xfrm>
          <a:off x="19494500" y="101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140686</xdr:rowOff>
    </xdr:from>
    <xdr:ext cx="313932" cy="259045"/>
    <xdr:sp macro="" textlink="">
      <xdr:nvSpPr>
        <xdr:cNvPr id="818" name="テキスト ボックス 817">
          <a:extLst>
            <a:ext uri="{FF2B5EF4-FFF2-40B4-BE49-F238E27FC236}">
              <a16:creationId xmlns:a16="http://schemas.microsoft.com/office/drawing/2014/main" xmlns="" id="{C2C5E620-D086-48FB-ABE0-B7469C1E7F94}"/>
            </a:ext>
          </a:extLst>
        </xdr:cNvPr>
        <xdr:cNvSpPr txBox="1"/>
      </xdr:nvSpPr>
      <xdr:spPr>
        <a:xfrm>
          <a:off x="19388333" y="10256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xmlns="" id="{1FA8BF36-C48B-4619-958E-F885872042C3}"/>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xmlns="" id="{0D157CDF-37C2-4486-8273-AE8BDC38E8A8}"/>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7827BD0E-4A65-4F74-B255-872370640E2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ACC939F2-B624-42D9-AA0B-517E5DF420D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B38FD8C3-1193-447A-8361-0FE2E41F7B4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A842C1A-4A56-481A-B611-33BB144578C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7889F7C5-FC8E-47AD-8E47-CBBC22CCCB4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9158CE40-1E0F-4B7D-BACD-555C67A6685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80BEA645-A408-465A-B7A8-53FAF217BA6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B68A68B5-732A-4F4E-81B9-E25C9AF885E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A8BE0669-EFFF-49B6-A041-4B6E0713D4B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950B0154-4FCF-48F4-9D6E-7848C3069D66}"/>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51897CC-25F2-4A23-9E38-CCAAAD66756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45848713-02B4-43C8-9C2C-6DCC84D5A7E9}"/>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6EBBF83B-B8F8-45A7-A9C9-EBFB0D3F34DE}"/>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320508C-1BEB-458F-8AF9-9FA58E9ED97D}"/>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6C094618-E7A5-4BEE-8690-2907DF813794}"/>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D88E13FF-38FD-4B88-B299-09E1A44EF681}"/>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558326E0-FD24-4E66-A5C8-B94742262478}"/>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D7CF85E0-6A99-4312-8BA7-D07553D9BA3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69BBE8C2-C173-429D-90E5-3490C1636862}"/>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BD0B5E8E-DA7B-48F7-A759-E69B3CC807A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2CC941C7-4CEB-4C70-BD00-6FB7154D7748}"/>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663F8E06-1B31-4025-B5A8-137BE0D89E68}"/>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ECC68D2A-6854-4468-A808-38C24AA7778F}"/>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51AC64E9-56D0-4328-9A2E-9072A2D6270F}"/>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6F46786F-7474-472E-A4C2-8A16E19BDF6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15FD168D-F440-4321-9869-0A6AAAD3BA7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xmlns="" id="{DD09CB91-3C18-4952-A258-D1B7103E5AF9}"/>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xmlns="" id="{E066CCC1-24F4-4976-9EB1-71B223C5E927}"/>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xmlns="" id="{613AD121-E8B6-4F1C-92DD-5F837E2790A3}"/>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xmlns="" id="{E8C99EA0-6B04-4D84-8DD0-F1A1B6524057}"/>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xmlns="" id="{965047F8-BD51-4C5C-AC18-6EC2556F3BE8}"/>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114702</xdr:rowOff>
    </xdr:from>
    <xdr:to>
      <xdr:col>116</xdr:col>
      <xdr:colOff>63500</xdr:colOff>
      <xdr:row>77</xdr:row>
      <xdr:rowOff>119241</xdr:rowOff>
    </xdr:to>
    <xdr:cxnSp macro="">
      <xdr:nvCxnSpPr>
        <xdr:cNvPr id="852" name="直線コネクタ 851">
          <a:extLst>
            <a:ext uri="{FF2B5EF4-FFF2-40B4-BE49-F238E27FC236}">
              <a16:creationId xmlns:a16="http://schemas.microsoft.com/office/drawing/2014/main" xmlns="" id="{D7C6906B-2AE3-49E8-895D-AE45B3818FB2}"/>
            </a:ext>
          </a:extLst>
        </xdr:cNvPr>
        <xdr:cNvCxnSpPr/>
      </xdr:nvCxnSpPr>
      <xdr:spPr>
        <a:xfrm>
          <a:off x="21323300" y="13316352"/>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xmlns="" id="{2F146B32-E020-414F-9AE2-61116D184139}"/>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xmlns="" id="{24ED3511-C6EC-4979-B6BE-D3383AB1A1B3}"/>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114702</xdr:rowOff>
    </xdr:from>
    <xdr:to>
      <xdr:col>111</xdr:col>
      <xdr:colOff>177800</xdr:colOff>
      <xdr:row>77</xdr:row>
      <xdr:rowOff>148468</xdr:rowOff>
    </xdr:to>
    <xdr:cxnSp macro="">
      <xdr:nvCxnSpPr>
        <xdr:cNvPr id="855" name="直線コネクタ 854">
          <a:extLst>
            <a:ext uri="{FF2B5EF4-FFF2-40B4-BE49-F238E27FC236}">
              <a16:creationId xmlns:a16="http://schemas.microsoft.com/office/drawing/2014/main" xmlns="" id="{20937C8F-861B-4882-B5FF-6248789499BB}"/>
            </a:ext>
          </a:extLst>
        </xdr:cNvPr>
        <xdr:cNvCxnSpPr/>
      </xdr:nvCxnSpPr>
      <xdr:spPr>
        <a:xfrm flipV="1">
          <a:off x="20434300" y="13316352"/>
          <a:ext cx="889000" cy="3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xmlns="" id="{5988F137-D5BC-46A4-AA4B-35699B2DDE9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xmlns="" id="{22B422FF-2231-45D4-B3F3-40FEF4FDBDDD}"/>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136320</xdr:rowOff>
    </xdr:from>
    <xdr:to>
      <xdr:col>107</xdr:col>
      <xdr:colOff>50800</xdr:colOff>
      <xdr:row>77</xdr:row>
      <xdr:rowOff>148468</xdr:rowOff>
    </xdr:to>
    <xdr:cxnSp macro="">
      <xdr:nvCxnSpPr>
        <xdr:cNvPr id="858" name="直線コネクタ 857">
          <a:extLst>
            <a:ext uri="{FF2B5EF4-FFF2-40B4-BE49-F238E27FC236}">
              <a16:creationId xmlns:a16="http://schemas.microsoft.com/office/drawing/2014/main" xmlns="" id="{2E80AB49-DA94-4FA3-9887-11F093321B5A}"/>
            </a:ext>
          </a:extLst>
        </xdr:cNvPr>
        <xdr:cNvCxnSpPr/>
      </xdr:nvCxnSpPr>
      <xdr:spPr>
        <a:xfrm>
          <a:off x="19545300" y="13166520"/>
          <a:ext cx="8890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xmlns="" id="{FDFA0BD2-C006-4EFF-BDED-067FF8DD3588}"/>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xmlns="" id="{77046B48-D27F-414D-A88F-93DE900E2765}"/>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44554</xdr:rowOff>
    </xdr:from>
    <xdr:to>
      <xdr:col>102</xdr:col>
      <xdr:colOff>114300</xdr:colOff>
      <xdr:row>76</xdr:row>
      <xdr:rowOff>136320</xdr:rowOff>
    </xdr:to>
    <xdr:cxnSp macro="">
      <xdr:nvCxnSpPr>
        <xdr:cNvPr id="861" name="直線コネクタ 860">
          <a:extLst>
            <a:ext uri="{FF2B5EF4-FFF2-40B4-BE49-F238E27FC236}">
              <a16:creationId xmlns:a16="http://schemas.microsoft.com/office/drawing/2014/main" xmlns="" id="{24AC9A10-CB91-4D54-B483-1B397389BF97}"/>
            </a:ext>
          </a:extLst>
        </xdr:cNvPr>
        <xdr:cNvCxnSpPr/>
      </xdr:nvCxnSpPr>
      <xdr:spPr>
        <a:xfrm>
          <a:off x="18656300" y="13074754"/>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xmlns="" id="{2F3D4792-CBA2-4397-9B40-47B066FCAC3F}"/>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xmlns="" id="{81B610BD-D52B-469B-9C00-A4F5CF5A1E7D}"/>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xmlns="" id="{00B9C91B-D495-4364-AF38-B703EE0ED4C4}"/>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xmlns="" id="{6652DD5C-F4C8-4E4D-94C8-404D4574142D}"/>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8F635FE5-E749-40F6-88BA-6A160D33C011}"/>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A4E52D05-D145-4120-8147-0AB49BD19B2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C0CBA298-C7EC-48A5-8990-A36CFBB0A95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F81AB42D-5732-428B-BAB6-E85B11C53BC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90BC2492-B1D6-4797-BC52-F628DF98E232}"/>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68441</xdr:rowOff>
    </xdr:from>
    <xdr:to>
      <xdr:col>116</xdr:col>
      <xdr:colOff>114300</xdr:colOff>
      <xdr:row>77</xdr:row>
      <xdr:rowOff>170041</xdr:rowOff>
    </xdr:to>
    <xdr:sp macro="" textlink="">
      <xdr:nvSpPr>
        <xdr:cNvPr id="871" name="楕円 870">
          <a:extLst>
            <a:ext uri="{FF2B5EF4-FFF2-40B4-BE49-F238E27FC236}">
              <a16:creationId xmlns:a16="http://schemas.microsoft.com/office/drawing/2014/main" xmlns="" id="{75661F3A-8E03-4BC3-B306-D1A0B7CAE04F}"/>
            </a:ext>
          </a:extLst>
        </xdr:cNvPr>
        <xdr:cNvSpPr/>
      </xdr:nvSpPr>
      <xdr:spPr>
        <a:xfrm>
          <a:off x="221107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46868</xdr:rowOff>
    </xdr:from>
    <xdr:ext cx="534377" cy="259045"/>
    <xdr:sp macro="" textlink="">
      <xdr:nvSpPr>
        <xdr:cNvPr id="872" name="繰出金該当値テキスト">
          <a:extLst>
            <a:ext uri="{FF2B5EF4-FFF2-40B4-BE49-F238E27FC236}">
              <a16:creationId xmlns:a16="http://schemas.microsoft.com/office/drawing/2014/main" xmlns="" id="{928DD37B-75DE-49A0-9AAD-1A4133AA4790}"/>
            </a:ext>
          </a:extLst>
        </xdr:cNvPr>
        <xdr:cNvSpPr txBox="1"/>
      </xdr:nvSpPr>
      <xdr:spPr>
        <a:xfrm>
          <a:off x="22212300" y="132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63902</xdr:rowOff>
    </xdr:from>
    <xdr:to>
      <xdr:col>112</xdr:col>
      <xdr:colOff>38100</xdr:colOff>
      <xdr:row>77</xdr:row>
      <xdr:rowOff>165502</xdr:rowOff>
    </xdr:to>
    <xdr:sp macro="" textlink="">
      <xdr:nvSpPr>
        <xdr:cNvPr id="873" name="楕円 872">
          <a:extLst>
            <a:ext uri="{FF2B5EF4-FFF2-40B4-BE49-F238E27FC236}">
              <a16:creationId xmlns:a16="http://schemas.microsoft.com/office/drawing/2014/main" xmlns="" id="{DC4C5EBA-3593-4346-9E9F-0E77EAB64571}"/>
            </a:ext>
          </a:extLst>
        </xdr:cNvPr>
        <xdr:cNvSpPr/>
      </xdr:nvSpPr>
      <xdr:spPr>
        <a:xfrm>
          <a:off x="21272500" y="132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156629</xdr:rowOff>
    </xdr:from>
    <xdr:ext cx="534377" cy="259045"/>
    <xdr:sp macro="" textlink="">
      <xdr:nvSpPr>
        <xdr:cNvPr id="874" name="テキスト ボックス 873">
          <a:extLst>
            <a:ext uri="{FF2B5EF4-FFF2-40B4-BE49-F238E27FC236}">
              <a16:creationId xmlns:a16="http://schemas.microsoft.com/office/drawing/2014/main" xmlns="" id="{0B749C76-5048-4511-9D42-E99C550CC861}"/>
            </a:ext>
          </a:extLst>
        </xdr:cNvPr>
        <xdr:cNvSpPr txBox="1"/>
      </xdr:nvSpPr>
      <xdr:spPr>
        <a:xfrm>
          <a:off x="21056111" y="133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97668</xdr:rowOff>
    </xdr:from>
    <xdr:to>
      <xdr:col>107</xdr:col>
      <xdr:colOff>101600</xdr:colOff>
      <xdr:row>78</xdr:row>
      <xdr:rowOff>27818</xdr:rowOff>
    </xdr:to>
    <xdr:sp macro="" textlink="">
      <xdr:nvSpPr>
        <xdr:cNvPr id="875" name="楕円 874">
          <a:extLst>
            <a:ext uri="{FF2B5EF4-FFF2-40B4-BE49-F238E27FC236}">
              <a16:creationId xmlns:a16="http://schemas.microsoft.com/office/drawing/2014/main" xmlns="" id="{7B1A9F94-FFF1-491A-B19B-03F32CA3555F}"/>
            </a:ext>
          </a:extLst>
        </xdr:cNvPr>
        <xdr:cNvSpPr/>
      </xdr:nvSpPr>
      <xdr:spPr>
        <a:xfrm>
          <a:off x="20383500" y="132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18945</xdr:rowOff>
    </xdr:from>
    <xdr:ext cx="534377" cy="259045"/>
    <xdr:sp macro="" textlink="">
      <xdr:nvSpPr>
        <xdr:cNvPr id="876" name="テキスト ボックス 875">
          <a:extLst>
            <a:ext uri="{FF2B5EF4-FFF2-40B4-BE49-F238E27FC236}">
              <a16:creationId xmlns:a16="http://schemas.microsoft.com/office/drawing/2014/main" xmlns="" id="{9F943280-A109-4C07-8387-A2C92FE31CBE}"/>
            </a:ext>
          </a:extLst>
        </xdr:cNvPr>
        <xdr:cNvSpPr txBox="1"/>
      </xdr:nvSpPr>
      <xdr:spPr>
        <a:xfrm>
          <a:off x="20167111" y="133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85520</xdr:rowOff>
    </xdr:from>
    <xdr:to>
      <xdr:col>102</xdr:col>
      <xdr:colOff>165100</xdr:colOff>
      <xdr:row>77</xdr:row>
      <xdr:rowOff>15670</xdr:rowOff>
    </xdr:to>
    <xdr:sp macro="" textlink="">
      <xdr:nvSpPr>
        <xdr:cNvPr id="877" name="楕円 876">
          <a:extLst>
            <a:ext uri="{FF2B5EF4-FFF2-40B4-BE49-F238E27FC236}">
              <a16:creationId xmlns:a16="http://schemas.microsoft.com/office/drawing/2014/main" xmlns="" id="{449F380E-A59E-4AFB-B996-8021FE1935D7}"/>
            </a:ext>
          </a:extLst>
        </xdr:cNvPr>
        <xdr:cNvSpPr/>
      </xdr:nvSpPr>
      <xdr:spPr>
        <a:xfrm>
          <a:off x="19494500" y="131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xdr:rowOff>
    </xdr:from>
    <xdr:ext cx="534377" cy="259045"/>
    <xdr:sp macro="" textlink="">
      <xdr:nvSpPr>
        <xdr:cNvPr id="878" name="テキスト ボックス 877">
          <a:extLst>
            <a:ext uri="{FF2B5EF4-FFF2-40B4-BE49-F238E27FC236}">
              <a16:creationId xmlns:a16="http://schemas.microsoft.com/office/drawing/2014/main" xmlns="" id="{038D0A82-A3B7-471C-94E8-FBA9CAA178E5}"/>
            </a:ext>
          </a:extLst>
        </xdr:cNvPr>
        <xdr:cNvSpPr txBox="1"/>
      </xdr:nvSpPr>
      <xdr:spPr>
        <a:xfrm>
          <a:off x="19278111" y="132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165204</xdr:rowOff>
    </xdr:from>
    <xdr:to>
      <xdr:col>98</xdr:col>
      <xdr:colOff>38100</xdr:colOff>
      <xdr:row>76</xdr:row>
      <xdr:rowOff>95354</xdr:rowOff>
    </xdr:to>
    <xdr:sp macro="" textlink="">
      <xdr:nvSpPr>
        <xdr:cNvPr id="879" name="楕円 878">
          <a:extLst>
            <a:ext uri="{FF2B5EF4-FFF2-40B4-BE49-F238E27FC236}">
              <a16:creationId xmlns:a16="http://schemas.microsoft.com/office/drawing/2014/main" xmlns="" id="{2F03E525-3C60-4801-BC62-FA8204CFFE25}"/>
            </a:ext>
          </a:extLst>
        </xdr:cNvPr>
        <xdr:cNvSpPr/>
      </xdr:nvSpPr>
      <xdr:spPr>
        <a:xfrm>
          <a:off x="18605500" y="130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86481</xdr:rowOff>
    </xdr:from>
    <xdr:ext cx="534377" cy="259045"/>
    <xdr:sp macro="" textlink="">
      <xdr:nvSpPr>
        <xdr:cNvPr id="880" name="テキスト ボックス 879">
          <a:extLst>
            <a:ext uri="{FF2B5EF4-FFF2-40B4-BE49-F238E27FC236}">
              <a16:creationId xmlns:a16="http://schemas.microsoft.com/office/drawing/2014/main" xmlns="" id="{A58D8AD2-4F6E-4333-BFA3-D323F3316095}"/>
            </a:ext>
          </a:extLst>
        </xdr:cNvPr>
        <xdr:cNvSpPr txBox="1"/>
      </xdr:nvSpPr>
      <xdr:spPr>
        <a:xfrm>
          <a:off x="18389111" y="131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18A0C21A-4B4E-4BC6-B052-54AE2065971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70FE5F99-0868-44EB-8787-18C58919243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6B1332F2-3876-44B1-A91E-60D247E0812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46219BE2-3CE4-4ECD-9B2C-2B81A214186E}"/>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DDDA1FEF-E0D2-472D-9B75-A5C0BB30EF1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83685E5C-A705-40B2-BBEA-A51B1E01906D}"/>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F74BBA1A-948A-489F-B18B-E78045EA32F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9C349CB8-96C3-4DC9-AE4B-3EC7350B201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BFF4D661-39CA-47A7-BB05-4B16CFAF7CF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C51E7D55-35B9-439D-8F77-E2EB19E2C44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7DC70C84-F449-4EFA-92DF-7C7663F900C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EA2192AC-5B87-4ACF-A22E-97746101E149}"/>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2D82B005-C071-430E-8663-F14F0703CDD5}"/>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7A58F087-29B5-44B1-A10B-B76C46113B3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6814FEAA-E7F0-483E-A7E3-A21FE68C64B9}"/>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556C63A5-0F8D-4C8C-83B3-3097242EA76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62898940-733A-4C49-9EC8-9E32C7F0BD6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8EEE9FB4-2CDC-419E-9162-70FAD134445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2B43048F-6B14-41F0-98EB-9E326DA0BC3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535EA046-6B5D-4F05-BC87-9ABA3B04E1A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AD683450-82AC-4ABD-9A1C-70E6FBA1028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593D45EE-CEDF-4455-B294-0EE292D8F1D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18ADEB31-FF25-4CA8-A175-ACB8C691FF41}"/>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931051-DB1F-4135-8AEA-01FC5F57887D}"/>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FE7580F9-435E-42ED-9C7A-2D417A55B756}"/>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6AD41C92-C077-4A01-8830-4265F2DF6062}"/>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57B2FC64-4BC3-495D-885E-609257BAC465}"/>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1B064F3-EB1F-4117-9755-AC01513D3A8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848F1652-9E55-40DE-BF8D-B9C8A226455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648C6A23-B306-41B9-9CA3-9C33804A95F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9126514C-4B89-4978-A5E8-FFEFFA3EDEA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EA27629F-439C-43B3-AE76-8D2AC723F374}"/>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F88521-A6C5-4810-B20D-F10A72DD8989}"/>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2EF6BE85-3016-4990-93B9-589E63D72D5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ADAFD4C4-B3C6-45DE-8D37-0E2DB8B5A15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1559ADAD-BABD-46EA-89D3-AAB9FD2300EA}"/>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ED24E31B-9710-498F-BC69-B041FD8894B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BBBE3923-318B-4423-AB61-71C808F7887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5114C61E-1EA2-46E7-9889-D2F3EC7F5B1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9D73EE16-C81D-4177-8A52-735F7F2CB47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5D9EA524-0B72-49BE-9B04-BBF7D107BB92}"/>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5D5FF032-7D07-44A2-A9E0-3816A0367F48}"/>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A656B3E7-7152-45BD-9AFC-16550AF94BC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1DA69467-C3FE-4E76-9917-596CEF3B814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F364DB98-D0FA-4FD1-B013-7560166B9F7E}"/>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11F1D4E9-5F95-4564-B4BE-674324C73B38}"/>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AF802C6B-B24B-4CA0-95CA-D67AB98BCC0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E858A874-8E56-45C8-9869-98465BF52D4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1E147828-BF0F-4F8A-B19E-78822C5E346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E73139DA-E4D8-44CA-8975-0AC592F52DF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45C0DE6-FC10-4BD6-9A27-62B0ACB08DA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46A5E3DA-801C-43C2-BB42-01F9C3A68A4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488,869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54,860</a:t>
          </a:r>
          <a:r>
            <a:rPr kumimoji="1" lang="ja-JP" altLang="ja-JP" sz="1100">
              <a:solidFill>
                <a:schemeClr val="dk1"/>
              </a:solidFill>
              <a:effectLst/>
              <a:latin typeface="+mn-lt"/>
              <a:ea typeface="+mn-ea"/>
              <a:cs typeface="+mn-cs"/>
            </a:rPr>
            <a:t>円となっており、類似団体平均を大きく下回っている。要因としては、定員管理の適正化により人口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人当たりの職員数が少ないこと、ごみ処理業務やし尿処理業務及び消防業務を一部事務組合で行っていること、指定管理者制度を導入していることなどがあげられる。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78,489</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111,890</a:t>
          </a:r>
          <a:r>
            <a:rPr kumimoji="1" lang="ja-JP" altLang="ja-JP" sz="1100">
              <a:solidFill>
                <a:schemeClr val="dk1"/>
              </a:solidFill>
              <a:effectLst/>
              <a:latin typeface="+mn-lt"/>
              <a:ea typeface="+mn-ea"/>
              <a:cs typeface="+mn-cs"/>
            </a:rPr>
            <a:t>円となっており、類似団体平均を上回っている。要因としては、介護給付費負担金など社会保障に係る経費の増加や町独自に子ども医療費の助成措置を行っていることなどがあげられる。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87,081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前年度より大きく増加している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要因としては、遠賀川駅駅舎建設事業及びベデストリアンデッキ建設事業に伴う工事委託料、保育園施設整備等補助金の増があげられる。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F46E1F7-664F-444A-9C15-3A886F994B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671347C7-0280-40AC-BFF7-D080573888A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9C552B3B-0C33-490A-B385-74588622E26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54E6E536-4637-4C15-91F3-71D3C461395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福岡県遠賀町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13053A0-DA6C-4B09-88F5-FA4B87D864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B202A0B-B648-4482-9D16-340E332247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E4CE2F4-1AE2-4885-8869-C2F4987DC7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56BB19C-D2B7-4375-8ED7-3B7186E4D0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272A4D4-25EA-4BA1-91CD-C39471D9C9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BB0C411B-A623-4B6B-A761-D90B026FC52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
19,009
22.15
9,919,497
9,398,015
362,048
4,689,940
6,675,142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31EA431-9963-4D70-AA93-372124303C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E99FB46-603E-4CA2-8B5B-FD1668B28B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4E55AEC-AAB5-494E-81F5-B74EFB02D5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E290FC6-B80C-45FF-AD37-4602524D18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2C3BB5F-4817-461D-8B2F-3D519E6DF2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C7C7A3BB-56C4-4624-ADDD-0A4DB648E14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A5E79B2A-3991-4B2C-B7BB-098277C51F6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B49F08C9-7185-46A4-9A30-598B401F99F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80612DC3-F184-43B0-8947-C5A3439BA8B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3A1F9C0-DB11-4202-ADBF-851EC49ED2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CF057844-B2B2-465E-83AF-57BF527653E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8877547D-FBC0-4446-9C9F-227BD105D5A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44922BA0-2BD5-446E-850F-A6A12C34559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F3DA29E3-8FC7-4A76-867A-5F6C9D1061B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73BC1FD-CDB1-4139-994D-7A8C8E6E85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7B303B65-9F04-4CD9-A6C0-BA202FB87DB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4E5E30F-647E-4614-995E-085186061D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686EF4AB-9278-44BB-B7DE-20761FEBB97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8F55B830-7BFB-47EC-8430-FAF08AC10D8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21456B8-A0C4-457E-874D-E5771A4B31E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1039F744-33D8-4A73-91DB-CE8F92693CD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D8ABBE67-9725-4296-87D5-D04D7479E48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1390917F-ACFC-4547-9C4E-CA87CD34D01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7F66296C-8149-4AC3-B847-AB586C29C5F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67EC31F0-1BC5-41E5-BFDB-2A2A2D83E62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BBDC0511-6C24-41CA-8D94-E8DBEC6CE23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E31DCC2C-DE02-47AA-A70D-93DE49A89D9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5D22E6A0-42EE-44D1-86B6-C8632C47D22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458B6A4F-665B-4746-89DE-E786D1E1C25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1E45A79B-CC62-4FA1-96BB-B985CF774CD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B348F17F-75C5-495E-9162-F9B4ACE9FB2C}"/>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9FF87B2A-3775-41C8-A930-B3580E51BF63}"/>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8FABCFF9-A253-4117-A7B5-6BF57D82C75B}"/>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EBAB92AF-B784-4117-A21F-50862B0D70DD}"/>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EDC5129-1DF9-453E-89A9-A282EF9201E8}"/>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E176925B-B16A-4CA0-A119-43D797030F71}"/>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FFDE836F-1CE7-445B-9D34-EC32D30FEAC5}"/>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FCB815B9-B109-4FEF-A100-B7B68468C579}"/>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9677BB75-1969-4F0F-86C5-FBE931D77BC3}"/>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912E388D-145C-46B1-B4F4-D6515DC16B4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224AC660-17F3-404B-B2DF-A06BE7C06D79}"/>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8AC1357C-3CF5-4A38-9D36-27E7FDCF910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xmlns="" id="{6CBB7952-40D1-4D5F-856A-3C9FFFF13764}"/>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xmlns="" id="{FFA26CC1-2DC8-48C0-B1D0-A29CCEB08241}"/>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xmlns="" id="{98CA4620-2518-4200-80D7-0C10A5AD3486}"/>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xmlns="" id="{B2F506E6-F339-4481-B668-553CF69319AF}"/>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xmlns="" id="{8D3401A6-9389-4492-AC13-5C349D4A8DB5}"/>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98552</xdr:rowOff>
    </xdr:from>
    <xdr:to>
      <xdr:col>24</xdr:col>
      <xdr:colOff>63500</xdr:colOff>
      <xdr:row>36</xdr:row>
      <xdr:rowOff>160274</xdr:rowOff>
    </xdr:to>
    <xdr:cxnSp macro="">
      <xdr:nvCxnSpPr>
        <xdr:cNvPr id="59" name="直線コネクタ 58">
          <a:extLst>
            <a:ext uri="{FF2B5EF4-FFF2-40B4-BE49-F238E27FC236}">
              <a16:creationId xmlns:a16="http://schemas.microsoft.com/office/drawing/2014/main" xmlns="" id="{69251C33-32A3-464E-8AAD-FA9CFE8C96C3}"/>
            </a:ext>
          </a:extLst>
        </xdr:cNvPr>
        <xdr:cNvCxnSpPr/>
      </xdr:nvCxnSpPr>
      <xdr:spPr>
        <a:xfrm>
          <a:off x="3797300" y="627075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xmlns="" id="{BA4A1FFF-B809-48F0-9BCA-BE660C3FE619}"/>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xmlns="" id="{F1350DAB-C6C5-47D0-BAC3-24DA03B9C837}"/>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9855</xdr:rowOff>
    </xdr:from>
    <xdr:to>
      <xdr:col>19</xdr:col>
      <xdr:colOff>177800</xdr:colOff>
      <xdr:row>36</xdr:row>
      <xdr:rowOff>98552</xdr:rowOff>
    </xdr:to>
    <xdr:cxnSp macro="">
      <xdr:nvCxnSpPr>
        <xdr:cNvPr id="62" name="直線コネクタ 61">
          <a:extLst>
            <a:ext uri="{FF2B5EF4-FFF2-40B4-BE49-F238E27FC236}">
              <a16:creationId xmlns:a16="http://schemas.microsoft.com/office/drawing/2014/main" xmlns="" id="{ED06AA66-5A42-4E2F-85D5-B224664FD2D5}"/>
            </a:ext>
          </a:extLst>
        </xdr:cNvPr>
        <xdr:cNvCxnSpPr/>
      </xdr:nvCxnSpPr>
      <xdr:spPr>
        <a:xfrm>
          <a:off x="2908300" y="6182055"/>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xmlns="" id="{4967454A-15D1-4ACA-B012-AFCEC4EB30DF}"/>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xmlns="" id="{0336A3D4-E6B0-4001-A5BF-52E36E988C9F}"/>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153416</xdr:rowOff>
    </xdr:from>
    <xdr:to>
      <xdr:col>15</xdr:col>
      <xdr:colOff>50800</xdr:colOff>
      <xdr:row>36</xdr:row>
      <xdr:rowOff>9855</xdr:rowOff>
    </xdr:to>
    <xdr:cxnSp macro="">
      <xdr:nvCxnSpPr>
        <xdr:cNvPr id="65" name="直線コネクタ 64">
          <a:extLst>
            <a:ext uri="{FF2B5EF4-FFF2-40B4-BE49-F238E27FC236}">
              <a16:creationId xmlns:a16="http://schemas.microsoft.com/office/drawing/2014/main" xmlns="" id="{85BBF9EA-848D-4677-A625-E75B51156905}"/>
            </a:ext>
          </a:extLst>
        </xdr:cNvPr>
        <xdr:cNvCxnSpPr/>
      </xdr:nvCxnSpPr>
      <xdr:spPr>
        <a:xfrm>
          <a:off x="2019300" y="615416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xmlns="" id="{4079ECC4-5465-4B42-B453-0BE373711EE2}"/>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xmlns="" id="{F9EB6C67-7F23-471A-94A5-148F835DEAF7}"/>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40031</xdr:rowOff>
    </xdr:from>
    <xdr:to>
      <xdr:col>10</xdr:col>
      <xdr:colOff>114300</xdr:colOff>
      <xdr:row>35</xdr:row>
      <xdr:rowOff>153416</xdr:rowOff>
    </xdr:to>
    <xdr:cxnSp macro="">
      <xdr:nvCxnSpPr>
        <xdr:cNvPr id="68" name="直線コネクタ 67">
          <a:extLst>
            <a:ext uri="{FF2B5EF4-FFF2-40B4-BE49-F238E27FC236}">
              <a16:creationId xmlns:a16="http://schemas.microsoft.com/office/drawing/2014/main" xmlns="" id="{94F8C548-884F-43D2-8854-71AFAD33452D}"/>
            </a:ext>
          </a:extLst>
        </xdr:cNvPr>
        <xdr:cNvCxnSpPr/>
      </xdr:nvCxnSpPr>
      <xdr:spPr>
        <a:xfrm>
          <a:off x="1130300" y="6040781"/>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xmlns="" id="{5325148D-B1E0-4FEB-8833-31B87D3CA7FB}"/>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xmlns="" id="{4AF45F31-6F30-4ACC-97BB-C179E928BA1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xmlns="" id="{F983AA2E-CCFF-4762-8F39-F6C933B82F1F}"/>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xmlns="" id="{7BAA8F92-8E12-4414-9F53-7DAD526808D9}"/>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990DC576-93CB-4F9D-AD4F-A66F77001D1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C61E590B-C3A1-4E60-ADC4-92980D569E3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C60FE563-46DB-4734-8B18-C75D559A767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86654BD7-CBC3-4871-A361-4CB92DD0A9B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2B55436F-1AAE-4F87-A8E6-94D8A89C30C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a:extLst>
            <a:ext uri="{FF2B5EF4-FFF2-40B4-BE49-F238E27FC236}">
              <a16:creationId xmlns:a16="http://schemas.microsoft.com/office/drawing/2014/main" xmlns="" id="{534C6A9B-1976-4687-840B-103BE37360A3}"/>
            </a:ext>
          </a:extLst>
        </xdr:cNvPr>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a:extLst>
            <a:ext uri="{FF2B5EF4-FFF2-40B4-BE49-F238E27FC236}">
              <a16:creationId xmlns:a16="http://schemas.microsoft.com/office/drawing/2014/main" xmlns="" id="{DDECFC6E-CB0F-4015-9383-E650C707DA90}"/>
            </a:ext>
          </a:extLst>
        </xdr:cNvPr>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47752</xdr:rowOff>
    </xdr:from>
    <xdr:to>
      <xdr:col>20</xdr:col>
      <xdr:colOff>38100</xdr:colOff>
      <xdr:row>36</xdr:row>
      <xdr:rowOff>149352</xdr:rowOff>
    </xdr:to>
    <xdr:sp macro="" textlink="">
      <xdr:nvSpPr>
        <xdr:cNvPr id="80" name="楕円 79">
          <a:extLst>
            <a:ext uri="{FF2B5EF4-FFF2-40B4-BE49-F238E27FC236}">
              <a16:creationId xmlns:a16="http://schemas.microsoft.com/office/drawing/2014/main" xmlns="" id="{028C1657-041B-4422-9740-A7321EC9CF36}"/>
            </a:ext>
          </a:extLst>
        </xdr:cNvPr>
        <xdr:cNvSpPr/>
      </xdr:nvSpPr>
      <xdr:spPr>
        <a:xfrm>
          <a:off x="3746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140479</xdr:rowOff>
    </xdr:from>
    <xdr:ext cx="469744" cy="259045"/>
    <xdr:sp macro="" textlink="">
      <xdr:nvSpPr>
        <xdr:cNvPr id="81" name="テキスト ボックス 80">
          <a:extLst>
            <a:ext uri="{FF2B5EF4-FFF2-40B4-BE49-F238E27FC236}">
              <a16:creationId xmlns:a16="http://schemas.microsoft.com/office/drawing/2014/main" xmlns="" id="{B3C028C4-E6BE-4BB3-AAAF-063DB344195E}"/>
            </a:ext>
          </a:extLst>
        </xdr:cNvPr>
        <xdr:cNvSpPr txBox="1"/>
      </xdr:nvSpPr>
      <xdr:spPr>
        <a:xfrm>
          <a:off x="3562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130505</xdr:rowOff>
    </xdr:from>
    <xdr:to>
      <xdr:col>15</xdr:col>
      <xdr:colOff>101600</xdr:colOff>
      <xdr:row>36</xdr:row>
      <xdr:rowOff>60655</xdr:rowOff>
    </xdr:to>
    <xdr:sp macro="" textlink="">
      <xdr:nvSpPr>
        <xdr:cNvPr id="82" name="楕円 81">
          <a:extLst>
            <a:ext uri="{FF2B5EF4-FFF2-40B4-BE49-F238E27FC236}">
              <a16:creationId xmlns:a16="http://schemas.microsoft.com/office/drawing/2014/main" xmlns="" id="{46A9D982-4B2C-4EF3-8BBC-730F16F0BB67}"/>
            </a:ext>
          </a:extLst>
        </xdr:cNvPr>
        <xdr:cNvSpPr/>
      </xdr:nvSpPr>
      <xdr:spPr>
        <a:xfrm>
          <a:off x="2857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51782</xdr:rowOff>
    </xdr:from>
    <xdr:ext cx="469744" cy="259045"/>
    <xdr:sp macro="" textlink="">
      <xdr:nvSpPr>
        <xdr:cNvPr id="83" name="テキスト ボックス 82">
          <a:extLst>
            <a:ext uri="{FF2B5EF4-FFF2-40B4-BE49-F238E27FC236}">
              <a16:creationId xmlns:a16="http://schemas.microsoft.com/office/drawing/2014/main" xmlns="" id="{69FE3903-7BE4-426E-9DFD-960D3D9FFC2B}"/>
            </a:ext>
          </a:extLst>
        </xdr:cNvPr>
        <xdr:cNvSpPr txBox="1"/>
      </xdr:nvSpPr>
      <xdr:spPr>
        <a:xfrm>
          <a:off x="2673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102616</xdr:rowOff>
    </xdr:from>
    <xdr:to>
      <xdr:col>10</xdr:col>
      <xdr:colOff>165100</xdr:colOff>
      <xdr:row>36</xdr:row>
      <xdr:rowOff>32766</xdr:rowOff>
    </xdr:to>
    <xdr:sp macro="" textlink="">
      <xdr:nvSpPr>
        <xdr:cNvPr id="84" name="楕円 83">
          <a:extLst>
            <a:ext uri="{FF2B5EF4-FFF2-40B4-BE49-F238E27FC236}">
              <a16:creationId xmlns:a16="http://schemas.microsoft.com/office/drawing/2014/main" xmlns="" id="{B6EA7605-5F3D-419F-877C-1D9E1FA76D48}"/>
            </a:ext>
          </a:extLst>
        </xdr:cNvPr>
        <xdr:cNvSpPr/>
      </xdr:nvSpPr>
      <xdr:spPr>
        <a:xfrm>
          <a:off x="1968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23893</xdr:rowOff>
    </xdr:from>
    <xdr:ext cx="469744" cy="259045"/>
    <xdr:sp macro="" textlink="">
      <xdr:nvSpPr>
        <xdr:cNvPr id="85" name="テキスト ボックス 84">
          <a:extLst>
            <a:ext uri="{FF2B5EF4-FFF2-40B4-BE49-F238E27FC236}">
              <a16:creationId xmlns:a16="http://schemas.microsoft.com/office/drawing/2014/main" xmlns="" id="{1629C0C5-EED4-4711-8A0B-BFD19DF355FF}"/>
            </a:ext>
          </a:extLst>
        </xdr:cNvPr>
        <xdr:cNvSpPr txBox="1"/>
      </xdr:nvSpPr>
      <xdr:spPr>
        <a:xfrm>
          <a:off x="1784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160681</xdr:rowOff>
    </xdr:from>
    <xdr:to>
      <xdr:col>6</xdr:col>
      <xdr:colOff>38100</xdr:colOff>
      <xdr:row>35</xdr:row>
      <xdr:rowOff>90831</xdr:rowOff>
    </xdr:to>
    <xdr:sp macro="" textlink="">
      <xdr:nvSpPr>
        <xdr:cNvPr id="86" name="楕円 85">
          <a:extLst>
            <a:ext uri="{FF2B5EF4-FFF2-40B4-BE49-F238E27FC236}">
              <a16:creationId xmlns:a16="http://schemas.microsoft.com/office/drawing/2014/main" xmlns="" id="{B693A853-98A9-4F16-9429-A043B720CD32}"/>
            </a:ext>
          </a:extLst>
        </xdr:cNvPr>
        <xdr:cNvSpPr/>
      </xdr:nvSpPr>
      <xdr:spPr>
        <a:xfrm>
          <a:off x="1079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81958</xdr:rowOff>
    </xdr:from>
    <xdr:ext cx="469744" cy="259045"/>
    <xdr:sp macro="" textlink="">
      <xdr:nvSpPr>
        <xdr:cNvPr id="87" name="テキスト ボックス 86">
          <a:extLst>
            <a:ext uri="{FF2B5EF4-FFF2-40B4-BE49-F238E27FC236}">
              <a16:creationId xmlns:a16="http://schemas.microsoft.com/office/drawing/2014/main" xmlns="" id="{70C83014-A2F1-4B8A-9639-095CCFDC2826}"/>
            </a:ext>
          </a:extLst>
        </xdr:cNvPr>
        <xdr:cNvSpPr txBox="1"/>
      </xdr:nvSpPr>
      <xdr:spPr>
        <a:xfrm>
          <a:off x="895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6FBA4C64-15ED-49D1-BFF0-A072B9685AC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B51961DB-C0A6-4F7E-8406-022829D86DE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2612A7A6-1EED-4601-AABE-D10883FCE71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E7B17DFA-2690-45C7-863E-F23D325A9B2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BA52DBFC-E621-48C9-A7AB-125793272CC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9164E3A3-64B2-472E-B866-E244D81FE34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63797793-57A2-4FFF-B204-60F8274A85D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EA2F0C06-70EC-4972-8607-0597E25562D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FEA8C51F-F8E2-4FB5-A01A-2245063C9AE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43D23B88-D6FD-499E-A12A-7DA870DC9F6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DC27877E-9819-4CB5-96F6-AC275C57238B}"/>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214FA7A4-AFBA-429F-ADDD-C6EDB938601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65761971-44B6-4D44-9858-2EEC88D43472}"/>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906E84CE-A1E3-4E33-9E6D-32AE6AFFE4A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9ABE2101-EDB6-4FF8-957C-427A69CABDB3}"/>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86E6C128-04F0-4579-AE60-D696AEDD9C4A}"/>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2BB29AB5-75AC-4D19-8455-4E4D506A432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4B22CCBF-9602-4CAE-9132-93E7C52A05AB}"/>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81FD3BB4-9D0E-4498-BCF5-88BF5427907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8F2F6B1B-F1E5-4A92-B656-77BC2FEAFB1E}"/>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xmlns="" id="{4DF0681A-CEAB-401A-9FB4-88F4B4CA7A6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xmlns="" id="{05FBDB40-0195-41B1-AEBD-4B5B1A5BEB91}"/>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xmlns="" id="{EC368A6E-BA87-4FDB-9ABE-0AFAE4842C86}"/>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xmlns="" id="{1C98127C-063C-419F-820B-523863B08BD5}"/>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xmlns="" id="{B32E644B-335A-4504-A2BB-1DF878F4907E}"/>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xmlns="" id="{58AF71FF-D0EA-4374-B296-DDCFA4289E14}"/>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65753</xdr:rowOff>
    </xdr:from>
    <xdr:to>
      <xdr:col>24</xdr:col>
      <xdr:colOff>63500</xdr:colOff>
      <xdr:row>57</xdr:row>
      <xdr:rowOff>14125</xdr:rowOff>
    </xdr:to>
    <xdr:cxnSp macro="">
      <xdr:nvCxnSpPr>
        <xdr:cNvPr id="114" name="直線コネクタ 113">
          <a:extLst>
            <a:ext uri="{FF2B5EF4-FFF2-40B4-BE49-F238E27FC236}">
              <a16:creationId xmlns:a16="http://schemas.microsoft.com/office/drawing/2014/main" xmlns="" id="{D89C129E-0D97-4ECF-B1C8-A2AA5D379DD9}"/>
            </a:ext>
          </a:extLst>
        </xdr:cNvPr>
        <xdr:cNvCxnSpPr/>
      </xdr:nvCxnSpPr>
      <xdr:spPr>
        <a:xfrm>
          <a:off x="3797300" y="9324053"/>
          <a:ext cx="838200" cy="46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xmlns="" id="{3F3C8E07-35C2-4594-98E4-E84922C259BE}"/>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xmlns="" id="{84B282FD-3815-4229-821A-AFBB020525F3}"/>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65753</xdr:rowOff>
    </xdr:from>
    <xdr:to>
      <xdr:col>19</xdr:col>
      <xdr:colOff>177800</xdr:colOff>
      <xdr:row>57</xdr:row>
      <xdr:rowOff>129888</xdr:rowOff>
    </xdr:to>
    <xdr:cxnSp macro="">
      <xdr:nvCxnSpPr>
        <xdr:cNvPr id="117" name="直線コネクタ 116">
          <a:extLst>
            <a:ext uri="{FF2B5EF4-FFF2-40B4-BE49-F238E27FC236}">
              <a16:creationId xmlns:a16="http://schemas.microsoft.com/office/drawing/2014/main" xmlns="" id="{ABC80C7C-E289-4D45-A23A-3073CCDBB96B}"/>
            </a:ext>
          </a:extLst>
        </xdr:cNvPr>
        <xdr:cNvCxnSpPr/>
      </xdr:nvCxnSpPr>
      <xdr:spPr>
        <a:xfrm flipV="1">
          <a:off x="2908300" y="9324053"/>
          <a:ext cx="889000" cy="5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xmlns="" id="{8EC8B314-685B-4CC8-B0E3-895032BBE2D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xmlns="" id="{AACFF9C5-F1D3-4479-961F-A72A0834B2F5}"/>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92773</xdr:rowOff>
    </xdr:from>
    <xdr:to>
      <xdr:col>15</xdr:col>
      <xdr:colOff>50800</xdr:colOff>
      <xdr:row>57</xdr:row>
      <xdr:rowOff>129888</xdr:rowOff>
    </xdr:to>
    <xdr:cxnSp macro="">
      <xdr:nvCxnSpPr>
        <xdr:cNvPr id="120" name="直線コネクタ 119">
          <a:extLst>
            <a:ext uri="{FF2B5EF4-FFF2-40B4-BE49-F238E27FC236}">
              <a16:creationId xmlns:a16="http://schemas.microsoft.com/office/drawing/2014/main" xmlns="" id="{A73B7A9F-F1EF-4E4C-B4F6-500CE9E303E3}"/>
            </a:ext>
          </a:extLst>
        </xdr:cNvPr>
        <xdr:cNvCxnSpPr/>
      </xdr:nvCxnSpPr>
      <xdr:spPr>
        <a:xfrm>
          <a:off x="2019300" y="9865423"/>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xmlns="" id="{6A88B1B3-1EE9-46F5-8C59-E57F4AA8847F}"/>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xmlns="" id="{6F897B39-C7B2-4B68-943B-585B2F39C864}"/>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53454</xdr:rowOff>
    </xdr:from>
    <xdr:to>
      <xdr:col>10</xdr:col>
      <xdr:colOff>114300</xdr:colOff>
      <xdr:row>57</xdr:row>
      <xdr:rowOff>92773</xdr:rowOff>
    </xdr:to>
    <xdr:cxnSp macro="">
      <xdr:nvCxnSpPr>
        <xdr:cNvPr id="123" name="直線コネクタ 122">
          <a:extLst>
            <a:ext uri="{FF2B5EF4-FFF2-40B4-BE49-F238E27FC236}">
              <a16:creationId xmlns:a16="http://schemas.microsoft.com/office/drawing/2014/main" xmlns="" id="{1474AE0C-A0CC-439E-B3BE-531BE10D5627}"/>
            </a:ext>
          </a:extLst>
        </xdr:cNvPr>
        <xdr:cNvCxnSpPr/>
      </xdr:nvCxnSpPr>
      <xdr:spPr>
        <a:xfrm>
          <a:off x="1130300" y="982610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xmlns="" id="{6DFF7044-5FEA-4EAC-BCAC-B1C571518ECC}"/>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xmlns="" id="{DDC4881B-68C2-43DD-BA29-D31A30D5A60D}"/>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xmlns="" id="{2B3C22D2-5A27-47A8-A942-FB47393064D6}"/>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xmlns="" id="{70F69E8A-1AF3-427A-B41B-E0EA2075FAD9}"/>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A8D5D09A-6DA0-4B75-996B-07A6F3F812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BBE927F9-F153-4604-974A-D992B83C2DC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74B86BB3-ABC5-428C-96CB-84D8D374238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41AF7CC8-53A8-42B5-8B11-E662A9505F2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F3A6133F-6A37-4C1E-923C-4D2F8FA9AC3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134775</xdr:rowOff>
    </xdr:from>
    <xdr:to>
      <xdr:col>24</xdr:col>
      <xdr:colOff>114300</xdr:colOff>
      <xdr:row>57</xdr:row>
      <xdr:rowOff>64925</xdr:rowOff>
    </xdr:to>
    <xdr:sp macro="" textlink="">
      <xdr:nvSpPr>
        <xdr:cNvPr id="133" name="楕円 132">
          <a:extLst>
            <a:ext uri="{FF2B5EF4-FFF2-40B4-BE49-F238E27FC236}">
              <a16:creationId xmlns:a16="http://schemas.microsoft.com/office/drawing/2014/main" xmlns="" id="{C3A04480-97CE-4BE0-98F4-404660330F36}"/>
            </a:ext>
          </a:extLst>
        </xdr:cNvPr>
        <xdr:cNvSpPr/>
      </xdr:nvSpPr>
      <xdr:spPr>
        <a:xfrm>
          <a:off x="4584700" y="97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49702</xdr:rowOff>
    </xdr:from>
    <xdr:ext cx="534377" cy="259045"/>
    <xdr:sp macro="" textlink="">
      <xdr:nvSpPr>
        <xdr:cNvPr id="134" name="総務費該当値テキスト">
          <a:extLst>
            <a:ext uri="{FF2B5EF4-FFF2-40B4-BE49-F238E27FC236}">
              <a16:creationId xmlns:a16="http://schemas.microsoft.com/office/drawing/2014/main" xmlns="" id="{7F62B7F3-F291-472D-852E-C71C661F9C64}"/>
            </a:ext>
          </a:extLst>
        </xdr:cNvPr>
        <xdr:cNvSpPr txBox="1"/>
      </xdr:nvSpPr>
      <xdr:spPr>
        <a:xfrm>
          <a:off x="4686300" y="96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14953</xdr:rowOff>
    </xdr:from>
    <xdr:to>
      <xdr:col>20</xdr:col>
      <xdr:colOff>38100</xdr:colOff>
      <xdr:row>54</xdr:row>
      <xdr:rowOff>116553</xdr:rowOff>
    </xdr:to>
    <xdr:sp macro="" textlink="">
      <xdr:nvSpPr>
        <xdr:cNvPr id="135" name="楕円 134">
          <a:extLst>
            <a:ext uri="{FF2B5EF4-FFF2-40B4-BE49-F238E27FC236}">
              <a16:creationId xmlns:a16="http://schemas.microsoft.com/office/drawing/2014/main" xmlns="" id="{FA280411-F010-49FB-959C-0CFB5677906A}"/>
            </a:ext>
          </a:extLst>
        </xdr:cNvPr>
        <xdr:cNvSpPr/>
      </xdr:nvSpPr>
      <xdr:spPr>
        <a:xfrm>
          <a:off x="3746500" y="92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107680</xdr:rowOff>
    </xdr:from>
    <xdr:ext cx="599010" cy="259045"/>
    <xdr:sp macro="" textlink="">
      <xdr:nvSpPr>
        <xdr:cNvPr id="136" name="テキスト ボックス 135">
          <a:extLst>
            <a:ext uri="{FF2B5EF4-FFF2-40B4-BE49-F238E27FC236}">
              <a16:creationId xmlns:a16="http://schemas.microsoft.com/office/drawing/2014/main" xmlns="" id="{C79FC68C-5C41-4B20-BFBB-8048A5E390BF}"/>
            </a:ext>
          </a:extLst>
        </xdr:cNvPr>
        <xdr:cNvSpPr txBox="1"/>
      </xdr:nvSpPr>
      <xdr:spPr>
        <a:xfrm>
          <a:off x="3497795" y="93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79088</xdr:rowOff>
    </xdr:from>
    <xdr:to>
      <xdr:col>15</xdr:col>
      <xdr:colOff>101600</xdr:colOff>
      <xdr:row>58</xdr:row>
      <xdr:rowOff>9238</xdr:rowOff>
    </xdr:to>
    <xdr:sp macro="" textlink="">
      <xdr:nvSpPr>
        <xdr:cNvPr id="137" name="楕円 136">
          <a:extLst>
            <a:ext uri="{FF2B5EF4-FFF2-40B4-BE49-F238E27FC236}">
              <a16:creationId xmlns:a16="http://schemas.microsoft.com/office/drawing/2014/main" xmlns="" id="{8CEDADD0-5A5D-4729-B887-FB654EBC8099}"/>
            </a:ext>
          </a:extLst>
        </xdr:cNvPr>
        <xdr:cNvSpPr/>
      </xdr:nvSpPr>
      <xdr:spPr>
        <a:xfrm>
          <a:off x="28575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365</xdr:rowOff>
    </xdr:from>
    <xdr:ext cx="534377" cy="259045"/>
    <xdr:sp macro="" textlink="">
      <xdr:nvSpPr>
        <xdr:cNvPr id="138" name="テキスト ボックス 137">
          <a:extLst>
            <a:ext uri="{FF2B5EF4-FFF2-40B4-BE49-F238E27FC236}">
              <a16:creationId xmlns:a16="http://schemas.microsoft.com/office/drawing/2014/main" xmlns="" id="{353E2C8B-B75E-4A2D-8C5B-378B877CEF74}"/>
            </a:ext>
          </a:extLst>
        </xdr:cNvPr>
        <xdr:cNvSpPr txBox="1"/>
      </xdr:nvSpPr>
      <xdr:spPr>
        <a:xfrm>
          <a:off x="2641111" y="99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41973</xdr:rowOff>
    </xdr:from>
    <xdr:to>
      <xdr:col>10</xdr:col>
      <xdr:colOff>165100</xdr:colOff>
      <xdr:row>57</xdr:row>
      <xdr:rowOff>143573</xdr:rowOff>
    </xdr:to>
    <xdr:sp macro="" textlink="">
      <xdr:nvSpPr>
        <xdr:cNvPr id="139" name="楕円 138">
          <a:extLst>
            <a:ext uri="{FF2B5EF4-FFF2-40B4-BE49-F238E27FC236}">
              <a16:creationId xmlns:a16="http://schemas.microsoft.com/office/drawing/2014/main" xmlns="" id="{E5A74C3A-2794-420C-9256-34794F05F652}"/>
            </a:ext>
          </a:extLst>
        </xdr:cNvPr>
        <xdr:cNvSpPr/>
      </xdr:nvSpPr>
      <xdr:spPr>
        <a:xfrm>
          <a:off x="1968500" y="98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134700</xdr:rowOff>
    </xdr:from>
    <xdr:ext cx="534377" cy="259045"/>
    <xdr:sp macro="" textlink="">
      <xdr:nvSpPr>
        <xdr:cNvPr id="140" name="テキスト ボックス 139">
          <a:extLst>
            <a:ext uri="{FF2B5EF4-FFF2-40B4-BE49-F238E27FC236}">
              <a16:creationId xmlns:a16="http://schemas.microsoft.com/office/drawing/2014/main" xmlns="" id="{CC8EF670-BC60-4B48-B06B-6B4D9F307A7E}"/>
            </a:ext>
          </a:extLst>
        </xdr:cNvPr>
        <xdr:cNvSpPr txBox="1"/>
      </xdr:nvSpPr>
      <xdr:spPr>
        <a:xfrm>
          <a:off x="1752111" y="99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2654</xdr:rowOff>
    </xdr:from>
    <xdr:to>
      <xdr:col>6</xdr:col>
      <xdr:colOff>38100</xdr:colOff>
      <xdr:row>57</xdr:row>
      <xdr:rowOff>104254</xdr:rowOff>
    </xdr:to>
    <xdr:sp macro="" textlink="">
      <xdr:nvSpPr>
        <xdr:cNvPr id="141" name="楕円 140">
          <a:extLst>
            <a:ext uri="{FF2B5EF4-FFF2-40B4-BE49-F238E27FC236}">
              <a16:creationId xmlns:a16="http://schemas.microsoft.com/office/drawing/2014/main" xmlns="" id="{760BBD60-1D8E-4D44-B828-70507CC02CBC}"/>
            </a:ext>
          </a:extLst>
        </xdr:cNvPr>
        <xdr:cNvSpPr/>
      </xdr:nvSpPr>
      <xdr:spPr>
        <a:xfrm>
          <a:off x="1079500" y="97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95381</xdr:rowOff>
    </xdr:from>
    <xdr:ext cx="534377" cy="259045"/>
    <xdr:sp macro="" textlink="">
      <xdr:nvSpPr>
        <xdr:cNvPr id="142" name="テキスト ボックス 141">
          <a:extLst>
            <a:ext uri="{FF2B5EF4-FFF2-40B4-BE49-F238E27FC236}">
              <a16:creationId xmlns:a16="http://schemas.microsoft.com/office/drawing/2014/main" xmlns="" id="{B1FB3914-9194-41DB-AD2D-6327097DDA47}"/>
            </a:ext>
          </a:extLst>
        </xdr:cNvPr>
        <xdr:cNvSpPr txBox="1"/>
      </xdr:nvSpPr>
      <xdr:spPr>
        <a:xfrm>
          <a:off x="863111" y="98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898684AF-7C07-4649-8480-CB13E5B8678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725FDBFC-5556-4420-813F-875A99A7CFB9}"/>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4BA59CAE-2B2A-4B64-B860-F42E51F1DE6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F6CAA5DF-CFE9-4E6E-8CBA-B19294F266B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1CA62196-D2F7-4F33-A040-528094682BC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738C552A-15A0-40A9-9867-A57360CC07F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C67E179B-2121-47C5-B492-F66851DBC08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FC0E2EFC-FF1A-4AF3-A17D-16C15ECC9B0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4E030BC7-1AF7-47D1-A97A-196E153EDEF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C7D91E46-1978-49C1-9B78-4C2A672CE57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xmlns="" id="{996A9C3C-5FD8-4CDF-990A-80C60422154D}"/>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8BEF5718-7726-406A-BA30-C9982BFB2286}"/>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xmlns="" id="{C2A9FECF-5611-4346-B827-1046C334579E}"/>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2A41D923-16DF-4D54-AADF-54664292F70D}"/>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4049A990-3E26-499B-815D-5DB1AA7E5B4D}"/>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75CD12D8-5131-4351-A6DB-A3D4D110F1B5}"/>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B58B42A1-2694-49A7-9304-9BC5462C896D}"/>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E03EC125-054F-4A3F-B8F5-C43AC16B83AB}"/>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26B61C32-1B0C-43FB-93B4-23F39215E769}"/>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4335A2B6-91FB-42BC-A6EF-8F63831A7E57}"/>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56B3FE5-EF02-4995-AC04-57D611607CB9}"/>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9BF6ADF1-A454-4E1A-B648-54054305D88D}"/>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xmlns="" id="{29B3BBC7-021C-4AC4-9C07-1CBE3CC08B8E}"/>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724C4D58-D4F2-43B9-9287-0F7843E06B4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17E86EA3-0962-406B-8540-F752C361ED0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F087084-740E-417A-899E-51967743536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xmlns="" id="{969B391B-CFED-4BF5-B75D-66A3BF78B7B3}"/>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xmlns="" id="{429262A7-6387-4939-8D09-0D36D61648F5}"/>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xmlns="" id="{73B8518C-8664-4EA7-ADD2-051E13F7E65F}"/>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xmlns="" id="{71F513B3-AF27-41DB-86C5-CD79C3F62297}"/>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xmlns="" id="{149A7714-A2AE-4AB6-BFCF-6864BC599F5E}"/>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51700</xdr:rowOff>
    </xdr:from>
    <xdr:to>
      <xdr:col>24</xdr:col>
      <xdr:colOff>63500</xdr:colOff>
      <xdr:row>77</xdr:row>
      <xdr:rowOff>27566</xdr:rowOff>
    </xdr:to>
    <xdr:cxnSp macro="">
      <xdr:nvCxnSpPr>
        <xdr:cNvPr id="174" name="直線コネクタ 173">
          <a:extLst>
            <a:ext uri="{FF2B5EF4-FFF2-40B4-BE49-F238E27FC236}">
              <a16:creationId xmlns:a16="http://schemas.microsoft.com/office/drawing/2014/main" xmlns="" id="{90C4B39C-C99C-425B-94AC-2DCD2F62FB47}"/>
            </a:ext>
          </a:extLst>
        </xdr:cNvPr>
        <xdr:cNvCxnSpPr/>
      </xdr:nvCxnSpPr>
      <xdr:spPr>
        <a:xfrm flipV="1">
          <a:off x="3797300" y="12910450"/>
          <a:ext cx="838200" cy="3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xmlns="" id="{CA836ED0-1C3C-44C1-A4B8-8EF1152024E3}"/>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xmlns="" id="{7137F8E4-37C5-495A-AF6F-CDD1DA8E9D02}"/>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27566</xdr:rowOff>
    </xdr:from>
    <xdr:to>
      <xdr:col>19</xdr:col>
      <xdr:colOff>177800</xdr:colOff>
      <xdr:row>78</xdr:row>
      <xdr:rowOff>8930</xdr:rowOff>
    </xdr:to>
    <xdr:cxnSp macro="">
      <xdr:nvCxnSpPr>
        <xdr:cNvPr id="177" name="直線コネクタ 176">
          <a:extLst>
            <a:ext uri="{FF2B5EF4-FFF2-40B4-BE49-F238E27FC236}">
              <a16:creationId xmlns:a16="http://schemas.microsoft.com/office/drawing/2014/main" xmlns="" id="{1A36534E-7B57-4147-A900-F82D0AE80130}"/>
            </a:ext>
          </a:extLst>
        </xdr:cNvPr>
        <xdr:cNvCxnSpPr/>
      </xdr:nvCxnSpPr>
      <xdr:spPr>
        <a:xfrm flipV="1">
          <a:off x="2908300" y="13229216"/>
          <a:ext cx="8890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xmlns="" id="{BC63C73E-3284-418D-944D-4B1E54130C35}"/>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xmlns="" id="{3FAF777D-5CDB-452D-941A-920599797082}"/>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8930</xdr:rowOff>
    </xdr:from>
    <xdr:to>
      <xdr:col>15</xdr:col>
      <xdr:colOff>50800</xdr:colOff>
      <xdr:row>78</xdr:row>
      <xdr:rowOff>82049</xdr:rowOff>
    </xdr:to>
    <xdr:cxnSp macro="">
      <xdr:nvCxnSpPr>
        <xdr:cNvPr id="180" name="直線コネクタ 179">
          <a:extLst>
            <a:ext uri="{FF2B5EF4-FFF2-40B4-BE49-F238E27FC236}">
              <a16:creationId xmlns:a16="http://schemas.microsoft.com/office/drawing/2014/main" xmlns="" id="{330F2729-0792-4611-B3CE-50A454EB79D1}"/>
            </a:ext>
          </a:extLst>
        </xdr:cNvPr>
        <xdr:cNvCxnSpPr/>
      </xdr:nvCxnSpPr>
      <xdr:spPr>
        <a:xfrm flipV="1">
          <a:off x="2019300" y="13382030"/>
          <a:ext cx="8890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xmlns="" id="{33101E8E-42BD-4C6B-84D5-41F80BC7B907}"/>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xmlns="" id="{28FC28CA-EB30-4782-B9A3-8B412C9736B3}"/>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82049</xdr:rowOff>
    </xdr:from>
    <xdr:to>
      <xdr:col>10</xdr:col>
      <xdr:colOff>114300</xdr:colOff>
      <xdr:row>78</xdr:row>
      <xdr:rowOff>88776</xdr:rowOff>
    </xdr:to>
    <xdr:cxnSp macro="">
      <xdr:nvCxnSpPr>
        <xdr:cNvPr id="183" name="直線コネクタ 182">
          <a:extLst>
            <a:ext uri="{FF2B5EF4-FFF2-40B4-BE49-F238E27FC236}">
              <a16:creationId xmlns:a16="http://schemas.microsoft.com/office/drawing/2014/main" xmlns="" id="{565EA78B-1215-48CE-BAA6-BD47EDFA2EA8}"/>
            </a:ext>
          </a:extLst>
        </xdr:cNvPr>
        <xdr:cNvCxnSpPr/>
      </xdr:nvCxnSpPr>
      <xdr:spPr>
        <a:xfrm flipV="1">
          <a:off x="1130300" y="13455149"/>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xmlns="" id="{8E687236-9C4F-4910-91C5-FEE665C84994}"/>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xmlns="" id="{3480BBEE-8108-42A3-A2BF-5CB5A5D14219}"/>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xmlns="" id="{E588BAF7-D2D3-4859-B552-B32726DACBCC}"/>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xmlns="" id="{2BA6BF8F-4C76-4D82-BFF9-3789BEBBDB46}"/>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82A3AE2E-FCC6-4DEB-8B91-17F3C04A129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DCB767A3-3336-41CD-83F5-A102304FF76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BA60F336-945C-4844-8012-AE15F0537D8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F46A5A2E-8482-4641-AE06-B660789C5DD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973CF062-0067-4E64-9EDC-CF4458EDC32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xdr:rowOff>
    </xdr:from>
    <xdr:to>
      <xdr:col>24</xdr:col>
      <xdr:colOff>114300</xdr:colOff>
      <xdr:row>75</xdr:row>
      <xdr:rowOff>102500</xdr:rowOff>
    </xdr:to>
    <xdr:sp macro="" textlink="">
      <xdr:nvSpPr>
        <xdr:cNvPr id="193" name="楕円 192">
          <a:extLst>
            <a:ext uri="{FF2B5EF4-FFF2-40B4-BE49-F238E27FC236}">
              <a16:creationId xmlns:a16="http://schemas.microsoft.com/office/drawing/2014/main" xmlns="" id="{5744660F-008F-41D0-A46D-5FE395760D65}"/>
            </a:ext>
          </a:extLst>
        </xdr:cNvPr>
        <xdr:cNvSpPr/>
      </xdr:nvSpPr>
      <xdr:spPr>
        <a:xfrm>
          <a:off x="4584700" y="128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23777</xdr:rowOff>
    </xdr:from>
    <xdr:ext cx="599010" cy="259045"/>
    <xdr:sp macro="" textlink="">
      <xdr:nvSpPr>
        <xdr:cNvPr id="194" name="民生費該当値テキスト">
          <a:extLst>
            <a:ext uri="{FF2B5EF4-FFF2-40B4-BE49-F238E27FC236}">
              <a16:creationId xmlns:a16="http://schemas.microsoft.com/office/drawing/2014/main" xmlns="" id="{A25F9B50-3728-4BC1-96E3-77A8353F4CE1}"/>
            </a:ext>
          </a:extLst>
        </xdr:cNvPr>
        <xdr:cNvSpPr txBox="1"/>
      </xdr:nvSpPr>
      <xdr:spPr>
        <a:xfrm>
          <a:off x="4686300" y="1271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148216</xdr:rowOff>
    </xdr:from>
    <xdr:to>
      <xdr:col>20</xdr:col>
      <xdr:colOff>38100</xdr:colOff>
      <xdr:row>77</xdr:row>
      <xdr:rowOff>78366</xdr:rowOff>
    </xdr:to>
    <xdr:sp macro="" textlink="">
      <xdr:nvSpPr>
        <xdr:cNvPr id="195" name="楕円 194">
          <a:extLst>
            <a:ext uri="{FF2B5EF4-FFF2-40B4-BE49-F238E27FC236}">
              <a16:creationId xmlns:a16="http://schemas.microsoft.com/office/drawing/2014/main" xmlns="" id="{C0236C64-4B33-4C34-8A4F-1BF6EE29311F}"/>
            </a:ext>
          </a:extLst>
        </xdr:cNvPr>
        <xdr:cNvSpPr/>
      </xdr:nvSpPr>
      <xdr:spPr>
        <a:xfrm>
          <a:off x="3746500" y="131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94894</xdr:rowOff>
    </xdr:from>
    <xdr:ext cx="599010" cy="259045"/>
    <xdr:sp macro="" textlink="">
      <xdr:nvSpPr>
        <xdr:cNvPr id="196" name="テキスト ボックス 195">
          <a:extLst>
            <a:ext uri="{FF2B5EF4-FFF2-40B4-BE49-F238E27FC236}">
              <a16:creationId xmlns:a16="http://schemas.microsoft.com/office/drawing/2014/main" xmlns="" id="{5F78C383-96B5-44A9-9A70-50A66145C91F}"/>
            </a:ext>
          </a:extLst>
        </xdr:cNvPr>
        <xdr:cNvSpPr txBox="1"/>
      </xdr:nvSpPr>
      <xdr:spPr>
        <a:xfrm>
          <a:off x="3497795" y="1295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129580</xdr:rowOff>
    </xdr:from>
    <xdr:to>
      <xdr:col>15</xdr:col>
      <xdr:colOff>101600</xdr:colOff>
      <xdr:row>78</xdr:row>
      <xdr:rowOff>59730</xdr:rowOff>
    </xdr:to>
    <xdr:sp macro="" textlink="">
      <xdr:nvSpPr>
        <xdr:cNvPr id="197" name="楕円 196">
          <a:extLst>
            <a:ext uri="{FF2B5EF4-FFF2-40B4-BE49-F238E27FC236}">
              <a16:creationId xmlns:a16="http://schemas.microsoft.com/office/drawing/2014/main" xmlns="" id="{0E5C78E4-FBB9-4036-AF84-B6017E2E3FBC}"/>
            </a:ext>
          </a:extLst>
        </xdr:cNvPr>
        <xdr:cNvSpPr/>
      </xdr:nvSpPr>
      <xdr:spPr>
        <a:xfrm>
          <a:off x="2857500" y="13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50857</xdr:rowOff>
    </xdr:from>
    <xdr:ext cx="599010" cy="259045"/>
    <xdr:sp macro="" textlink="">
      <xdr:nvSpPr>
        <xdr:cNvPr id="198" name="テキスト ボックス 197">
          <a:extLst>
            <a:ext uri="{FF2B5EF4-FFF2-40B4-BE49-F238E27FC236}">
              <a16:creationId xmlns:a16="http://schemas.microsoft.com/office/drawing/2014/main" xmlns="" id="{C2D5A5E8-7009-4CF3-9DA4-8619449ACEC0}"/>
            </a:ext>
          </a:extLst>
        </xdr:cNvPr>
        <xdr:cNvSpPr txBox="1"/>
      </xdr:nvSpPr>
      <xdr:spPr>
        <a:xfrm>
          <a:off x="2608795" y="134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31249</xdr:rowOff>
    </xdr:from>
    <xdr:to>
      <xdr:col>10</xdr:col>
      <xdr:colOff>165100</xdr:colOff>
      <xdr:row>78</xdr:row>
      <xdr:rowOff>132849</xdr:rowOff>
    </xdr:to>
    <xdr:sp macro="" textlink="">
      <xdr:nvSpPr>
        <xdr:cNvPr id="199" name="楕円 198">
          <a:extLst>
            <a:ext uri="{FF2B5EF4-FFF2-40B4-BE49-F238E27FC236}">
              <a16:creationId xmlns:a16="http://schemas.microsoft.com/office/drawing/2014/main" xmlns="" id="{776908EB-CCFC-473C-A968-A8FEFEA8D173}"/>
            </a:ext>
          </a:extLst>
        </xdr:cNvPr>
        <xdr:cNvSpPr/>
      </xdr:nvSpPr>
      <xdr:spPr>
        <a:xfrm>
          <a:off x="1968500" y="134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123976</xdr:rowOff>
    </xdr:from>
    <xdr:ext cx="599010" cy="259045"/>
    <xdr:sp macro="" textlink="">
      <xdr:nvSpPr>
        <xdr:cNvPr id="200" name="テキスト ボックス 199">
          <a:extLst>
            <a:ext uri="{FF2B5EF4-FFF2-40B4-BE49-F238E27FC236}">
              <a16:creationId xmlns:a16="http://schemas.microsoft.com/office/drawing/2014/main" xmlns="" id="{D1D234AE-5163-405D-BF71-5DC6A8DE329C}"/>
            </a:ext>
          </a:extLst>
        </xdr:cNvPr>
        <xdr:cNvSpPr txBox="1"/>
      </xdr:nvSpPr>
      <xdr:spPr>
        <a:xfrm>
          <a:off x="1719795" y="134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37976</xdr:rowOff>
    </xdr:from>
    <xdr:to>
      <xdr:col>6</xdr:col>
      <xdr:colOff>38100</xdr:colOff>
      <xdr:row>78</xdr:row>
      <xdr:rowOff>139576</xdr:rowOff>
    </xdr:to>
    <xdr:sp macro="" textlink="">
      <xdr:nvSpPr>
        <xdr:cNvPr id="201" name="楕円 200">
          <a:extLst>
            <a:ext uri="{FF2B5EF4-FFF2-40B4-BE49-F238E27FC236}">
              <a16:creationId xmlns:a16="http://schemas.microsoft.com/office/drawing/2014/main" xmlns="" id="{492713F7-3A45-46B2-ACBC-406B52631604}"/>
            </a:ext>
          </a:extLst>
        </xdr:cNvPr>
        <xdr:cNvSpPr/>
      </xdr:nvSpPr>
      <xdr:spPr>
        <a:xfrm>
          <a:off x="1079500" y="134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130703</xdr:rowOff>
    </xdr:from>
    <xdr:ext cx="599010" cy="259045"/>
    <xdr:sp macro="" textlink="">
      <xdr:nvSpPr>
        <xdr:cNvPr id="202" name="テキスト ボックス 201">
          <a:extLst>
            <a:ext uri="{FF2B5EF4-FFF2-40B4-BE49-F238E27FC236}">
              <a16:creationId xmlns:a16="http://schemas.microsoft.com/office/drawing/2014/main" xmlns="" id="{F2BEC8B3-6AC0-4DE9-9515-9CA1BC9FCDFB}"/>
            </a:ext>
          </a:extLst>
        </xdr:cNvPr>
        <xdr:cNvSpPr txBox="1"/>
      </xdr:nvSpPr>
      <xdr:spPr>
        <a:xfrm>
          <a:off x="830795" y="135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242617C6-33D5-487D-A623-38FCA08E5B6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A0BE261B-20BA-40D1-ACEC-6989FA1C875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FFAC577E-A03B-47E4-9D49-FCF6DD46DF1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7FB20BC2-47B0-492A-9B1A-B5D01FF38A3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EFF7A388-4CBC-460F-B28F-E0429E2CDE4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85050F16-DE4B-4F25-A52B-02577DD7F3B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71ED7370-EEA5-4443-9A8D-A44EFE3C9F1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60CEE551-8018-4709-BBBD-FDACA01D670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5513C242-EAFF-4017-8FBA-5CA34A940C8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7975CC02-A432-4273-B092-0FA01C89D95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F438B755-727E-4904-A33C-4264083F8A4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5A8EB7D6-B75D-44ED-9983-8B8842905518}"/>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1C752C79-E277-42D8-9D46-9B9182107C64}"/>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xmlns="" id="{625A184B-C3C2-4D3E-8184-CD3404310F2F}"/>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CB2CC174-D67D-4EB9-AF9D-AEDAD106733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E438686-D9B4-40A6-B4F9-30D58C71864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BD260F7D-3C9F-4C9C-A05E-0001545AD34E}"/>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3D4C9FB7-423A-406E-9B7B-94B43F52A43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725E7751-B50C-4B81-B04A-9F1FB147715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27FEE92C-B3FA-4573-8475-83D934A718DD}"/>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491C3159-0DD6-41B3-BDCD-A9DF6E161C5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EBD40CB9-9DE5-4C5C-9BFD-21224F31977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EAD35BFF-513A-4126-931A-0157892B4B1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xmlns="" id="{593601B4-796D-4644-B250-7031253F562B}"/>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xmlns="" id="{C969512A-8271-4B09-B29F-B73C859A6358}"/>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xmlns="" id="{4E986668-9615-4D55-87EC-607980E212A7}"/>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xmlns="" id="{3C4EB978-1DE0-461A-B16F-70477CB7F9A1}"/>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xmlns="" id="{1FBB890B-4827-4602-A435-B0322328271D}"/>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71546</xdr:rowOff>
    </xdr:from>
    <xdr:to>
      <xdr:col>24</xdr:col>
      <xdr:colOff>63500</xdr:colOff>
      <xdr:row>98</xdr:row>
      <xdr:rowOff>97672</xdr:rowOff>
    </xdr:to>
    <xdr:cxnSp macro="">
      <xdr:nvCxnSpPr>
        <xdr:cNvPr id="231" name="直線コネクタ 230">
          <a:extLst>
            <a:ext uri="{FF2B5EF4-FFF2-40B4-BE49-F238E27FC236}">
              <a16:creationId xmlns:a16="http://schemas.microsoft.com/office/drawing/2014/main" xmlns="" id="{F40384E8-56D6-4ACB-B0F1-59A056EC55BB}"/>
            </a:ext>
          </a:extLst>
        </xdr:cNvPr>
        <xdr:cNvCxnSpPr/>
      </xdr:nvCxnSpPr>
      <xdr:spPr>
        <a:xfrm flipV="1">
          <a:off x="3797300" y="168736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xmlns="" id="{54DAFD9F-7EAB-4832-84F0-C464BC78EBDF}"/>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xmlns="" id="{BCC5DE9D-A96B-45E4-BBB0-126EECC709C5}"/>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95062</xdr:rowOff>
    </xdr:from>
    <xdr:to>
      <xdr:col>19</xdr:col>
      <xdr:colOff>177800</xdr:colOff>
      <xdr:row>98</xdr:row>
      <xdr:rowOff>97672</xdr:rowOff>
    </xdr:to>
    <xdr:cxnSp macro="">
      <xdr:nvCxnSpPr>
        <xdr:cNvPr id="234" name="直線コネクタ 233">
          <a:extLst>
            <a:ext uri="{FF2B5EF4-FFF2-40B4-BE49-F238E27FC236}">
              <a16:creationId xmlns:a16="http://schemas.microsoft.com/office/drawing/2014/main" xmlns="" id="{02206615-AFA4-4727-9AF2-B414E8B88841}"/>
            </a:ext>
          </a:extLst>
        </xdr:cNvPr>
        <xdr:cNvCxnSpPr/>
      </xdr:nvCxnSpPr>
      <xdr:spPr>
        <a:xfrm>
          <a:off x="2908300" y="16897162"/>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xmlns="" id="{47406B80-292D-4A0F-AEEB-C5AF8AF75B39}"/>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xmlns="" id="{70A11D56-05EB-4286-AF1B-25E634814D3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95062</xdr:rowOff>
    </xdr:from>
    <xdr:to>
      <xdr:col>15</xdr:col>
      <xdr:colOff>50800</xdr:colOff>
      <xdr:row>98</xdr:row>
      <xdr:rowOff>98678</xdr:rowOff>
    </xdr:to>
    <xdr:cxnSp macro="">
      <xdr:nvCxnSpPr>
        <xdr:cNvPr id="237" name="直線コネクタ 236">
          <a:extLst>
            <a:ext uri="{FF2B5EF4-FFF2-40B4-BE49-F238E27FC236}">
              <a16:creationId xmlns:a16="http://schemas.microsoft.com/office/drawing/2014/main" xmlns="" id="{151DA356-E737-413D-92A4-F03911C010D3}"/>
            </a:ext>
          </a:extLst>
        </xdr:cNvPr>
        <xdr:cNvCxnSpPr/>
      </xdr:nvCxnSpPr>
      <xdr:spPr>
        <a:xfrm flipV="1">
          <a:off x="2019300" y="16897162"/>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xmlns="" id="{FDEB22C3-6F0A-4A49-812B-5D5292D5357B}"/>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xmlns="" id="{3199712D-B690-474E-9FCD-DF2B092C0AED}"/>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91087</xdr:rowOff>
    </xdr:from>
    <xdr:to>
      <xdr:col>10</xdr:col>
      <xdr:colOff>114300</xdr:colOff>
      <xdr:row>98</xdr:row>
      <xdr:rowOff>98678</xdr:rowOff>
    </xdr:to>
    <xdr:cxnSp macro="">
      <xdr:nvCxnSpPr>
        <xdr:cNvPr id="240" name="直線コネクタ 239">
          <a:extLst>
            <a:ext uri="{FF2B5EF4-FFF2-40B4-BE49-F238E27FC236}">
              <a16:creationId xmlns:a16="http://schemas.microsoft.com/office/drawing/2014/main" xmlns="" id="{EEA28D9D-09A5-4E59-ABA8-CE48FA9644C5}"/>
            </a:ext>
          </a:extLst>
        </xdr:cNvPr>
        <xdr:cNvCxnSpPr/>
      </xdr:nvCxnSpPr>
      <xdr:spPr>
        <a:xfrm>
          <a:off x="1130300" y="16893187"/>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xmlns="" id="{214700D9-0F69-4BCF-BDA9-8A4DB76A80D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xmlns="" id="{4520333C-DB76-44A4-869E-178CFACAC1E7}"/>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xmlns="" id="{5AADA298-7BED-42B0-A26A-C2A59718C549}"/>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xmlns="" id="{AAAB9764-36EE-464E-9ED4-DFF53B32C8E6}"/>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C0BA98D2-465B-401B-9A7A-DA41B38F893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15F2497A-FBA6-4D5C-BA76-D3220A24ECA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997C6C39-A6EC-40E1-AD58-397CEC086C6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531FB661-B464-495C-96E6-518D9ED1589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45CCCDA5-1BE9-40DE-B004-D85CB1707F0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20746</xdr:rowOff>
    </xdr:from>
    <xdr:to>
      <xdr:col>24</xdr:col>
      <xdr:colOff>114300</xdr:colOff>
      <xdr:row>98</xdr:row>
      <xdr:rowOff>122346</xdr:rowOff>
    </xdr:to>
    <xdr:sp macro="" textlink="">
      <xdr:nvSpPr>
        <xdr:cNvPr id="250" name="楕円 249">
          <a:extLst>
            <a:ext uri="{FF2B5EF4-FFF2-40B4-BE49-F238E27FC236}">
              <a16:creationId xmlns:a16="http://schemas.microsoft.com/office/drawing/2014/main" xmlns="" id="{FCF73713-F97E-4015-9982-0AAC831BC1E9}"/>
            </a:ext>
          </a:extLst>
        </xdr:cNvPr>
        <xdr:cNvSpPr/>
      </xdr:nvSpPr>
      <xdr:spPr>
        <a:xfrm>
          <a:off x="4584700" y="168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107123</xdr:rowOff>
    </xdr:from>
    <xdr:ext cx="534377" cy="259045"/>
    <xdr:sp macro="" textlink="">
      <xdr:nvSpPr>
        <xdr:cNvPr id="251" name="衛生費該当値テキスト">
          <a:extLst>
            <a:ext uri="{FF2B5EF4-FFF2-40B4-BE49-F238E27FC236}">
              <a16:creationId xmlns:a16="http://schemas.microsoft.com/office/drawing/2014/main" xmlns="" id="{6BEC4DC3-24F6-4613-9B28-D1DFC114BE11}"/>
            </a:ext>
          </a:extLst>
        </xdr:cNvPr>
        <xdr:cNvSpPr txBox="1"/>
      </xdr:nvSpPr>
      <xdr:spPr>
        <a:xfrm>
          <a:off x="4686300"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46872</xdr:rowOff>
    </xdr:from>
    <xdr:to>
      <xdr:col>20</xdr:col>
      <xdr:colOff>38100</xdr:colOff>
      <xdr:row>98</xdr:row>
      <xdr:rowOff>148472</xdr:rowOff>
    </xdr:to>
    <xdr:sp macro="" textlink="">
      <xdr:nvSpPr>
        <xdr:cNvPr id="252" name="楕円 251">
          <a:extLst>
            <a:ext uri="{FF2B5EF4-FFF2-40B4-BE49-F238E27FC236}">
              <a16:creationId xmlns:a16="http://schemas.microsoft.com/office/drawing/2014/main" xmlns="" id="{921E1FA2-2E3C-4415-BF97-4942F44A9D40}"/>
            </a:ext>
          </a:extLst>
        </xdr:cNvPr>
        <xdr:cNvSpPr/>
      </xdr:nvSpPr>
      <xdr:spPr>
        <a:xfrm>
          <a:off x="3746500" y="168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139599</xdr:rowOff>
    </xdr:from>
    <xdr:ext cx="534377" cy="259045"/>
    <xdr:sp macro="" textlink="">
      <xdr:nvSpPr>
        <xdr:cNvPr id="253" name="テキスト ボックス 252">
          <a:extLst>
            <a:ext uri="{FF2B5EF4-FFF2-40B4-BE49-F238E27FC236}">
              <a16:creationId xmlns:a16="http://schemas.microsoft.com/office/drawing/2014/main" xmlns="" id="{625960E7-9793-4CB0-8C1E-706E4CF26B41}"/>
            </a:ext>
          </a:extLst>
        </xdr:cNvPr>
        <xdr:cNvSpPr txBox="1"/>
      </xdr:nvSpPr>
      <xdr:spPr>
        <a:xfrm>
          <a:off x="3530111" y="169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44262</xdr:rowOff>
    </xdr:from>
    <xdr:to>
      <xdr:col>15</xdr:col>
      <xdr:colOff>101600</xdr:colOff>
      <xdr:row>98</xdr:row>
      <xdr:rowOff>145862</xdr:rowOff>
    </xdr:to>
    <xdr:sp macro="" textlink="">
      <xdr:nvSpPr>
        <xdr:cNvPr id="254" name="楕円 253">
          <a:extLst>
            <a:ext uri="{FF2B5EF4-FFF2-40B4-BE49-F238E27FC236}">
              <a16:creationId xmlns:a16="http://schemas.microsoft.com/office/drawing/2014/main" xmlns="" id="{16E6B934-EAB3-482A-B182-6BAC9622D0F6}"/>
            </a:ext>
          </a:extLst>
        </xdr:cNvPr>
        <xdr:cNvSpPr/>
      </xdr:nvSpPr>
      <xdr:spPr>
        <a:xfrm>
          <a:off x="2857500" y="168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136989</xdr:rowOff>
    </xdr:from>
    <xdr:ext cx="534377" cy="259045"/>
    <xdr:sp macro="" textlink="">
      <xdr:nvSpPr>
        <xdr:cNvPr id="255" name="テキスト ボックス 254">
          <a:extLst>
            <a:ext uri="{FF2B5EF4-FFF2-40B4-BE49-F238E27FC236}">
              <a16:creationId xmlns:a16="http://schemas.microsoft.com/office/drawing/2014/main" xmlns="" id="{816A558E-41E7-41ED-9A50-5FFE4B2ADE7F}"/>
            </a:ext>
          </a:extLst>
        </xdr:cNvPr>
        <xdr:cNvSpPr txBox="1"/>
      </xdr:nvSpPr>
      <xdr:spPr>
        <a:xfrm>
          <a:off x="2641111" y="169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47878</xdr:rowOff>
    </xdr:from>
    <xdr:to>
      <xdr:col>10</xdr:col>
      <xdr:colOff>165100</xdr:colOff>
      <xdr:row>98</xdr:row>
      <xdr:rowOff>149478</xdr:rowOff>
    </xdr:to>
    <xdr:sp macro="" textlink="">
      <xdr:nvSpPr>
        <xdr:cNvPr id="256" name="楕円 255">
          <a:extLst>
            <a:ext uri="{FF2B5EF4-FFF2-40B4-BE49-F238E27FC236}">
              <a16:creationId xmlns:a16="http://schemas.microsoft.com/office/drawing/2014/main" xmlns="" id="{B4474CD1-7010-4F92-9863-8FB0E614BECD}"/>
            </a:ext>
          </a:extLst>
        </xdr:cNvPr>
        <xdr:cNvSpPr/>
      </xdr:nvSpPr>
      <xdr:spPr>
        <a:xfrm>
          <a:off x="1968500" y="168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140605</xdr:rowOff>
    </xdr:from>
    <xdr:ext cx="534377" cy="259045"/>
    <xdr:sp macro="" textlink="">
      <xdr:nvSpPr>
        <xdr:cNvPr id="257" name="テキスト ボックス 256">
          <a:extLst>
            <a:ext uri="{FF2B5EF4-FFF2-40B4-BE49-F238E27FC236}">
              <a16:creationId xmlns:a16="http://schemas.microsoft.com/office/drawing/2014/main" xmlns="" id="{19E1A761-1321-4A00-91D0-D13FB4B108DD}"/>
            </a:ext>
          </a:extLst>
        </xdr:cNvPr>
        <xdr:cNvSpPr txBox="1"/>
      </xdr:nvSpPr>
      <xdr:spPr>
        <a:xfrm>
          <a:off x="1752111" y="169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40287</xdr:rowOff>
    </xdr:from>
    <xdr:to>
      <xdr:col>6</xdr:col>
      <xdr:colOff>38100</xdr:colOff>
      <xdr:row>98</xdr:row>
      <xdr:rowOff>141887</xdr:rowOff>
    </xdr:to>
    <xdr:sp macro="" textlink="">
      <xdr:nvSpPr>
        <xdr:cNvPr id="258" name="楕円 257">
          <a:extLst>
            <a:ext uri="{FF2B5EF4-FFF2-40B4-BE49-F238E27FC236}">
              <a16:creationId xmlns:a16="http://schemas.microsoft.com/office/drawing/2014/main" xmlns="" id="{9DE57FDE-F629-4FBF-8838-27577DE59C3B}"/>
            </a:ext>
          </a:extLst>
        </xdr:cNvPr>
        <xdr:cNvSpPr/>
      </xdr:nvSpPr>
      <xdr:spPr>
        <a:xfrm>
          <a:off x="1079500" y="168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133014</xdr:rowOff>
    </xdr:from>
    <xdr:ext cx="534377" cy="259045"/>
    <xdr:sp macro="" textlink="">
      <xdr:nvSpPr>
        <xdr:cNvPr id="259" name="テキスト ボックス 258">
          <a:extLst>
            <a:ext uri="{FF2B5EF4-FFF2-40B4-BE49-F238E27FC236}">
              <a16:creationId xmlns:a16="http://schemas.microsoft.com/office/drawing/2014/main" xmlns="" id="{31877567-8BEB-43DE-85BA-52293CD0F438}"/>
            </a:ext>
          </a:extLst>
        </xdr:cNvPr>
        <xdr:cNvSpPr txBox="1"/>
      </xdr:nvSpPr>
      <xdr:spPr>
        <a:xfrm>
          <a:off x="863111" y="1693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CCB1BFFA-F9B8-45C9-B952-EBAF993B377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1624E745-CF06-4647-BF40-6AA7231977A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8C2BF7F2-8127-4883-AD61-9D07F15C09A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69EAFF49-254C-4A51-8891-C8E57B62E7B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8FAE487-EBDD-4B50-B1AE-5F98CD47531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A87D433C-4714-4EC8-A46F-BC68931168C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C9AFA24A-51EB-4ACF-815D-5F5CD28ACE0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894B1DC-683D-4CB3-B6F0-6352685ADC8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55B900CB-A438-4670-95A9-00074938E0D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4C2E6E0E-5703-43E3-8B2C-9C234B465DB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A4A1F512-6F39-4C5C-A367-656B171749A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3C00EE4F-AD67-49E9-B558-C5BBC4BADC1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E9C7E34B-5012-40FE-A9FE-35B6E8D06F1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9A26A0CA-84AB-4536-B5DA-84E072766B8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CBB57840-6A65-4DD7-B66F-D3D0F4D0EB7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E3137892-2F8C-48A4-9992-C64974380E23}"/>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6041A217-01DC-408D-B483-8E388CF74F1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8E7234AF-ECC5-4F05-A17A-0BFFF85A0BB6}"/>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66DC8778-B8CE-4141-9CB1-6500D036CEF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AACFB27F-A6A8-4A92-80CF-02A38047470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6B51AFF-985D-4221-89C9-0D5BA921631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E0484E2E-AF20-42F4-AF12-272E7A558925}"/>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C8A32166-F226-48A8-BA01-ACC482A4F48D}"/>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FF6B6319-0E8F-43BE-A5A1-F399DF693032}"/>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xmlns="" id="{3F2DB5F5-F988-4A08-A306-BEEB860887F9}"/>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xmlns="" id="{B2480D8B-B400-4BF3-8AC3-69C011EAFFAD}"/>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xmlns="" id="{4F26D1B5-031D-452E-A289-B96B16EF6D05}"/>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xmlns="" id="{CAFB827C-15C9-416B-8939-EE7ED0D275C6}"/>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xmlns="" id="{5B845314-541B-4693-8576-D2CA9FE914AE}"/>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xmlns="" id="{E0F347DD-2A33-4FFC-A062-399216C5331A}"/>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xmlns="" id="{ADE99417-ADB9-49E7-9499-EF595340D344}"/>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xmlns="" id="{6A456057-89FF-4865-A84A-492D1AF8B531}"/>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xmlns="" id="{7A753A23-FEEE-427E-81D9-CAAFFAF1458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xmlns="" id="{97DE2F0B-84E7-4184-9B08-59E520FD7727}"/>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xmlns="" id="{33996AF2-7857-4AC4-ADCF-4E15828393C5}"/>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xmlns="" id="{DE985826-4C7C-462B-8FAC-1A9E374871AF}"/>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xmlns="" id="{AB40A730-3C6D-4A83-811F-2D4D31B8733B}"/>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xmlns="" id="{C56F0B17-A938-4C89-9BE1-48621853892B}"/>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xmlns="" id="{BB6AFCAB-A6D3-4921-AE36-F741024D32E1}"/>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xmlns="" id="{690B77F8-2135-4D85-837F-173AEF7DFD2E}"/>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D369C7B-E1BA-4A81-8371-5343B81CED5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32B46029-E2C9-45EB-B33D-2042EB2BD09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E8553DF1-0D0F-461F-8176-AD536FDA676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392C241A-9196-4835-9101-5EAC9CC8664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8D491C32-D673-4AB6-8D41-7383C78110A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xmlns="" id="{CAA58A64-80FB-414C-9C8A-1269106B1DFB}"/>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xmlns="" id="{4E85FAE2-C2F7-4930-B90E-B9736AF4C5B8}"/>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xmlns="" id="{65FFA803-3F9E-4BD8-84D4-F582BF3BF308}"/>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6BA28A46-F3F6-426C-B414-1129AE7F00C9}"/>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xmlns="" id="{0580778A-7DA4-4106-A3A5-A7745568C4DA}"/>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BEB67236-60C4-47AC-AB41-AFDF2440B867}"/>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xmlns="" id="{53AF2F96-DCBA-44D1-A39A-702D5D93F3F6}"/>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7A664DFB-5C37-4103-A558-8E36ADF4F742}"/>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xmlns="" id="{F68C1807-CDD1-480A-BC69-1C6173C6B1A4}"/>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15B33A7A-48D0-4EDC-8C60-81F4326ACC54}"/>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C33D219A-A44B-4B78-BB44-0F9416B8FB0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A8EDA598-F1B0-44B4-9A1A-CFC410AFD49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8524BCDF-A38A-420C-B9A2-D51358AAD3B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50D6660B-C0CB-443F-87EA-FAFF3D80B85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9CEA0A1B-CEB5-4FD9-9A42-0E6FF7C2894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56B9051F-3F21-4B91-9038-BCBD6A5AC88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E728C169-93D4-4F3D-832D-A477C2633E4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37E495B-200F-44CA-A1EC-E10864BE89C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CC5CBDA0-8011-4D1C-AB2C-02CA88FE7DE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42ACEAD7-C8E8-479A-B132-C197EC6820F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1DFF96B0-354B-47D6-B034-46ADAAD9192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D3968DCD-A653-4DF8-97A9-2E146F5EC49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34FFC343-1AB0-4962-AABE-2E802F84FCB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F522117E-9635-4638-A63B-6791EFF3F27E}"/>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6C44DC94-3855-4CAC-8F17-A7AC5A71778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xmlns="" id="{BB6F369E-44BE-40D7-8B35-FCA603400D0E}"/>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9461BB1E-62AF-4FD9-AA6D-52D83B8B008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xmlns="" id="{CE3E6CA7-2C00-40EE-A10E-21B0AF6B903C}"/>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EE24B91C-8A61-4F71-AF0A-D2591AF6B11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xmlns="" id="{E5ACDF88-FB3C-4F49-A186-07A5D3544699}"/>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C26C64A5-C72C-40AF-AB5B-102E76FB3E0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7BC5432C-2E2F-4FAB-8207-B69E22AC0AE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BA905DC0-673F-40FE-B288-91CCC57E125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xmlns="" id="{3D400370-AE52-4306-BECE-285812C76F7B}"/>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xmlns="" id="{28D8501F-F731-4E17-B9B1-58A3C77F9FCB}"/>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xmlns="" id="{634B73BB-B220-4AB7-97A0-6F9207BEEB04}"/>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xmlns="" id="{984E2799-CE60-4E6D-80FE-5A58DBF0317F}"/>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xmlns="" id="{659EFB87-2462-43D1-9872-B504346D65ED}"/>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160617</xdr:rowOff>
    </xdr:from>
    <xdr:to>
      <xdr:col>55</xdr:col>
      <xdr:colOff>0</xdr:colOff>
      <xdr:row>58</xdr:row>
      <xdr:rowOff>26333</xdr:rowOff>
    </xdr:to>
    <xdr:cxnSp macro="">
      <xdr:nvCxnSpPr>
        <xdr:cNvPr id="343" name="直線コネクタ 342">
          <a:extLst>
            <a:ext uri="{FF2B5EF4-FFF2-40B4-BE49-F238E27FC236}">
              <a16:creationId xmlns:a16="http://schemas.microsoft.com/office/drawing/2014/main" xmlns="" id="{1442BE21-641E-42A9-BF22-1831161D762D}"/>
            </a:ext>
          </a:extLst>
        </xdr:cNvPr>
        <xdr:cNvCxnSpPr/>
      </xdr:nvCxnSpPr>
      <xdr:spPr>
        <a:xfrm>
          <a:off x="9639300" y="9933267"/>
          <a:ext cx="8382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xmlns="" id="{6E86C767-9253-448A-B670-36F7BAB2C457}"/>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xmlns="" id="{CAA25777-B8CA-425E-8D4B-68A3F4B90A3E}"/>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160617</xdr:rowOff>
    </xdr:from>
    <xdr:to>
      <xdr:col>50</xdr:col>
      <xdr:colOff>114300</xdr:colOff>
      <xdr:row>58</xdr:row>
      <xdr:rowOff>42869</xdr:rowOff>
    </xdr:to>
    <xdr:cxnSp macro="">
      <xdr:nvCxnSpPr>
        <xdr:cNvPr id="346" name="直線コネクタ 345">
          <a:extLst>
            <a:ext uri="{FF2B5EF4-FFF2-40B4-BE49-F238E27FC236}">
              <a16:creationId xmlns:a16="http://schemas.microsoft.com/office/drawing/2014/main" xmlns="" id="{EFBE4B1C-4F78-4911-9897-E08709578177}"/>
            </a:ext>
          </a:extLst>
        </xdr:cNvPr>
        <xdr:cNvCxnSpPr/>
      </xdr:nvCxnSpPr>
      <xdr:spPr>
        <a:xfrm flipV="1">
          <a:off x="8750300" y="9933267"/>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xmlns="" id="{4FB67133-165D-4AB7-BE27-2554A315CE25}"/>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xmlns="" id="{25ED0BFB-B5D3-4F61-A019-89CC49DF5DA5}"/>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116611</xdr:rowOff>
    </xdr:from>
    <xdr:to>
      <xdr:col>45</xdr:col>
      <xdr:colOff>177800</xdr:colOff>
      <xdr:row>58</xdr:row>
      <xdr:rowOff>42869</xdr:rowOff>
    </xdr:to>
    <xdr:cxnSp macro="">
      <xdr:nvCxnSpPr>
        <xdr:cNvPr id="349" name="直線コネクタ 348">
          <a:extLst>
            <a:ext uri="{FF2B5EF4-FFF2-40B4-BE49-F238E27FC236}">
              <a16:creationId xmlns:a16="http://schemas.microsoft.com/office/drawing/2014/main" xmlns="" id="{97684148-DA69-4039-8D70-47B087DDF5B6}"/>
            </a:ext>
          </a:extLst>
        </xdr:cNvPr>
        <xdr:cNvCxnSpPr/>
      </xdr:nvCxnSpPr>
      <xdr:spPr>
        <a:xfrm>
          <a:off x="7861300" y="9889261"/>
          <a:ext cx="889000" cy="9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xmlns="" id="{B6286E59-C213-4331-8247-CC78F28711AF}"/>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xmlns="" id="{97681740-6391-479F-8BB0-055912795D2C}"/>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116611</xdr:rowOff>
    </xdr:from>
    <xdr:to>
      <xdr:col>41</xdr:col>
      <xdr:colOff>50800</xdr:colOff>
      <xdr:row>57</xdr:row>
      <xdr:rowOff>134042</xdr:rowOff>
    </xdr:to>
    <xdr:cxnSp macro="">
      <xdr:nvCxnSpPr>
        <xdr:cNvPr id="352" name="直線コネクタ 351">
          <a:extLst>
            <a:ext uri="{FF2B5EF4-FFF2-40B4-BE49-F238E27FC236}">
              <a16:creationId xmlns:a16="http://schemas.microsoft.com/office/drawing/2014/main" xmlns="" id="{152C1C69-F79B-45A4-BBCE-CD92634C7ED0}"/>
            </a:ext>
          </a:extLst>
        </xdr:cNvPr>
        <xdr:cNvCxnSpPr/>
      </xdr:nvCxnSpPr>
      <xdr:spPr>
        <a:xfrm flipV="1">
          <a:off x="6972300" y="9889261"/>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xmlns="" id="{0AA73489-D96E-4127-8B0C-FEB2CDBAAE16}"/>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xmlns="" id="{14266491-8ADD-4FCA-BBAF-8B0E5ECA317F}"/>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xmlns="" id="{EC147972-62B3-4D5A-8827-3E8CE6102C41}"/>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xmlns="" id="{E52C7324-C33E-428D-BCA5-9D67B8C1C042}"/>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55286367-4806-41D2-A58F-99D0364D23F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358B8C01-A1AA-45D7-8A44-5897CEC14EBC}"/>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50359A12-4942-4E48-BB89-5E43AE403A7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AFBF4DED-4DFE-4CE7-ACD4-6FD69AD5BFB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F44F0837-B1B5-4A83-9823-F1D2E0C1A11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146983</xdr:rowOff>
    </xdr:from>
    <xdr:to>
      <xdr:col>55</xdr:col>
      <xdr:colOff>50800</xdr:colOff>
      <xdr:row>58</xdr:row>
      <xdr:rowOff>77133</xdr:rowOff>
    </xdr:to>
    <xdr:sp macro="" textlink="">
      <xdr:nvSpPr>
        <xdr:cNvPr id="362" name="楕円 361">
          <a:extLst>
            <a:ext uri="{FF2B5EF4-FFF2-40B4-BE49-F238E27FC236}">
              <a16:creationId xmlns:a16="http://schemas.microsoft.com/office/drawing/2014/main" xmlns="" id="{D83A709E-0178-4B90-AD4C-FE1124428B28}"/>
            </a:ext>
          </a:extLst>
        </xdr:cNvPr>
        <xdr:cNvSpPr/>
      </xdr:nvSpPr>
      <xdr:spPr>
        <a:xfrm>
          <a:off x="10426700" y="99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125410</xdr:rowOff>
    </xdr:from>
    <xdr:ext cx="469744" cy="259045"/>
    <xdr:sp macro="" textlink="">
      <xdr:nvSpPr>
        <xdr:cNvPr id="363" name="農林水産業費該当値テキスト">
          <a:extLst>
            <a:ext uri="{FF2B5EF4-FFF2-40B4-BE49-F238E27FC236}">
              <a16:creationId xmlns:a16="http://schemas.microsoft.com/office/drawing/2014/main" xmlns="" id="{BE93F513-B4C6-4B4D-B36D-C82DA3FCE432}"/>
            </a:ext>
          </a:extLst>
        </xdr:cNvPr>
        <xdr:cNvSpPr txBox="1"/>
      </xdr:nvSpPr>
      <xdr:spPr>
        <a:xfrm>
          <a:off x="10528300" y="9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109817</xdr:rowOff>
    </xdr:from>
    <xdr:to>
      <xdr:col>50</xdr:col>
      <xdr:colOff>165100</xdr:colOff>
      <xdr:row>58</xdr:row>
      <xdr:rowOff>39967</xdr:rowOff>
    </xdr:to>
    <xdr:sp macro="" textlink="">
      <xdr:nvSpPr>
        <xdr:cNvPr id="364" name="楕円 363">
          <a:extLst>
            <a:ext uri="{FF2B5EF4-FFF2-40B4-BE49-F238E27FC236}">
              <a16:creationId xmlns:a16="http://schemas.microsoft.com/office/drawing/2014/main" xmlns="" id="{08F8C2D3-25D0-41A8-9402-9081D99C30D6}"/>
            </a:ext>
          </a:extLst>
        </xdr:cNvPr>
        <xdr:cNvSpPr/>
      </xdr:nvSpPr>
      <xdr:spPr>
        <a:xfrm>
          <a:off x="9588500" y="98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31094</xdr:rowOff>
    </xdr:from>
    <xdr:ext cx="534377" cy="259045"/>
    <xdr:sp macro="" textlink="">
      <xdr:nvSpPr>
        <xdr:cNvPr id="365" name="テキスト ボックス 364">
          <a:extLst>
            <a:ext uri="{FF2B5EF4-FFF2-40B4-BE49-F238E27FC236}">
              <a16:creationId xmlns:a16="http://schemas.microsoft.com/office/drawing/2014/main" xmlns="" id="{41EFBA14-A9AD-4B91-8FD2-8E09F5D8AE24}"/>
            </a:ext>
          </a:extLst>
        </xdr:cNvPr>
        <xdr:cNvSpPr txBox="1"/>
      </xdr:nvSpPr>
      <xdr:spPr>
        <a:xfrm>
          <a:off x="9372111" y="99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163519</xdr:rowOff>
    </xdr:from>
    <xdr:to>
      <xdr:col>46</xdr:col>
      <xdr:colOff>38100</xdr:colOff>
      <xdr:row>58</xdr:row>
      <xdr:rowOff>93669</xdr:rowOff>
    </xdr:to>
    <xdr:sp macro="" textlink="">
      <xdr:nvSpPr>
        <xdr:cNvPr id="366" name="楕円 365">
          <a:extLst>
            <a:ext uri="{FF2B5EF4-FFF2-40B4-BE49-F238E27FC236}">
              <a16:creationId xmlns:a16="http://schemas.microsoft.com/office/drawing/2014/main" xmlns="" id="{9F0078C9-38A2-4AF1-961D-4A709C6F6EAE}"/>
            </a:ext>
          </a:extLst>
        </xdr:cNvPr>
        <xdr:cNvSpPr/>
      </xdr:nvSpPr>
      <xdr:spPr>
        <a:xfrm>
          <a:off x="8699500" y="99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84796</xdr:rowOff>
    </xdr:from>
    <xdr:ext cx="469744" cy="259045"/>
    <xdr:sp macro="" textlink="">
      <xdr:nvSpPr>
        <xdr:cNvPr id="367" name="テキスト ボックス 366">
          <a:extLst>
            <a:ext uri="{FF2B5EF4-FFF2-40B4-BE49-F238E27FC236}">
              <a16:creationId xmlns:a16="http://schemas.microsoft.com/office/drawing/2014/main" xmlns="" id="{4D8A6370-06C4-454F-8474-1CF71E9BC222}"/>
            </a:ext>
          </a:extLst>
        </xdr:cNvPr>
        <xdr:cNvSpPr txBox="1"/>
      </xdr:nvSpPr>
      <xdr:spPr>
        <a:xfrm>
          <a:off x="8515428" y="100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65811</xdr:rowOff>
    </xdr:from>
    <xdr:to>
      <xdr:col>41</xdr:col>
      <xdr:colOff>101600</xdr:colOff>
      <xdr:row>57</xdr:row>
      <xdr:rowOff>167411</xdr:rowOff>
    </xdr:to>
    <xdr:sp macro="" textlink="">
      <xdr:nvSpPr>
        <xdr:cNvPr id="368" name="楕円 367">
          <a:extLst>
            <a:ext uri="{FF2B5EF4-FFF2-40B4-BE49-F238E27FC236}">
              <a16:creationId xmlns:a16="http://schemas.microsoft.com/office/drawing/2014/main" xmlns="" id="{7FB53B71-DF4F-4D8F-A71D-536BC2D729B4}"/>
            </a:ext>
          </a:extLst>
        </xdr:cNvPr>
        <xdr:cNvSpPr/>
      </xdr:nvSpPr>
      <xdr:spPr>
        <a:xfrm>
          <a:off x="7810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158538</xdr:rowOff>
    </xdr:from>
    <xdr:ext cx="534377" cy="259045"/>
    <xdr:sp macro="" textlink="">
      <xdr:nvSpPr>
        <xdr:cNvPr id="369" name="テキスト ボックス 368">
          <a:extLst>
            <a:ext uri="{FF2B5EF4-FFF2-40B4-BE49-F238E27FC236}">
              <a16:creationId xmlns:a16="http://schemas.microsoft.com/office/drawing/2014/main" xmlns="" id="{4BD4A82D-DEC6-4113-A07E-61AFFF12C783}"/>
            </a:ext>
          </a:extLst>
        </xdr:cNvPr>
        <xdr:cNvSpPr txBox="1"/>
      </xdr:nvSpPr>
      <xdr:spPr>
        <a:xfrm>
          <a:off x="7594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83242</xdr:rowOff>
    </xdr:from>
    <xdr:to>
      <xdr:col>36</xdr:col>
      <xdr:colOff>165100</xdr:colOff>
      <xdr:row>58</xdr:row>
      <xdr:rowOff>13392</xdr:rowOff>
    </xdr:to>
    <xdr:sp macro="" textlink="">
      <xdr:nvSpPr>
        <xdr:cNvPr id="370" name="楕円 369">
          <a:extLst>
            <a:ext uri="{FF2B5EF4-FFF2-40B4-BE49-F238E27FC236}">
              <a16:creationId xmlns:a16="http://schemas.microsoft.com/office/drawing/2014/main" xmlns="" id="{8AB98E40-78D1-4468-9BA6-A127C45A6A54}"/>
            </a:ext>
          </a:extLst>
        </xdr:cNvPr>
        <xdr:cNvSpPr/>
      </xdr:nvSpPr>
      <xdr:spPr>
        <a:xfrm>
          <a:off x="6921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xdr:rowOff>
    </xdr:from>
    <xdr:ext cx="534377" cy="259045"/>
    <xdr:sp macro="" textlink="">
      <xdr:nvSpPr>
        <xdr:cNvPr id="371" name="テキスト ボックス 370">
          <a:extLst>
            <a:ext uri="{FF2B5EF4-FFF2-40B4-BE49-F238E27FC236}">
              <a16:creationId xmlns:a16="http://schemas.microsoft.com/office/drawing/2014/main" xmlns="" id="{EC1958FE-861D-4D6F-9726-4DC24A1CE661}"/>
            </a:ext>
          </a:extLst>
        </xdr:cNvPr>
        <xdr:cNvSpPr txBox="1"/>
      </xdr:nvSpPr>
      <xdr:spPr>
        <a:xfrm>
          <a:off x="6705111" y="99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F8C368AB-3311-4846-B83E-CBC57908CEE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785B1EC8-B1C9-41C1-AE78-471FF084D43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3B50D420-8772-48F4-B619-358DF0CF94B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DB50CB82-AA19-48EE-965B-CBA16020A21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9769DD7B-9027-4C5D-AEC9-8AF98E98563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9CA3097B-4B72-4A8E-8D83-C2524F91DF4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F6F1E110-4267-437D-8085-BA46F4BEE2D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75370429-8FEE-4A55-B4EC-0CB30C0C1D2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11A7100D-3A9F-46F3-A3B8-0AAAC8CD428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3AF452C2-EB18-49A4-AF2A-02C2C8BA89B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xmlns="" id="{4E3E204B-32B8-4F39-A1C8-65AC17287DD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E1F3B9D6-4BC1-4290-B2DE-36788D258FBA}"/>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xmlns="" id="{9541A6DB-71FC-43A1-A033-FFDA45AD237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xmlns="" id="{4CBE3E46-26D6-4927-BB92-D1322E1A6829}"/>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57739F4D-7039-4DBA-9D22-9146E69261A7}"/>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xmlns="" id="{D3FBCC12-FF74-49FD-A900-0D086F8B3067}"/>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xmlns="" id="{73CB0A43-076A-460A-AC86-75F8AD5DE03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xmlns="" id="{B4BB0D40-01FE-4D83-B331-CDFB9F274029}"/>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xmlns="" id="{A99C0F42-CF36-4610-9887-9ED73A69DEC1}"/>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xmlns="" id="{23ED21CC-0230-439D-BF76-E5D1BD839871}"/>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29D9790C-94E5-4308-8240-48D2C76BC8C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BFA37FA2-9808-4C97-BA38-1A232A9AF2E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A646D919-DAE8-457B-BB4B-8B215E10DD0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xmlns="" id="{0D9BE6AE-9548-4992-AD30-9492C5213133}"/>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xmlns="" id="{E01F5DEB-5255-44BA-834D-C5C50FDA56E6}"/>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xmlns="" id="{141F9BF0-6EED-4C75-AE61-D9E07B15F6FF}"/>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xmlns="" id="{ED65B9BE-F63B-4BE8-8D77-98A57648AB48}"/>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xmlns="" id="{AEF3546F-F6B5-4F76-8FBB-CF57B53B35DF}"/>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96476</xdr:rowOff>
    </xdr:from>
    <xdr:to>
      <xdr:col>55</xdr:col>
      <xdr:colOff>0</xdr:colOff>
      <xdr:row>78</xdr:row>
      <xdr:rowOff>109982</xdr:rowOff>
    </xdr:to>
    <xdr:cxnSp macro="">
      <xdr:nvCxnSpPr>
        <xdr:cNvPr id="400" name="直線コネクタ 399">
          <a:extLst>
            <a:ext uri="{FF2B5EF4-FFF2-40B4-BE49-F238E27FC236}">
              <a16:creationId xmlns:a16="http://schemas.microsoft.com/office/drawing/2014/main" xmlns="" id="{E50F6EA0-8A46-4F26-BFDD-C9B76518D2D7}"/>
            </a:ext>
          </a:extLst>
        </xdr:cNvPr>
        <xdr:cNvCxnSpPr/>
      </xdr:nvCxnSpPr>
      <xdr:spPr>
        <a:xfrm>
          <a:off x="9639300" y="13469576"/>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xmlns="" id="{671D500A-044F-474E-871D-B544380E0194}"/>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xmlns="" id="{404A74AF-348D-4D8F-ACDA-D95733B27E69}"/>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96476</xdr:rowOff>
    </xdr:from>
    <xdr:to>
      <xdr:col>50</xdr:col>
      <xdr:colOff>114300</xdr:colOff>
      <xdr:row>78</xdr:row>
      <xdr:rowOff>162407</xdr:rowOff>
    </xdr:to>
    <xdr:cxnSp macro="">
      <xdr:nvCxnSpPr>
        <xdr:cNvPr id="403" name="直線コネクタ 402">
          <a:extLst>
            <a:ext uri="{FF2B5EF4-FFF2-40B4-BE49-F238E27FC236}">
              <a16:creationId xmlns:a16="http://schemas.microsoft.com/office/drawing/2014/main" xmlns="" id="{A287123E-FEB0-4A1A-A74A-929DAAC84CC3}"/>
            </a:ext>
          </a:extLst>
        </xdr:cNvPr>
        <xdr:cNvCxnSpPr/>
      </xdr:nvCxnSpPr>
      <xdr:spPr>
        <a:xfrm flipV="1">
          <a:off x="8750300" y="13469576"/>
          <a:ext cx="889000" cy="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xmlns="" id="{34D07B91-4D64-413E-834D-A061C24DB25B}"/>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xmlns="" id="{3A3087FA-C9C1-4047-B04D-B48544AA18B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144368</xdr:rowOff>
    </xdr:from>
    <xdr:to>
      <xdr:col>45</xdr:col>
      <xdr:colOff>177800</xdr:colOff>
      <xdr:row>78</xdr:row>
      <xdr:rowOff>162407</xdr:rowOff>
    </xdr:to>
    <xdr:cxnSp macro="">
      <xdr:nvCxnSpPr>
        <xdr:cNvPr id="406" name="直線コネクタ 405">
          <a:extLst>
            <a:ext uri="{FF2B5EF4-FFF2-40B4-BE49-F238E27FC236}">
              <a16:creationId xmlns:a16="http://schemas.microsoft.com/office/drawing/2014/main" xmlns="" id="{6A40E486-6F25-45E1-B1A2-C97B3F029595}"/>
            </a:ext>
          </a:extLst>
        </xdr:cNvPr>
        <xdr:cNvCxnSpPr/>
      </xdr:nvCxnSpPr>
      <xdr:spPr>
        <a:xfrm>
          <a:off x="7861300" y="13517468"/>
          <a:ext cx="889000" cy="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xmlns="" id="{1C3873DC-4B2F-42B7-AD7F-CFCB09E8D7D4}"/>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xmlns="" id="{A59B44F3-A67C-4655-AB8E-2941AD1D69CD}"/>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144368</xdr:rowOff>
    </xdr:from>
    <xdr:to>
      <xdr:col>41</xdr:col>
      <xdr:colOff>50800</xdr:colOff>
      <xdr:row>78</xdr:row>
      <xdr:rowOff>147396</xdr:rowOff>
    </xdr:to>
    <xdr:cxnSp macro="">
      <xdr:nvCxnSpPr>
        <xdr:cNvPr id="409" name="直線コネクタ 408">
          <a:extLst>
            <a:ext uri="{FF2B5EF4-FFF2-40B4-BE49-F238E27FC236}">
              <a16:creationId xmlns:a16="http://schemas.microsoft.com/office/drawing/2014/main" xmlns="" id="{A9EF827A-8F56-4FAC-962E-7FF0EC690EF5}"/>
            </a:ext>
          </a:extLst>
        </xdr:cNvPr>
        <xdr:cNvCxnSpPr/>
      </xdr:nvCxnSpPr>
      <xdr:spPr>
        <a:xfrm flipV="1">
          <a:off x="6972300" y="13517468"/>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xmlns="" id="{30377629-9EEF-4D70-9E37-C571477A33D8}"/>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xmlns="" id="{030F2D5F-8B9A-451E-B946-0B0961BD7A5E}"/>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xmlns="" id="{35161942-8BE8-4CC9-A4F0-895BA3626189}"/>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xmlns="" id="{DDC87C6B-823F-4ED3-B658-96A274BCBCBF}"/>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4952DE5C-3D00-4FEB-BE99-259131FAC10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24510EA6-7731-497E-9994-B1C59ED8D56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DF0FF112-97DF-4F23-BB2C-B441CA056FA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E056E08E-5148-479E-A61B-E40354AFD37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CAC6E877-21B6-4709-9280-30845EEE7AF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59182</xdr:rowOff>
    </xdr:from>
    <xdr:to>
      <xdr:col>55</xdr:col>
      <xdr:colOff>50800</xdr:colOff>
      <xdr:row>78</xdr:row>
      <xdr:rowOff>160782</xdr:rowOff>
    </xdr:to>
    <xdr:sp macro="" textlink="">
      <xdr:nvSpPr>
        <xdr:cNvPr id="419" name="楕円 418">
          <a:extLst>
            <a:ext uri="{FF2B5EF4-FFF2-40B4-BE49-F238E27FC236}">
              <a16:creationId xmlns:a16="http://schemas.microsoft.com/office/drawing/2014/main" xmlns="" id="{731E9156-93F9-4E4D-B449-6841E7E7022F}"/>
            </a:ext>
          </a:extLst>
        </xdr:cNvPr>
        <xdr:cNvSpPr/>
      </xdr:nvSpPr>
      <xdr:spPr>
        <a:xfrm>
          <a:off x="104267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145559</xdr:rowOff>
    </xdr:from>
    <xdr:ext cx="469744" cy="259045"/>
    <xdr:sp macro="" textlink="">
      <xdr:nvSpPr>
        <xdr:cNvPr id="420" name="商工費該当値テキスト">
          <a:extLst>
            <a:ext uri="{FF2B5EF4-FFF2-40B4-BE49-F238E27FC236}">
              <a16:creationId xmlns:a16="http://schemas.microsoft.com/office/drawing/2014/main" xmlns="" id="{5E2C668E-1301-4C82-88EB-F356389A861D}"/>
            </a:ext>
          </a:extLst>
        </xdr:cNvPr>
        <xdr:cNvSpPr txBox="1"/>
      </xdr:nvSpPr>
      <xdr:spPr>
        <a:xfrm>
          <a:off x="105283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45676</xdr:rowOff>
    </xdr:from>
    <xdr:to>
      <xdr:col>50</xdr:col>
      <xdr:colOff>165100</xdr:colOff>
      <xdr:row>78</xdr:row>
      <xdr:rowOff>147276</xdr:rowOff>
    </xdr:to>
    <xdr:sp macro="" textlink="">
      <xdr:nvSpPr>
        <xdr:cNvPr id="421" name="楕円 420">
          <a:extLst>
            <a:ext uri="{FF2B5EF4-FFF2-40B4-BE49-F238E27FC236}">
              <a16:creationId xmlns:a16="http://schemas.microsoft.com/office/drawing/2014/main" xmlns="" id="{46FB481F-75C0-4B1F-B875-C513E8DAF4C1}"/>
            </a:ext>
          </a:extLst>
        </xdr:cNvPr>
        <xdr:cNvSpPr/>
      </xdr:nvSpPr>
      <xdr:spPr>
        <a:xfrm>
          <a:off x="9588500" y="134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138403</xdr:rowOff>
    </xdr:from>
    <xdr:ext cx="469744" cy="259045"/>
    <xdr:sp macro="" textlink="">
      <xdr:nvSpPr>
        <xdr:cNvPr id="422" name="テキスト ボックス 421">
          <a:extLst>
            <a:ext uri="{FF2B5EF4-FFF2-40B4-BE49-F238E27FC236}">
              <a16:creationId xmlns:a16="http://schemas.microsoft.com/office/drawing/2014/main" xmlns="" id="{B1231E71-EC53-47D0-A264-C7FC282E02A5}"/>
            </a:ext>
          </a:extLst>
        </xdr:cNvPr>
        <xdr:cNvSpPr txBox="1"/>
      </xdr:nvSpPr>
      <xdr:spPr>
        <a:xfrm>
          <a:off x="9404428" y="135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111607</xdr:rowOff>
    </xdr:from>
    <xdr:to>
      <xdr:col>46</xdr:col>
      <xdr:colOff>38100</xdr:colOff>
      <xdr:row>79</xdr:row>
      <xdr:rowOff>41757</xdr:rowOff>
    </xdr:to>
    <xdr:sp macro="" textlink="">
      <xdr:nvSpPr>
        <xdr:cNvPr id="423" name="楕円 422">
          <a:extLst>
            <a:ext uri="{FF2B5EF4-FFF2-40B4-BE49-F238E27FC236}">
              <a16:creationId xmlns:a16="http://schemas.microsoft.com/office/drawing/2014/main" xmlns="" id="{CC9D598D-2625-4144-9B05-69EB0AD2E1D8}"/>
            </a:ext>
          </a:extLst>
        </xdr:cNvPr>
        <xdr:cNvSpPr/>
      </xdr:nvSpPr>
      <xdr:spPr>
        <a:xfrm>
          <a:off x="8699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32884</xdr:rowOff>
    </xdr:from>
    <xdr:ext cx="469744" cy="259045"/>
    <xdr:sp macro="" textlink="">
      <xdr:nvSpPr>
        <xdr:cNvPr id="424" name="テキスト ボックス 423">
          <a:extLst>
            <a:ext uri="{FF2B5EF4-FFF2-40B4-BE49-F238E27FC236}">
              <a16:creationId xmlns:a16="http://schemas.microsoft.com/office/drawing/2014/main" xmlns="" id="{07EDBDEB-656A-4188-B60B-B6D6679E43BE}"/>
            </a:ext>
          </a:extLst>
        </xdr:cNvPr>
        <xdr:cNvSpPr txBox="1"/>
      </xdr:nvSpPr>
      <xdr:spPr>
        <a:xfrm>
          <a:off x="8515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93568</xdr:rowOff>
    </xdr:from>
    <xdr:to>
      <xdr:col>41</xdr:col>
      <xdr:colOff>101600</xdr:colOff>
      <xdr:row>79</xdr:row>
      <xdr:rowOff>23718</xdr:rowOff>
    </xdr:to>
    <xdr:sp macro="" textlink="">
      <xdr:nvSpPr>
        <xdr:cNvPr id="425" name="楕円 424">
          <a:extLst>
            <a:ext uri="{FF2B5EF4-FFF2-40B4-BE49-F238E27FC236}">
              <a16:creationId xmlns:a16="http://schemas.microsoft.com/office/drawing/2014/main" xmlns="" id="{B32F464D-531E-4C35-B9D2-BA199F57D7CB}"/>
            </a:ext>
          </a:extLst>
        </xdr:cNvPr>
        <xdr:cNvSpPr/>
      </xdr:nvSpPr>
      <xdr:spPr>
        <a:xfrm>
          <a:off x="7810500" y="134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14845</xdr:rowOff>
    </xdr:from>
    <xdr:ext cx="469744" cy="259045"/>
    <xdr:sp macro="" textlink="">
      <xdr:nvSpPr>
        <xdr:cNvPr id="426" name="テキスト ボックス 425">
          <a:extLst>
            <a:ext uri="{FF2B5EF4-FFF2-40B4-BE49-F238E27FC236}">
              <a16:creationId xmlns:a16="http://schemas.microsoft.com/office/drawing/2014/main" xmlns="" id="{EF1BED6D-4383-4A40-9425-72F77E1617D8}"/>
            </a:ext>
          </a:extLst>
        </xdr:cNvPr>
        <xdr:cNvSpPr txBox="1"/>
      </xdr:nvSpPr>
      <xdr:spPr>
        <a:xfrm>
          <a:off x="7626428" y="1355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96596</xdr:rowOff>
    </xdr:from>
    <xdr:to>
      <xdr:col>36</xdr:col>
      <xdr:colOff>165100</xdr:colOff>
      <xdr:row>79</xdr:row>
      <xdr:rowOff>26746</xdr:rowOff>
    </xdr:to>
    <xdr:sp macro="" textlink="">
      <xdr:nvSpPr>
        <xdr:cNvPr id="427" name="楕円 426">
          <a:extLst>
            <a:ext uri="{FF2B5EF4-FFF2-40B4-BE49-F238E27FC236}">
              <a16:creationId xmlns:a16="http://schemas.microsoft.com/office/drawing/2014/main" xmlns="" id="{9AE4583D-7A22-4AC2-976E-2EEBEA7209DD}"/>
            </a:ext>
          </a:extLst>
        </xdr:cNvPr>
        <xdr:cNvSpPr/>
      </xdr:nvSpPr>
      <xdr:spPr>
        <a:xfrm>
          <a:off x="6921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17873</xdr:rowOff>
    </xdr:from>
    <xdr:ext cx="469744" cy="259045"/>
    <xdr:sp macro="" textlink="">
      <xdr:nvSpPr>
        <xdr:cNvPr id="428" name="テキスト ボックス 427">
          <a:extLst>
            <a:ext uri="{FF2B5EF4-FFF2-40B4-BE49-F238E27FC236}">
              <a16:creationId xmlns:a16="http://schemas.microsoft.com/office/drawing/2014/main" xmlns="" id="{F2A53427-E8F2-41BE-9DF1-03FE2B317AE9}"/>
            </a:ext>
          </a:extLst>
        </xdr:cNvPr>
        <xdr:cNvSpPr txBox="1"/>
      </xdr:nvSpPr>
      <xdr:spPr>
        <a:xfrm>
          <a:off x="6737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3E55493B-0755-4728-88BF-7D11596047F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AA9BDD6E-FC81-4D01-94BF-62F98820346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CA822B3B-2F7F-449F-8B50-3D5E2A7421F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2F0CFB97-3A15-46B3-AB48-B4927CE13D7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493079C4-3C04-445A-A321-E4A086E6352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44F5363D-0147-4230-8C1E-4D5D49D485A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8882C39B-482C-44FA-9309-5C9EC6550DB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DD9070E8-4EFF-42C2-97F7-28543BF27B0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7B56A8C5-A21D-4CD1-865B-9B2C8CD48FE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DF9744A7-C3B3-43BA-839C-788A5A23B12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xmlns="" id="{67680184-96C3-46BB-88CF-00D96E6512A2}"/>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49438FE0-C194-4C80-8ABF-3FCFFC77E01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xmlns="" id="{AB2D0C35-45CC-468F-9EE8-C3FC609A115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xmlns="" id="{E9540BB6-78E0-44BB-A3C2-0BF16D64A38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xmlns="" id="{A23CEFA2-3108-474B-93F1-C2E1160A658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xmlns="" id="{956410C7-5D24-4521-BF29-CA3823C513C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xmlns="" id="{2EBC8F8F-6545-407B-A41A-367465EC79A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xmlns="" id="{18CD9751-9940-4620-9215-9CB3CA7D92D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B030ED3E-6ADB-44B0-9D38-629F390C4EB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xmlns="" id="{4E1ABFF1-D007-4102-B688-29986FD9EDA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623335F8-F26D-46B9-9C24-ACB8978204F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xmlns="" id="{D17783A6-49D0-467C-83B9-EB69BA981EE4}"/>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xmlns="" id="{7C01661E-0EDA-4D6F-BBFD-BBBF53D8DE47}"/>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xmlns="" id="{45A5D625-7A90-49FF-8F64-8F0EC9679774}"/>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xmlns="" id="{EDC7865C-85BD-48B2-A14C-8D5A0565B8B5}"/>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xmlns="" id="{29635E25-7860-4A9F-AE73-507DA91EF942}"/>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33575</xdr:rowOff>
    </xdr:from>
    <xdr:to>
      <xdr:col>55</xdr:col>
      <xdr:colOff>0</xdr:colOff>
      <xdr:row>97</xdr:row>
      <xdr:rowOff>693</xdr:rowOff>
    </xdr:to>
    <xdr:cxnSp macro="">
      <xdr:nvCxnSpPr>
        <xdr:cNvPr id="455" name="直線コネクタ 454">
          <a:extLst>
            <a:ext uri="{FF2B5EF4-FFF2-40B4-BE49-F238E27FC236}">
              <a16:creationId xmlns:a16="http://schemas.microsoft.com/office/drawing/2014/main" xmlns="" id="{439FF20D-C2A2-4772-99F9-16055CF1D35B}"/>
            </a:ext>
          </a:extLst>
        </xdr:cNvPr>
        <xdr:cNvCxnSpPr/>
      </xdr:nvCxnSpPr>
      <xdr:spPr>
        <a:xfrm flipV="1">
          <a:off x="9639300" y="16492775"/>
          <a:ext cx="838200" cy="1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xmlns="" id="{C93120E5-52F9-4AAB-8AD6-619971F01F3A}"/>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xmlns="" id="{59183A8C-0DE6-40D3-9833-4ED834519983}"/>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693</xdr:rowOff>
    </xdr:from>
    <xdr:to>
      <xdr:col>50</xdr:col>
      <xdr:colOff>114300</xdr:colOff>
      <xdr:row>97</xdr:row>
      <xdr:rowOff>74586</xdr:rowOff>
    </xdr:to>
    <xdr:cxnSp macro="">
      <xdr:nvCxnSpPr>
        <xdr:cNvPr id="458" name="直線コネクタ 457">
          <a:extLst>
            <a:ext uri="{FF2B5EF4-FFF2-40B4-BE49-F238E27FC236}">
              <a16:creationId xmlns:a16="http://schemas.microsoft.com/office/drawing/2014/main" xmlns="" id="{9F3EDADE-39EB-4C9A-BA9A-1086B19CCB4C}"/>
            </a:ext>
          </a:extLst>
        </xdr:cNvPr>
        <xdr:cNvCxnSpPr/>
      </xdr:nvCxnSpPr>
      <xdr:spPr>
        <a:xfrm flipV="1">
          <a:off x="8750300" y="16631343"/>
          <a:ext cx="889000" cy="7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xmlns="" id="{EE13DB71-F2CB-4A94-A7C3-4A3836A385C7}"/>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xmlns="" id="{C9CB2166-D251-4115-9CF4-DB8E57D69E41}"/>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74586</xdr:rowOff>
    </xdr:from>
    <xdr:to>
      <xdr:col>45</xdr:col>
      <xdr:colOff>177800</xdr:colOff>
      <xdr:row>97</xdr:row>
      <xdr:rowOff>100171</xdr:rowOff>
    </xdr:to>
    <xdr:cxnSp macro="">
      <xdr:nvCxnSpPr>
        <xdr:cNvPr id="461" name="直線コネクタ 460">
          <a:extLst>
            <a:ext uri="{FF2B5EF4-FFF2-40B4-BE49-F238E27FC236}">
              <a16:creationId xmlns:a16="http://schemas.microsoft.com/office/drawing/2014/main" xmlns="" id="{852CFBAB-3DBB-40DB-BBAA-3DCC594A3C23}"/>
            </a:ext>
          </a:extLst>
        </xdr:cNvPr>
        <xdr:cNvCxnSpPr/>
      </xdr:nvCxnSpPr>
      <xdr:spPr>
        <a:xfrm flipV="1">
          <a:off x="7861300" y="16705236"/>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xmlns="" id="{C3965074-0F14-41A9-9583-15402A7FD8A2}"/>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xmlns="" id="{97FA3403-D289-412C-84D7-EBE5EAE2964B}"/>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91145</xdr:rowOff>
    </xdr:from>
    <xdr:to>
      <xdr:col>41</xdr:col>
      <xdr:colOff>50800</xdr:colOff>
      <xdr:row>97</xdr:row>
      <xdr:rowOff>100171</xdr:rowOff>
    </xdr:to>
    <xdr:cxnSp macro="">
      <xdr:nvCxnSpPr>
        <xdr:cNvPr id="464" name="直線コネクタ 463">
          <a:extLst>
            <a:ext uri="{FF2B5EF4-FFF2-40B4-BE49-F238E27FC236}">
              <a16:creationId xmlns:a16="http://schemas.microsoft.com/office/drawing/2014/main" xmlns="" id="{6BE09C54-BB45-4A6A-967B-44CA6C44FF9B}"/>
            </a:ext>
          </a:extLst>
        </xdr:cNvPr>
        <xdr:cNvCxnSpPr/>
      </xdr:nvCxnSpPr>
      <xdr:spPr>
        <a:xfrm>
          <a:off x="6972300" y="16721795"/>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xmlns="" id="{9358B8E6-58AA-4358-9ED3-1E39BC71C494}"/>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xmlns="" id="{09252A20-5BF1-4701-8758-7E79919C017C}"/>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xmlns="" id="{2C26C5D9-DD8B-4488-9976-3CA0E051C7DC}"/>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xmlns="" id="{ADF9D435-2509-4728-9058-3F72947F69EE}"/>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1633DB21-2F64-41EB-B644-DE149F42B4B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9E859E47-76B9-46C2-8916-C71825E5AF8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13C42C2C-BC71-4C4B-9C86-3AAB7BA536A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3DDBE3DD-CE81-4D91-85BE-7FA6E8E6AF3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E6CC93C4-4C96-4B81-B6EF-EDDA0F0A8ED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154225</xdr:rowOff>
    </xdr:from>
    <xdr:to>
      <xdr:col>55</xdr:col>
      <xdr:colOff>50800</xdr:colOff>
      <xdr:row>96</xdr:row>
      <xdr:rowOff>84375</xdr:rowOff>
    </xdr:to>
    <xdr:sp macro="" textlink="">
      <xdr:nvSpPr>
        <xdr:cNvPr id="474" name="楕円 473">
          <a:extLst>
            <a:ext uri="{FF2B5EF4-FFF2-40B4-BE49-F238E27FC236}">
              <a16:creationId xmlns:a16="http://schemas.microsoft.com/office/drawing/2014/main" xmlns="" id="{C0D2B268-41A0-49DE-91D0-E258938BDB29}"/>
            </a:ext>
          </a:extLst>
        </xdr:cNvPr>
        <xdr:cNvSpPr/>
      </xdr:nvSpPr>
      <xdr:spPr>
        <a:xfrm>
          <a:off x="10426700" y="164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5652</xdr:rowOff>
    </xdr:from>
    <xdr:ext cx="534377" cy="259045"/>
    <xdr:sp macro="" textlink="">
      <xdr:nvSpPr>
        <xdr:cNvPr id="475" name="土木費該当値テキスト">
          <a:extLst>
            <a:ext uri="{FF2B5EF4-FFF2-40B4-BE49-F238E27FC236}">
              <a16:creationId xmlns:a16="http://schemas.microsoft.com/office/drawing/2014/main" xmlns="" id="{8D2EFCDE-B88F-446A-9D3B-B1D8742A443F}"/>
            </a:ext>
          </a:extLst>
        </xdr:cNvPr>
        <xdr:cNvSpPr txBox="1"/>
      </xdr:nvSpPr>
      <xdr:spPr>
        <a:xfrm>
          <a:off x="10528300" y="1629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121343</xdr:rowOff>
    </xdr:from>
    <xdr:to>
      <xdr:col>50</xdr:col>
      <xdr:colOff>165100</xdr:colOff>
      <xdr:row>97</xdr:row>
      <xdr:rowOff>51493</xdr:rowOff>
    </xdr:to>
    <xdr:sp macro="" textlink="">
      <xdr:nvSpPr>
        <xdr:cNvPr id="476" name="楕円 475">
          <a:extLst>
            <a:ext uri="{FF2B5EF4-FFF2-40B4-BE49-F238E27FC236}">
              <a16:creationId xmlns:a16="http://schemas.microsoft.com/office/drawing/2014/main" xmlns="" id="{5CA05FF4-D32F-4B39-8C73-3E6DBD5959D2}"/>
            </a:ext>
          </a:extLst>
        </xdr:cNvPr>
        <xdr:cNvSpPr/>
      </xdr:nvSpPr>
      <xdr:spPr>
        <a:xfrm>
          <a:off x="9588500" y="165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68020</xdr:rowOff>
    </xdr:from>
    <xdr:ext cx="534377" cy="259045"/>
    <xdr:sp macro="" textlink="">
      <xdr:nvSpPr>
        <xdr:cNvPr id="477" name="テキスト ボックス 476">
          <a:extLst>
            <a:ext uri="{FF2B5EF4-FFF2-40B4-BE49-F238E27FC236}">
              <a16:creationId xmlns:a16="http://schemas.microsoft.com/office/drawing/2014/main" xmlns="" id="{E14E50A4-40CB-43CC-A582-A3F3A44F0B77}"/>
            </a:ext>
          </a:extLst>
        </xdr:cNvPr>
        <xdr:cNvSpPr txBox="1"/>
      </xdr:nvSpPr>
      <xdr:spPr>
        <a:xfrm>
          <a:off x="9372111" y="1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23786</xdr:rowOff>
    </xdr:from>
    <xdr:to>
      <xdr:col>46</xdr:col>
      <xdr:colOff>38100</xdr:colOff>
      <xdr:row>97</xdr:row>
      <xdr:rowOff>125386</xdr:rowOff>
    </xdr:to>
    <xdr:sp macro="" textlink="">
      <xdr:nvSpPr>
        <xdr:cNvPr id="478" name="楕円 477">
          <a:extLst>
            <a:ext uri="{FF2B5EF4-FFF2-40B4-BE49-F238E27FC236}">
              <a16:creationId xmlns:a16="http://schemas.microsoft.com/office/drawing/2014/main" xmlns="" id="{16709883-7D3E-4261-83D3-D38B96466063}"/>
            </a:ext>
          </a:extLst>
        </xdr:cNvPr>
        <xdr:cNvSpPr/>
      </xdr:nvSpPr>
      <xdr:spPr>
        <a:xfrm>
          <a:off x="8699500" y="166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116513</xdr:rowOff>
    </xdr:from>
    <xdr:ext cx="534377" cy="259045"/>
    <xdr:sp macro="" textlink="">
      <xdr:nvSpPr>
        <xdr:cNvPr id="479" name="テキスト ボックス 478">
          <a:extLst>
            <a:ext uri="{FF2B5EF4-FFF2-40B4-BE49-F238E27FC236}">
              <a16:creationId xmlns:a16="http://schemas.microsoft.com/office/drawing/2014/main" xmlns="" id="{389E4627-70C5-4330-B49B-7D493910615E}"/>
            </a:ext>
          </a:extLst>
        </xdr:cNvPr>
        <xdr:cNvSpPr txBox="1"/>
      </xdr:nvSpPr>
      <xdr:spPr>
        <a:xfrm>
          <a:off x="8483111" y="167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49371</xdr:rowOff>
    </xdr:from>
    <xdr:to>
      <xdr:col>41</xdr:col>
      <xdr:colOff>101600</xdr:colOff>
      <xdr:row>97</xdr:row>
      <xdr:rowOff>150971</xdr:rowOff>
    </xdr:to>
    <xdr:sp macro="" textlink="">
      <xdr:nvSpPr>
        <xdr:cNvPr id="480" name="楕円 479">
          <a:extLst>
            <a:ext uri="{FF2B5EF4-FFF2-40B4-BE49-F238E27FC236}">
              <a16:creationId xmlns:a16="http://schemas.microsoft.com/office/drawing/2014/main" xmlns="" id="{51820908-8E11-40C9-91C9-CB62E295A2CE}"/>
            </a:ext>
          </a:extLst>
        </xdr:cNvPr>
        <xdr:cNvSpPr/>
      </xdr:nvSpPr>
      <xdr:spPr>
        <a:xfrm>
          <a:off x="7810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142098</xdr:rowOff>
    </xdr:from>
    <xdr:ext cx="534377" cy="259045"/>
    <xdr:sp macro="" textlink="">
      <xdr:nvSpPr>
        <xdr:cNvPr id="481" name="テキスト ボックス 480">
          <a:extLst>
            <a:ext uri="{FF2B5EF4-FFF2-40B4-BE49-F238E27FC236}">
              <a16:creationId xmlns:a16="http://schemas.microsoft.com/office/drawing/2014/main" xmlns="" id="{44953A75-D2EA-4EB0-A9D3-CF04B1FDAA7E}"/>
            </a:ext>
          </a:extLst>
        </xdr:cNvPr>
        <xdr:cNvSpPr txBox="1"/>
      </xdr:nvSpPr>
      <xdr:spPr>
        <a:xfrm>
          <a:off x="7594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40345</xdr:rowOff>
    </xdr:from>
    <xdr:to>
      <xdr:col>36</xdr:col>
      <xdr:colOff>165100</xdr:colOff>
      <xdr:row>97</xdr:row>
      <xdr:rowOff>141945</xdr:rowOff>
    </xdr:to>
    <xdr:sp macro="" textlink="">
      <xdr:nvSpPr>
        <xdr:cNvPr id="482" name="楕円 481">
          <a:extLst>
            <a:ext uri="{FF2B5EF4-FFF2-40B4-BE49-F238E27FC236}">
              <a16:creationId xmlns:a16="http://schemas.microsoft.com/office/drawing/2014/main" xmlns="" id="{A11F10CB-A749-493F-897A-66FC12B95969}"/>
            </a:ext>
          </a:extLst>
        </xdr:cNvPr>
        <xdr:cNvSpPr/>
      </xdr:nvSpPr>
      <xdr:spPr>
        <a:xfrm>
          <a:off x="6921500" y="16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133072</xdr:rowOff>
    </xdr:from>
    <xdr:ext cx="534377" cy="259045"/>
    <xdr:sp macro="" textlink="">
      <xdr:nvSpPr>
        <xdr:cNvPr id="483" name="テキスト ボックス 482">
          <a:extLst>
            <a:ext uri="{FF2B5EF4-FFF2-40B4-BE49-F238E27FC236}">
              <a16:creationId xmlns:a16="http://schemas.microsoft.com/office/drawing/2014/main" xmlns="" id="{5EC337B8-A3EC-4048-B3EB-9F8FD3DE69EB}"/>
            </a:ext>
          </a:extLst>
        </xdr:cNvPr>
        <xdr:cNvSpPr txBox="1"/>
      </xdr:nvSpPr>
      <xdr:spPr>
        <a:xfrm>
          <a:off x="6705111" y="16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E5CEE04-2CE4-4A7B-A5ED-58544695FDC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B9CE979D-C447-4945-B750-5CE2646D4A6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6FF085A9-F2A6-41C2-B66F-BF7B4B24DAC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6DFF8559-60FA-4FF2-A3B2-F64EE99BF1A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56546F29-D9B6-4CB2-B399-86A7E325F15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EBA4DEA6-80E8-4805-BBFC-134BBD99D15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6F50FCC3-360B-4BBA-A15F-79063FCE438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71B376D5-BD0C-4E53-B9F1-37F2168C6145}"/>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3D873FFD-AF03-4DD5-A283-EA0D5EFD848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D833C125-9798-4164-8A9F-829E1D306A3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xmlns="" id="{B586FAA7-0C2C-4554-8343-71D574FFF6E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33B3905D-936E-40C5-8242-B35C980BF34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xmlns="" id="{2B75245A-B35C-4A30-8843-8BE27C60A485}"/>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E5F5E977-391C-4E40-92A8-E2A239BB8CE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xmlns="" id="{4BA5FDBB-D3DA-43EE-A25F-6ABEBD14DCE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xmlns="" id="{E23F8033-23FD-4CB3-92D9-3063A96AB47E}"/>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xmlns="" id="{C872DA15-A6CE-42AA-88A4-523793B07B6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xmlns="" id="{C287B356-F2D6-4A24-836F-73A662F26C0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xmlns="" id="{6F83A4F5-0715-41A9-A801-D32720845BFC}"/>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xmlns="" id="{6B33E0A8-15AB-4EFA-955C-ACA11A102F58}"/>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F2504237-4FF9-427E-954E-9542569DA5D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18F0635C-DD02-4C04-AEC3-E9CF9F64C8B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6A0FBD72-1B61-49DB-A68E-F60E7D37ACD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xmlns="" id="{DA20E833-84C2-470F-885C-4D914EAADFBD}"/>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xmlns="" id="{B0026A13-CDF3-4B19-8981-92AC1829B268}"/>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xmlns="" id="{93D968FB-71DA-4CF3-946B-43809D7C87E5}"/>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xmlns="" id="{AD57CE83-7384-408A-9269-54496D194BF5}"/>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xmlns="" id="{86B9D568-F9D2-47AC-9020-8556FB2208FF}"/>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102667</xdr:rowOff>
    </xdr:from>
    <xdr:to>
      <xdr:col>85</xdr:col>
      <xdr:colOff>127000</xdr:colOff>
      <xdr:row>37</xdr:row>
      <xdr:rowOff>126746</xdr:rowOff>
    </xdr:to>
    <xdr:cxnSp macro="">
      <xdr:nvCxnSpPr>
        <xdr:cNvPr id="512" name="直線コネクタ 511">
          <a:extLst>
            <a:ext uri="{FF2B5EF4-FFF2-40B4-BE49-F238E27FC236}">
              <a16:creationId xmlns:a16="http://schemas.microsoft.com/office/drawing/2014/main" xmlns="" id="{455FE1CB-6BD0-4BF6-99A2-C6E237F6C597}"/>
            </a:ext>
          </a:extLst>
        </xdr:cNvPr>
        <xdr:cNvCxnSpPr/>
      </xdr:nvCxnSpPr>
      <xdr:spPr>
        <a:xfrm>
          <a:off x="15481300" y="6446317"/>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xmlns="" id="{3AEEB4D2-2032-4C75-91DB-4B1161F72FC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xmlns="" id="{5AD59898-C105-41CA-8B30-928315B5893B}"/>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96685</xdr:rowOff>
    </xdr:from>
    <xdr:to>
      <xdr:col>81</xdr:col>
      <xdr:colOff>50800</xdr:colOff>
      <xdr:row>37</xdr:row>
      <xdr:rowOff>102667</xdr:rowOff>
    </xdr:to>
    <xdr:cxnSp macro="">
      <xdr:nvCxnSpPr>
        <xdr:cNvPr id="515" name="直線コネクタ 514">
          <a:extLst>
            <a:ext uri="{FF2B5EF4-FFF2-40B4-BE49-F238E27FC236}">
              <a16:creationId xmlns:a16="http://schemas.microsoft.com/office/drawing/2014/main" xmlns="" id="{03143C35-A855-4700-81D0-FD58F21608AF}"/>
            </a:ext>
          </a:extLst>
        </xdr:cNvPr>
        <xdr:cNvCxnSpPr/>
      </xdr:nvCxnSpPr>
      <xdr:spPr>
        <a:xfrm>
          <a:off x="14592300" y="6440335"/>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xmlns="" id="{A476F76D-BD74-4435-9FDF-F5E62C68B55B}"/>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xmlns="" id="{D19BFC60-3C60-4B0F-B23B-E1C5666E4B64}"/>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96685</xdr:rowOff>
    </xdr:from>
    <xdr:to>
      <xdr:col>76</xdr:col>
      <xdr:colOff>114300</xdr:colOff>
      <xdr:row>37</xdr:row>
      <xdr:rowOff>112954</xdr:rowOff>
    </xdr:to>
    <xdr:cxnSp macro="">
      <xdr:nvCxnSpPr>
        <xdr:cNvPr id="518" name="直線コネクタ 517">
          <a:extLst>
            <a:ext uri="{FF2B5EF4-FFF2-40B4-BE49-F238E27FC236}">
              <a16:creationId xmlns:a16="http://schemas.microsoft.com/office/drawing/2014/main" xmlns="" id="{5220D344-D6E1-488C-91F9-AC9B9C7E991C}"/>
            </a:ext>
          </a:extLst>
        </xdr:cNvPr>
        <xdr:cNvCxnSpPr/>
      </xdr:nvCxnSpPr>
      <xdr:spPr>
        <a:xfrm flipV="1">
          <a:off x="13703300" y="6440335"/>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xmlns="" id="{1E21EE71-B6B9-41B8-9D60-FA4659BA5874}"/>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xmlns="" id="{DC7574D7-7828-415E-84FB-753920C9DB78}"/>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112954</xdr:rowOff>
    </xdr:from>
    <xdr:to>
      <xdr:col>71</xdr:col>
      <xdr:colOff>177800</xdr:colOff>
      <xdr:row>37</xdr:row>
      <xdr:rowOff>129775</xdr:rowOff>
    </xdr:to>
    <xdr:cxnSp macro="">
      <xdr:nvCxnSpPr>
        <xdr:cNvPr id="521" name="直線コネクタ 520">
          <a:extLst>
            <a:ext uri="{FF2B5EF4-FFF2-40B4-BE49-F238E27FC236}">
              <a16:creationId xmlns:a16="http://schemas.microsoft.com/office/drawing/2014/main" xmlns="" id="{F54CA7F6-5FC5-4756-BF15-27ACCB817A5B}"/>
            </a:ext>
          </a:extLst>
        </xdr:cNvPr>
        <xdr:cNvCxnSpPr/>
      </xdr:nvCxnSpPr>
      <xdr:spPr>
        <a:xfrm flipV="1">
          <a:off x="12814300" y="6456604"/>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xmlns="" id="{9BF65F54-8B2C-47C1-BF57-B3B1AF5115AD}"/>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xmlns="" id="{D7909B11-707A-4BF8-BFFA-AD561F0C21A3}"/>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xmlns="" id="{058AC7B5-0916-4DB2-819B-C048C60FD18F}"/>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xmlns="" id="{C95A9BD5-CAE5-4F21-83CE-A16A1C5E323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B0B757BD-F395-4E27-B868-CB73017FC2F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FB398276-38CE-4355-805D-370155A25AC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63944B4F-FEDE-4664-9A7F-0708C670234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FE360F22-07A5-4699-A14F-7400A634F26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FF67E23E-694C-4556-8D0B-E0434D09D8D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75946</xdr:rowOff>
    </xdr:from>
    <xdr:to>
      <xdr:col>85</xdr:col>
      <xdr:colOff>177800</xdr:colOff>
      <xdr:row>38</xdr:row>
      <xdr:rowOff>6096</xdr:rowOff>
    </xdr:to>
    <xdr:sp macro="" textlink="">
      <xdr:nvSpPr>
        <xdr:cNvPr id="531" name="楕円 530">
          <a:extLst>
            <a:ext uri="{FF2B5EF4-FFF2-40B4-BE49-F238E27FC236}">
              <a16:creationId xmlns:a16="http://schemas.microsoft.com/office/drawing/2014/main" xmlns="" id="{5C718406-E9C8-4B0F-899C-4EA309EA52AF}"/>
            </a:ext>
          </a:extLst>
        </xdr:cNvPr>
        <xdr:cNvSpPr/>
      </xdr:nvSpPr>
      <xdr:spPr>
        <a:xfrm>
          <a:off x="162687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162323</xdr:rowOff>
    </xdr:from>
    <xdr:ext cx="534377" cy="259045"/>
    <xdr:sp macro="" textlink="">
      <xdr:nvSpPr>
        <xdr:cNvPr id="532" name="消防費該当値テキスト">
          <a:extLst>
            <a:ext uri="{FF2B5EF4-FFF2-40B4-BE49-F238E27FC236}">
              <a16:creationId xmlns:a16="http://schemas.microsoft.com/office/drawing/2014/main" xmlns="" id="{C6370C55-0541-4A5E-B539-5FBCD51F4672}"/>
            </a:ext>
          </a:extLst>
        </xdr:cNvPr>
        <xdr:cNvSpPr txBox="1"/>
      </xdr:nvSpPr>
      <xdr:spPr>
        <a:xfrm>
          <a:off x="16370300" y="63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51867</xdr:rowOff>
    </xdr:from>
    <xdr:to>
      <xdr:col>81</xdr:col>
      <xdr:colOff>101600</xdr:colOff>
      <xdr:row>37</xdr:row>
      <xdr:rowOff>153467</xdr:rowOff>
    </xdr:to>
    <xdr:sp macro="" textlink="">
      <xdr:nvSpPr>
        <xdr:cNvPr id="533" name="楕円 532">
          <a:extLst>
            <a:ext uri="{FF2B5EF4-FFF2-40B4-BE49-F238E27FC236}">
              <a16:creationId xmlns:a16="http://schemas.microsoft.com/office/drawing/2014/main" xmlns="" id="{F318F65C-1957-47D5-9320-F059E32AAB6B}"/>
            </a:ext>
          </a:extLst>
        </xdr:cNvPr>
        <xdr:cNvSpPr/>
      </xdr:nvSpPr>
      <xdr:spPr>
        <a:xfrm>
          <a:off x="1543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144594</xdr:rowOff>
    </xdr:from>
    <xdr:ext cx="534377" cy="259045"/>
    <xdr:sp macro="" textlink="">
      <xdr:nvSpPr>
        <xdr:cNvPr id="534" name="テキスト ボックス 533">
          <a:extLst>
            <a:ext uri="{FF2B5EF4-FFF2-40B4-BE49-F238E27FC236}">
              <a16:creationId xmlns:a16="http://schemas.microsoft.com/office/drawing/2014/main" xmlns="" id="{AB8CEB72-1D6D-4FAF-BC32-AB67271F959B}"/>
            </a:ext>
          </a:extLst>
        </xdr:cNvPr>
        <xdr:cNvSpPr txBox="1"/>
      </xdr:nvSpPr>
      <xdr:spPr>
        <a:xfrm>
          <a:off x="15214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45885</xdr:rowOff>
    </xdr:from>
    <xdr:to>
      <xdr:col>76</xdr:col>
      <xdr:colOff>165100</xdr:colOff>
      <xdr:row>37</xdr:row>
      <xdr:rowOff>147485</xdr:rowOff>
    </xdr:to>
    <xdr:sp macro="" textlink="">
      <xdr:nvSpPr>
        <xdr:cNvPr id="535" name="楕円 534">
          <a:extLst>
            <a:ext uri="{FF2B5EF4-FFF2-40B4-BE49-F238E27FC236}">
              <a16:creationId xmlns:a16="http://schemas.microsoft.com/office/drawing/2014/main" xmlns="" id="{61AE5007-B5F8-4A63-8BFD-14F6E42A4597}"/>
            </a:ext>
          </a:extLst>
        </xdr:cNvPr>
        <xdr:cNvSpPr/>
      </xdr:nvSpPr>
      <xdr:spPr>
        <a:xfrm>
          <a:off x="14541500" y="63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138612</xdr:rowOff>
    </xdr:from>
    <xdr:ext cx="534377" cy="259045"/>
    <xdr:sp macro="" textlink="">
      <xdr:nvSpPr>
        <xdr:cNvPr id="536" name="テキスト ボックス 535">
          <a:extLst>
            <a:ext uri="{FF2B5EF4-FFF2-40B4-BE49-F238E27FC236}">
              <a16:creationId xmlns:a16="http://schemas.microsoft.com/office/drawing/2014/main" xmlns="" id="{0B8A3BD7-64C7-4115-B4BF-E6BFEBA67278}"/>
            </a:ext>
          </a:extLst>
        </xdr:cNvPr>
        <xdr:cNvSpPr txBox="1"/>
      </xdr:nvSpPr>
      <xdr:spPr>
        <a:xfrm>
          <a:off x="14325111" y="64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62154</xdr:rowOff>
    </xdr:from>
    <xdr:to>
      <xdr:col>72</xdr:col>
      <xdr:colOff>38100</xdr:colOff>
      <xdr:row>37</xdr:row>
      <xdr:rowOff>163754</xdr:rowOff>
    </xdr:to>
    <xdr:sp macro="" textlink="">
      <xdr:nvSpPr>
        <xdr:cNvPr id="537" name="楕円 536">
          <a:extLst>
            <a:ext uri="{FF2B5EF4-FFF2-40B4-BE49-F238E27FC236}">
              <a16:creationId xmlns:a16="http://schemas.microsoft.com/office/drawing/2014/main" xmlns="" id="{6A89198B-78F1-46ED-8A07-599CCCA2358D}"/>
            </a:ext>
          </a:extLst>
        </xdr:cNvPr>
        <xdr:cNvSpPr/>
      </xdr:nvSpPr>
      <xdr:spPr>
        <a:xfrm>
          <a:off x="13652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154881</xdr:rowOff>
    </xdr:from>
    <xdr:ext cx="534377" cy="259045"/>
    <xdr:sp macro="" textlink="">
      <xdr:nvSpPr>
        <xdr:cNvPr id="538" name="テキスト ボックス 537">
          <a:extLst>
            <a:ext uri="{FF2B5EF4-FFF2-40B4-BE49-F238E27FC236}">
              <a16:creationId xmlns:a16="http://schemas.microsoft.com/office/drawing/2014/main" xmlns="" id="{D083231A-AFC9-4598-9667-F0A3ABF62F57}"/>
            </a:ext>
          </a:extLst>
        </xdr:cNvPr>
        <xdr:cNvSpPr txBox="1"/>
      </xdr:nvSpPr>
      <xdr:spPr>
        <a:xfrm>
          <a:off x="13436111" y="64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78975</xdr:rowOff>
    </xdr:from>
    <xdr:to>
      <xdr:col>67</xdr:col>
      <xdr:colOff>101600</xdr:colOff>
      <xdr:row>38</xdr:row>
      <xdr:rowOff>9125</xdr:rowOff>
    </xdr:to>
    <xdr:sp macro="" textlink="">
      <xdr:nvSpPr>
        <xdr:cNvPr id="539" name="楕円 538">
          <a:extLst>
            <a:ext uri="{FF2B5EF4-FFF2-40B4-BE49-F238E27FC236}">
              <a16:creationId xmlns:a16="http://schemas.microsoft.com/office/drawing/2014/main" xmlns="" id="{79734521-1165-43C1-8FC1-B0E1F1149F99}"/>
            </a:ext>
          </a:extLst>
        </xdr:cNvPr>
        <xdr:cNvSpPr/>
      </xdr:nvSpPr>
      <xdr:spPr>
        <a:xfrm>
          <a:off x="12763500" y="64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252</xdr:rowOff>
    </xdr:from>
    <xdr:ext cx="534377" cy="259045"/>
    <xdr:sp macro="" textlink="">
      <xdr:nvSpPr>
        <xdr:cNvPr id="540" name="テキスト ボックス 539">
          <a:extLst>
            <a:ext uri="{FF2B5EF4-FFF2-40B4-BE49-F238E27FC236}">
              <a16:creationId xmlns:a16="http://schemas.microsoft.com/office/drawing/2014/main" xmlns="" id="{1FBD4F3E-612C-4778-8A6E-255DC905F001}"/>
            </a:ext>
          </a:extLst>
        </xdr:cNvPr>
        <xdr:cNvSpPr txBox="1"/>
      </xdr:nvSpPr>
      <xdr:spPr>
        <a:xfrm>
          <a:off x="12547111" y="65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A2F15397-F4EA-481C-904F-E00ABA0CB43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3224DA16-6EFE-41D6-A199-58F19B92359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29DB08A1-E375-477A-9A9C-EC793EA16D7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F331C1DA-E6F4-4305-9BEE-A7161415016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29679138-0B19-4F13-921F-F7B02DDE142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D9B2416-0379-4B71-B01C-707284A3657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462C450D-2B1C-4D40-9E1E-226A06A87A9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2EDA1DBA-9DC8-4906-A806-80D21468066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4D55BC00-BC29-4502-AF3B-22D93F5072F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EF3922FD-A8B9-46A7-9A48-7DBCD17701A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xmlns="" id="{CD2E2803-8C3C-49D9-8907-10722A23A26F}"/>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xmlns="" id="{04C1C5D5-C520-43C6-8044-F30B8448B0FB}"/>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xmlns="" id="{25B50C72-AB93-4A71-B540-A1EFB89054C7}"/>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xmlns="" id="{75E8B4CC-DF30-45DC-A234-F9FF32107CA7}"/>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xmlns="" id="{A16B1CD5-A9F4-4C02-9106-E25213743F0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xmlns="" id="{B4065417-56B6-4378-BBC7-192998B78142}"/>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xmlns="" id="{E0A6D88F-E3C0-4579-BD3B-D96A41B31B2E}"/>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xmlns="" id="{4E4D576E-BC4E-4B8B-8EE1-403F296EDA75}"/>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6EE9E84-A718-41DD-B617-6815B813B47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xmlns="" id="{7A4C10BE-FB35-4A98-822F-3D74F1475AA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xmlns="" id="{ACE99944-02E8-4617-9701-8E09169BE26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xmlns="" id="{20AE8FF0-3DC8-4B94-8DA0-F35746512011}"/>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xmlns="" id="{35808A0D-4240-4601-8EA0-5A555CCB6849}"/>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xmlns="" id="{AB33DC0D-1AB7-4538-84A2-65B62AC90F51}"/>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xmlns="" id="{F87433BF-5252-4768-B5F3-D7AC5885ADEE}"/>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xmlns="" id="{37A449C6-366D-4112-AB09-2465BA56778F}"/>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113054</xdr:rowOff>
    </xdr:from>
    <xdr:to>
      <xdr:col>85</xdr:col>
      <xdr:colOff>127000</xdr:colOff>
      <xdr:row>57</xdr:row>
      <xdr:rowOff>152639</xdr:rowOff>
    </xdr:to>
    <xdr:cxnSp macro="">
      <xdr:nvCxnSpPr>
        <xdr:cNvPr id="567" name="直線コネクタ 566">
          <a:extLst>
            <a:ext uri="{FF2B5EF4-FFF2-40B4-BE49-F238E27FC236}">
              <a16:creationId xmlns:a16="http://schemas.microsoft.com/office/drawing/2014/main" xmlns="" id="{4990AD65-527E-49CE-A257-5E4D5D2AD1EE}"/>
            </a:ext>
          </a:extLst>
        </xdr:cNvPr>
        <xdr:cNvCxnSpPr/>
      </xdr:nvCxnSpPr>
      <xdr:spPr>
        <a:xfrm>
          <a:off x="15481300" y="9885704"/>
          <a:ext cx="8382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xmlns="" id="{ADE2DD8D-DAC6-4FFA-89B3-B67316E88E41}"/>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xmlns="" id="{9B2DC3F1-C285-4B6B-893F-41224A23D8EF}"/>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106279</xdr:rowOff>
    </xdr:from>
    <xdr:to>
      <xdr:col>81</xdr:col>
      <xdr:colOff>50800</xdr:colOff>
      <xdr:row>57</xdr:row>
      <xdr:rowOff>113054</xdr:rowOff>
    </xdr:to>
    <xdr:cxnSp macro="">
      <xdr:nvCxnSpPr>
        <xdr:cNvPr id="570" name="直線コネクタ 569">
          <a:extLst>
            <a:ext uri="{FF2B5EF4-FFF2-40B4-BE49-F238E27FC236}">
              <a16:creationId xmlns:a16="http://schemas.microsoft.com/office/drawing/2014/main" xmlns="" id="{F099A819-2131-429A-AC97-B5C7A722B6E3}"/>
            </a:ext>
          </a:extLst>
        </xdr:cNvPr>
        <xdr:cNvCxnSpPr/>
      </xdr:nvCxnSpPr>
      <xdr:spPr>
        <a:xfrm>
          <a:off x="14592300" y="9878929"/>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xmlns="" id="{9E5A1DD5-405C-428F-B969-C05DB5CC4F9F}"/>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xmlns="" id="{6B06103A-E509-4BA3-9AC5-FDDDEA59F9A3}"/>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63503</xdr:rowOff>
    </xdr:from>
    <xdr:to>
      <xdr:col>76</xdr:col>
      <xdr:colOff>114300</xdr:colOff>
      <xdr:row>57</xdr:row>
      <xdr:rowOff>106279</xdr:rowOff>
    </xdr:to>
    <xdr:cxnSp macro="">
      <xdr:nvCxnSpPr>
        <xdr:cNvPr id="573" name="直線コネクタ 572">
          <a:extLst>
            <a:ext uri="{FF2B5EF4-FFF2-40B4-BE49-F238E27FC236}">
              <a16:creationId xmlns:a16="http://schemas.microsoft.com/office/drawing/2014/main" xmlns="" id="{A17EE33B-B63D-424E-B9F5-7901A2B8E1E3}"/>
            </a:ext>
          </a:extLst>
        </xdr:cNvPr>
        <xdr:cNvCxnSpPr/>
      </xdr:nvCxnSpPr>
      <xdr:spPr>
        <a:xfrm>
          <a:off x="13703300" y="9836153"/>
          <a:ext cx="8890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xmlns="" id="{1BD82AC7-1F23-4F41-B9A4-EA1669BB288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xmlns="" id="{6ABB157B-4718-4FC7-9F6C-C7F35EBE124C}"/>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25267</xdr:rowOff>
    </xdr:from>
    <xdr:to>
      <xdr:col>71</xdr:col>
      <xdr:colOff>177800</xdr:colOff>
      <xdr:row>57</xdr:row>
      <xdr:rowOff>63503</xdr:rowOff>
    </xdr:to>
    <xdr:cxnSp macro="">
      <xdr:nvCxnSpPr>
        <xdr:cNvPr id="576" name="直線コネクタ 575">
          <a:extLst>
            <a:ext uri="{FF2B5EF4-FFF2-40B4-BE49-F238E27FC236}">
              <a16:creationId xmlns:a16="http://schemas.microsoft.com/office/drawing/2014/main" xmlns="" id="{2BAC3663-9F9A-460F-B163-3B89CD028B64}"/>
            </a:ext>
          </a:extLst>
        </xdr:cNvPr>
        <xdr:cNvCxnSpPr/>
      </xdr:nvCxnSpPr>
      <xdr:spPr>
        <a:xfrm>
          <a:off x="12814300" y="9797917"/>
          <a:ext cx="8890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xmlns="" id="{8C22D28A-7FCC-4991-AD49-88119B6E2585}"/>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xmlns="" id="{FACE47BF-E028-407C-A004-EAFA77364AAD}"/>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xmlns="" id="{D0382FE4-40A5-4CD3-B12D-B898BEE86F6E}"/>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xmlns="" id="{15F1CD55-CB16-4407-B9B0-FC05573E951F}"/>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5522B432-F628-41A1-83CE-B6273432133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96AD3647-E207-415E-A2A9-D674A530C91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F0B264DA-17DE-48AD-950C-80A9138BF7E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D8A3A64-157A-45DD-96AE-7CDB3FBA520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F400731-8C89-4E99-9EEF-B2FA2DD614D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101839</xdr:rowOff>
    </xdr:from>
    <xdr:to>
      <xdr:col>85</xdr:col>
      <xdr:colOff>177800</xdr:colOff>
      <xdr:row>58</xdr:row>
      <xdr:rowOff>31989</xdr:rowOff>
    </xdr:to>
    <xdr:sp macro="" textlink="">
      <xdr:nvSpPr>
        <xdr:cNvPr id="586" name="楕円 585">
          <a:extLst>
            <a:ext uri="{FF2B5EF4-FFF2-40B4-BE49-F238E27FC236}">
              <a16:creationId xmlns:a16="http://schemas.microsoft.com/office/drawing/2014/main" xmlns="" id="{8FE792A5-6EFB-45B0-B0C8-11F7147055F7}"/>
            </a:ext>
          </a:extLst>
        </xdr:cNvPr>
        <xdr:cNvSpPr/>
      </xdr:nvSpPr>
      <xdr:spPr>
        <a:xfrm>
          <a:off x="162687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16766</xdr:rowOff>
    </xdr:from>
    <xdr:ext cx="534377" cy="259045"/>
    <xdr:sp macro="" textlink="">
      <xdr:nvSpPr>
        <xdr:cNvPr id="587" name="教育費該当値テキスト">
          <a:extLst>
            <a:ext uri="{FF2B5EF4-FFF2-40B4-BE49-F238E27FC236}">
              <a16:creationId xmlns:a16="http://schemas.microsoft.com/office/drawing/2014/main" xmlns="" id="{D53CF437-13BB-4E6A-B9FC-3C560884E722}"/>
            </a:ext>
          </a:extLst>
        </xdr:cNvPr>
        <xdr:cNvSpPr txBox="1"/>
      </xdr:nvSpPr>
      <xdr:spPr>
        <a:xfrm>
          <a:off x="16370300" y="9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62254</xdr:rowOff>
    </xdr:from>
    <xdr:to>
      <xdr:col>81</xdr:col>
      <xdr:colOff>101600</xdr:colOff>
      <xdr:row>57</xdr:row>
      <xdr:rowOff>163854</xdr:rowOff>
    </xdr:to>
    <xdr:sp macro="" textlink="">
      <xdr:nvSpPr>
        <xdr:cNvPr id="588" name="楕円 587">
          <a:extLst>
            <a:ext uri="{FF2B5EF4-FFF2-40B4-BE49-F238E27FC236}">
              <a16:creationId xmlns:a16="http://schemas.microsoft.com/office/drawing/2014/main" xmlns="" id="{2010F7EF-79DF-458C-A3DE-835C69597CFD}"/>
            </a:ext>
          </a:extLst>
        </xdr:cNvPr>
        <xdr:cNvSpPr/>
      </xdr:nvSpPr>
      <xdr:spPr>
        <a:xfrm>
          <a:off x="15430500" y="9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154981</xdr:rowOff>
    </xdr:from>
    <xdr:ext cx="534377" cy="259045"/>
    <xdr:sp macro="" textlink="">
      <xdr:nvSpPr>
        <xdr:cNvPr id="589" name="テキスト ボックス 588">
          <a:extLst>
            <a:ext uri="{FF2B5EF4-FFF2-40B4-BE49-F238E27FC236}">
              <a16:creationId xmlns:a16="http://schemas.microsoft.com/office/drawing/2014/main" xmlns="" id="{2B1B2187-8766-4C29-94C5-A2155DA8E300}"/>
            </a:ext>
          </a:extLst>
        </xdr:cNvPr>
        <xdr:cNvSpPr txBox="1"/>
      </xdr:nvSpPr>
      <xdr:spPr>
        <a:xfrm>
          <a:off x="15214111" y="99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55479</xdr:rowOff>
    </xdr:from>
    <xdr:to>
      <xdr:col>76</xdr:col>
      <xdr:colOff>165100</xdr:colOff>
      <xdr:row>57</xdr:row>
      <xdr:rowOff>157079</xdr:rowOff>
    </xdr:to>
    <xdr:sp macro="" textlink="">
      <xdr:nvSpPr>
        <xdr:cNvPr id="590" name="楕円 589">
          <a:extLst>
            <a:ext uri="{FF2B5EF4-FFF2-40B4-BE49-F238E27FC236}">
              <a16:creationId xmlns:a16="http://schemas.microsoft.com/office/drawing/2014/main" xmlns="" id="{741A23D9-FCA1-4F73-B0B6-81CF9948F6BC}"/>
            </a:ext>
          </a:extLst>
        </xdr:cNvPr>
        <xdr:cNvSpPr/>
      </xdr:nvSpPr>
      <xdr:spPr>
        <a:xfrm>
          <a:off x="145415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148206</xdr:rowOff>
    </xdr:from>
    <xdr:ext cx="534377" cy="259045"/>
    <xdr:sp macro="" textlink="">
      <xdr:nvSpPr>
        <xdr:cNvPr id="591" name="テキスト ボックス 590">
          <a:extLst>
            <a:ext uri="{FF2B5EF4-FFF2-40B4-BE49-F238E27FC236}">
              <a16:creationId xmlns:a16="http://schemas.microsoft.com/office/drawing/2014/main" xmlns="" id="{97455E52-FA7B-4F6F-A701-A7E7856DD701}"/>
            </a:ext>
          </a:extLst>
        </xdr:cNvPr>
        <xdr:cNvSpPr txBox="1"/>
      </xdr:nvSpPr>
      <xdr:spPr>
        <a:xfrm>
          <a:off x="14325111" y="99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12703</xdr:rowOff>
    </xdr:from>
    <xdr:to>
      <xdr:col>72</xdr:col>
      <xdr:colOff>38100</xdr:colOff>
      <xdr:row>57</xdr:row>
      <xdr:rowOff>114303</xdr:rowOff>
    </xdr:to>
    <xdr:sp macro="" textlink="">
      <xdr:nvSpPr>
        <xdr:cNvPr id="592" name="楕円 591">
          <a:extLst>
            <a:ext uri="{FF2B5EF4-FFF2-40B4-BE49-F238E27FC236}">
              <a16:creationId xmlns:a16="http://schemas.microsoft.com/office/drawing/2014/main" xmlns="" id="{7B188C8C-8DA9-443E-A5C3-258E47E96190}"/>
            </a:ext>
          </a:extLst>
        </xdr:cNvPr>
        <xdr:cNvSpPr/>
      </xdr:nvSpPr>
      <xdr:spPr>
        <a:xfrm>
          <a:off x="13652500" y="97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105430</xdr:rowOff>
    </xdr:from>
    <xdr:ext cx="534377" cy="259045"/>
    <xdr:sp macro="" textlink="">
      <xdr:nvSpPr>
        <xdr:cNvPr id="593" name="テキスト ボックス 592">
          <a:extLst>
            <a:ext uri="{FF2B5EF4-FFF2-40B4-BE49-F238E27FC236}">
              <a16:creationId xmlns:a16="http://schemas.microsoft.com/office/drawing/2014/main" xmlns="" id="{DC28827E-2904-4663-86B9-262664081AA6}"/>
            </a:ext>
          </a:extLst>
        </xdr:cNvPr>
        <xdr:cNvSpPr txBox="1"/>
      </xdr:nvSpPr>
      <xdr:spPr>
        <a:xfrm>
          <a:off x="13436111" y="98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145917</xdr:rowOff>
    </xdr:from>
    <xdr:to>
      <xdr:col>67</xdr:col>
      <xdr:colOff>101600</xdr:colOff>
      <xdr:row>57</xdr:row>
      <xdr:rowOff>76067</xdr:rowOff>
    </xdr:to>
    <xdr:sp macro="" textlink="">
      <xdr:nvSpPr>
        <xdr:cNvPr id="594" name="楕円 593">
          <a:extLst>
            <a:ext uri="{FF2B5EF4-FFF2-40B4-BE49-F238E27FC236}">
              <a16:creationId xmlns:a16="http://schemas.microsoft.com/office/drawing/2014/main" xmlns="" id="{C0BE0A0F-9A21-44DB-B43E-81BD04D9FDDE}"/>
            </a:ext>
          </a:extLst>
        </xdr:cNvPr>
        <xdr:cNvSpPr/>
      </xdr:nvSpPr>
      <xdr:spPr>
        <a:xfrm>
          <a:off x="12763500" y="97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92594</xdr:rowOff>
    </xdr:from>
    <xdr:ext cx="534377" cy="259045"/>
    <xdr:sp macro="" textlink="">
      <xdr:nvSpPr>
        <xdr:cNvPr id="595" name="テキスト ボックス 594">
          <a:extLst>
            <a:ext uri="{FF2B5EF4-FFF2-40B4-BE49-F238E27FC236}">
              <a16:creationId xmlns:a16="http://schemas.microsoft.com/office/drawing/2014/main" xmlns="" id="{380108FD-E8E1-4360-B3E5-4C9A1494C5BB}"/>
            </a:ext>
          </a:extLst>
        </xdr:cNvPr>
        <xdr:cNvSpPr txBox="1"/>
      </xdr:nvSpPr>
      <xdr:spPr>
        <a:xfrm>
          <a:off x="12547111" y="95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6C44301F-6FAA-4E5B-9767-A011BB9C2C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6D7FF421-6246-4BD9-947C-4584ED9E382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63D9CB0D-EC97-4E20-9968-9A00D485FDE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6A6F0D42-3EEB-48BA-98C8-1D52AA3DD01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18162737-3A29-443F-BBFC-4B9A51B275B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5A8A92F5-E621-433B-98B4-13CCD00B1DA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81A5D107-CC06-4C70-B983-96949615F61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F270D8FF-7A59-43EC-A170-65A571EB9AF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17A1AEB5-F8C9-4D70-8D9B-8E6FE6175BC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C269A518-464E-4BB0-81ED-85D0AA76807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1EDA04D9-4850-4DE7-B9B5-473583DE099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E0340447-A50A-4B32-9BA2-110650EA76C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373332FA-470F-420F-9A9C-044E1ACE5C6C}"/>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5FD76F2C-CD81-4A46-8458-71DF16BBB7E7}"/>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E4E2A579-8927-4A90-82D5-4F9A3C6B4FE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1D985FDC-9C64-4436-AFDF-A77BEA9E3F63}"/>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EDBE13F5-0252-4F5A-A3A5-CB377901856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E369F5-BC75-4093-B36F-6A93B8A1B22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70E80135-091D-49E2-B11A-5C87D07C954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A2CA4D0D-B111-4976-BE03-6024F55F310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738521F4-D755-4778-8509-AD697FCB2D4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DE404C7E-6F2E-4A56-AE44-45236AC5088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xmlns="" id="{7DD82CD4-F481-4644-9B68-A377CAE5D0E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xmlns="" id="{D6FB009F-FF14-4DB7-B631-1452645BAE9D}"/>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xmlns="" id="{5CE86F53-4B26-4B87-8374-0600629188DA}"/>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xmlns="" id="{F1CC337D-6F09-4DD1-9294-5995A483EF4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xmlns="" id="{BFE488B8-4E46-47B9-A21F-6643832FC5E5}"/>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xmlns="" id="{3AEB3708-C22C-4EF3-9A8A-BED6A1F7E3C7}"/>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xmlns="" id="{201D5F50-6CB7-40D9-ACA3-696722B7E43C}"/>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xmlns="" id="{7FE26367-C59D-4B51-8B10-F3ED7186E611}"/>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xmlns="" id="{A83B63C8-A28C-486F-8C51-EBE697E0B7F5}"/>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xmlns="" id="{59673096-374C-43A4-858F-1F74DDC17727}"/>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xmlns="" id="{C3C2793A-F5DB-4A0C-8209-A0F738F11C5B}"/>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xmlns="" id="{F3FA7493-C272-45F6-A591-CB791B10B1FC}"/>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xmlns="" id="{478CC7D2-BD6C-420D-ACBF-B20B0C0EB4D1}"/>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xmlns="" id="{6A3CDAD2-EE83-4263-94AD-44B7C8727B7F}"/>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xmlns="" id="{3681C441-F670-4A71-8975-A512C4F5132D}"/>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xmlns="" id="{0EA9B760-294D-4F0F-9094-1AD890F956BC}"/>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xmlns="" id="{571AC106-71B7-4DE8-8D9C-274158F93318}"/>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xmlns="" id="{3B35E316-42CF-4248-BC61-6E1739FDB0EE}"/>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xmlns="" id="{7CCBEDFE-0A78-4C89-8AD4-67FC4F1BDA9C}"/>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xmlns="" id="{3DA33141-D140-4992-8504-DD435C3A2EEC}"/>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39040A16-6AB3-4672-9C62-8BF57CC686B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1339354F-6796-41A1-BE1D-6E972886677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B6191519-7379-4097-976D-003718A934E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7D882FE6-8359-4E1E-9D26-A41622CBBDB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44A891A9-4130-4A56-8F2E-C7147692770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xmlns="" id="{86631293-ED52-4738-BE3C-84CE24046ACF}"/>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xmlns="" id="{CA3A123B-D2FA-4FF1-BF4A-6ADCEE1027E3}"/>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xmlns="" id="{ADE2983D-5CFF-4E6E-95C1-8EE0A6896622}"/>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xmlns="" id="{9C9124A1-BBFA-47E5-8A45-CE867CD2335F}"/>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xmlns="" id="{EE966649-2247-41C4-84A6-61945949F66E}"/>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C93971CF-B7F7-4296-B283-EA8F207EE0E2}"/>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xmlns="" id="{C2FC5824-093F-4390-BCB2-75DDA2F45AD7}"/>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F53C9F7E-D595-4B96-8123-8950ADEE0A5C}"/>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xmlns="" id="{E2FB43DD-8C1A-465A-9404-D4AB68CBC398}"/>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467FF480-0B1C-4AC5-9CE0-A91FDB760D5B}"/>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677EC669-B474-4412-BE65-FAF07AB5454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A103BA3C-9B96-4572-B01C-D41DF9A26A2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32F68382-28A8-4523-A1C8-E8CC7F05323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9B1A7F91-D8B6-481A-AD42-8A563C2345D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A0BE1CB8-6C24-4089-BCA9-2AC7DED0252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99A6BB1B-CAD7-4621-A79A-C56A83D8062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163FF17-9DD8-4E62-9DCA-80D77466433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4082C97E-823E-46C4-9826-1D417B3ECB1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FC2BD99E-F77D-4011-B2AE-3EFA74D5F1B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16A03160-CEC6-4068-8B06-876553FF367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xmlns="" id="{FA0A5E01-C7E8-413A-8864-A6803F13713B}"/>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xmlns="" id="{BBDBD3D7-8126-4BE2-A55A-0FF47028CCC1}"/>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xmlns="" id="{0A66D3A6-6879-427F-B24A-61D73DAA4BD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xmlns="" id="{1FF230F6-C983-4833-919D-9F18C77D4138}"/>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xmlns="" id="{CE9A1BEB-C08E-480A-9B06-62868373A6FF}"/>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xmlns="" id="{21709650-0DF8-42C0-A943-ECED1223E59C}"/>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xmlns="" id="{7925906A-1909-40E6-958B-96DA1A9E577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xmlns="" id="{073FE9EF-601A-421E-9F56-ADCF6454D6D5}"/>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8FA3E697-9D75-46B4-B98D-802276C7C77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EA58627-5223-4AF5-8E3A-AEBFFE74F20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B1D97439-6F3E-4AA5-872A-2CFF0327FFC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xmlns="" id="{3B1F8489-4B71-447A-84D9-5B7C0476F9AA}"/>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xmlns="" id="{E8B42F61-1AC7-41C3-A620-3D8E9A9601D6}"/>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xmlns="" id="{C149EC3D-DBEB-4A04-9EBD-1058767DCA7F}"/>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xmlns="" id="{F9D22A2A-0FFD-4D1C-80D3-A2F3799DEF6D}"/>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xmlns="" id="{383D434A-076A-44BA-9BC1-1BB9CE73BFC2}"/>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165289</xdr:rowOff>
    </xdr:from>
    <xdr:to>
      <xdr:col>85</xdr:col>
      <xdr:colOff>127000</xdr:colOff>
      <xdr:row>98</xdr:row>
      <xdr:rowOff>4378</xdr:rowOff>
    </xdr:to>
    <xdr:cxnSp macro="">
      <xdr:nvCxnSpPr>
        <xdr:cNvPr id="679" name="直線コネクタ 678">
          <a:extLst>
            <a:ext uri="{FF2B5EF4-FFF2-40B4-BE49-F238E27FC236}">
              <a16:creationId xmlns:a16="http://schemas.microsoft.com/office/drawing/2014/main" xmlns="" id="{87A5F538-C9BB-4455-8417-F4AA170052B2}"/>
            </a:ext>
          </a:extLst>
        </xdr:cNvPr>
        <xdr:cNvCxnSpPr/>
      </xdr:nvCxnSpPr>
      <xdr:spPr>
        <a:xfrm flipV="1">
          <a:off x="15481300" y="16795939"/>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xmlns="" id="{5C9FC956-79EF-4906-B426-0BD9421996C6}"/>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xmlns="" id="{E4C0573E-FD84-440E-860F-C0489C014277}"/>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4378</xdr:rowOff>
    </xdr:from>
    <xdr:to>
      <xdr:col>81</xdr:col>
      <xdr:colOff>50800</xdr:colOff>
      <xdr:row>98</xdr:row>
      <xdr:rowOff>10623</xdr:rowOff>
    </xdr:to>
    <xdr:cxnSp macro="">
      <xdr:nvCxnSpPr>
        <xdr:cNvPr id="682" name="直線コネクタ 681">
          <a:extLst>
            <a:ext uri="{FF2B5EF4-FFF2-40B4-BE49-F238E27FC236}">
              <a16:creationId xmlns:a16="http://schemas.microsoft.com/office/drawing/2014/main" xmlns="" id="{779CB8AC-B663-4A77-B330-F2F7314EB533}"/>
            </a:ext>
          </a:extLst>
        </xdr:cNvPr>
        <xdr:cNvCxnSpPr/>
      </xdr:nvCxnSpPr>
      <xdr:spPr>
        <a:xfrm flipV="1">
          <a:off x="14592300" y="16806478"/>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xmlns="" id="{34C46094-0A19-4987-985C-0A01326C99C6}"/>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xmlns="" id="{D6B81607-E1BB-4E7B-84B5-73EBA553E522}"/>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9627</xdr:rowOff>
    </xdr:from>
    <xdr:to>
      <xdr:col>76</xdr:col>
      <xdr:colOff>114300</xdr:colOff>
      <xdr:row>98</xdr:row>
      <xdr:rowOff>10623</xdr:rowOff>
    </xdr:to>
    <xdr:cxnSp macro="">
      <xdr:nvCxnSpPr>
        <xdr:cNvPr id="685" name="直線コネクタ 684">
          <a:extLst>
            <a:ext uri="{FF2B5EF4-FFF2-40B4-BE49-F238E27FC236}">
              <a16:creationId xmlns:a16="http://schemas.microsoft.com/office/drawing/2014/main" xmlns="" id="{F1EC2408-BA13-44CF-A902-E96FA0AAB569}"/>
            </a:ext>
          </a:extLst>
        </xdr:cNvPr>
        <xdr:cNvCxnSpPr/>
      </xdr:nvCxnSpPr>
      <xdr:spPr>
        <a:xfrm>
          <a:off x="13703300" y="16811727"/>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xmlns="" id="{E448A7E1-FE25-424A-9105-7721CF3459CA}"/>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xmlns="" id="{182BFD90-A994-4F9E-9E13-6726AAE899C7}"/>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9627</xdr:rowOff>
    </xdr:from>
    <xdr:to>
      <xdr:col>71</xdr:col>
      <xdr:colOff>177800</xdr:colOff>
      <xdr:row>98</xdr:row>
      <xdr:rowOff>11254</xdr:rowOff>
    </xdr:to>
    <xdr:cxnSp macro="">
      <xdr:nvCxnSpPr>
        <xdr:cNvPr id="688" name="直線コネクタ 687">
          <a:extLst>
            <a:ext uri="{FF2B5EF4-FFF2-40B4-BE49-F238E27FC236}">
              <a16:creationId xmlns:a16="http://schemas.microsoft.com/office/drawing/2014/main" xmlns="" id="{357D4F1A-A7AC-4245-8E2C-C79B652360D9}"/>
            </a:ext>
          </a:extLst>
        </xdr:cNvPr>
        <xdr:cNvCxnSpPr/>
      </xdr:nvCxnSpPr>
      <xdr:spPr>
        <a:xfrm flipV="1">
          <a:off x="12814300" y="1681172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xmlns="" id="{0B74C2D4-8D91-4883-8253-0DD1BE615527}"/>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xmlns="" id="{D31E29FD-3E8E-4612-9657-1C3928BDE8FC}"/>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xmlns="" id="{072ED0DE-53FC-4205-808D-5F89633851F9}"/>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xmlns="" id="{56A55ED2-F65F-42D6-96F8-A1DB7953DF7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44447135-F615-404C-A357-56493A78F7A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B50E9A24-DBB3-4569-A358-2E8CDB1B5EA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38DA336E-D7C8-4B1C-AC11-E48BB6221BF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BDE98E59-56F6-4FA0-B45B-C13D22E26EC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3A7DBB62-1C0D-426F-959F-636E1634CE0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114489</xdr:rowOff>
    </xdr:from>
    <xdr:to>
      <xdr:col>85</xdr:col>
      <xdr:colOff>177800</xdr:colOff>
      <xdr:row>98</xdr:row>
      <xdr:rowOff>44639</xdr:rowOff>
    </xdr:to>
    <xdr:sp macro="" textlink="">
      <xdr:nvSpPr>
        <xdr:cNvPr id="698" name="楕円 697">
          <a:extLst>
            <a:ext uri="{FF2B5EF4-FFF2-40B4-BE49-F238E27FC236}">
              <a16:creationId xmlns:a16="http://schemas.microsoft.com/office/drawing/2014/main" xmlns="" id="{9A5C6393-87FE-4586-A4FF-28330806A04A}"/>
            </a:ext>
          </a:extLst>
        </xdr:cNvPr>
        <xdr:cNvSpPr/>
      </xdr:nvSpPr>
      <xdr:spPr>
        <a:xfrm>
          <a:off x="16268700" y="167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29416</xdr:rowOff>
    </xdr:from>
    <xdr:ext cx="534377" cy="259045"/>
    <xdr:sp macro="" textlink="">
      <xdr:nvSpPr>
        <xdr:cNvPr id="699" name="公債費該当値テキスト">
          <a:extLst>
            <a:ext uri="{FF2B5EF4-FFF2-40B4-BE49-F238E27FC236}">
              <a16:creationId xmlns:a16="http://schemas.microsoft.com/office/drawing/2014/main" xmlns="" id="{3DB357D5-2979-42B4-B865-7E07F344859D}"/>
            </a:ext>
          </a:extLst>
        </xdr:cNvPr>
        <xdr:cNvSpPr txBox="1"/>
      </xdr:nvSpPr>
      <xdr:spPr>
        <a:xfrm>
          <a:off x="16370300" y="166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125028</xdr:rowOff>
    </xdr:from>
    <xdr:to>
      <xdr:col>81</xdr:col>
      <xdr:colOff>101600</xdr:colOff>
      <xdr:row>98</xdr:row>
      <xdr:rowOff>55178</xdr:rowOff>
    </xdr:to>
    <xdr:sp macro="" textlink="">
      <xdr:nvSpPr>
        <xdr:cNvPr id="700" name="楕円 699">
          <a:extLst>
            <a:ext uri="{FF2B5EF4-FFF2-40B4-BE49-F238E27FC236}">
              <a16:creationId xmlns:a16="http://schemas.microsoft.com/office/drawing/2014/main" xmlns="" id="{2E4DCA52-1E66-4422-9C46-D1D9DF071544}"/>
            </a:ext>
          </a:extLst>
        </xdr:cNvPr>
        <xdr:cNvSpPr/>
      </xdr:nvSpPr>
      <xdr:spPr>
        <a:xfrm>
          <a:off x="15430500" y="167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46305</xdr:rowOff>
    </xdr:from>
    <xdr:ext cx="534377" cy="259045"/>
    <xdr:sp macro="" textlink="">
      <xdr:nvSpPr>
        <xdr:cNvPr id="701" name="テキスト ボックス 700">
          <a:extLst>
            <a:ext uri="{FF2B5EF4-FFF2-40B4-BE49-F238E27FC236}">
              <a16:creationId xmlns:a16="http://schemas.microsoft.com/office/drawing/2014/main" xmlns="" id="{03822CDE-FFB9-40D5-BB3F-9DA2D6CC21C4}"/>
            </a:ext>
          </a:extLst>
        </xdr:cNvPr>
        <xdr:cNvSpPr txBox="1"/>
      </xdr:nvSpPr>
      <xdr:spPr>
        <a:xfrm>
          <a:off x="15214111" y="168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131273</xdr:rowOff>
    </xdr:from>
    <xdr:to>
      <xdr:col>76</xdr:col>
      <xdr:colOff>165100</xdr:colOff>
      <xdr:row>98</xdr:row>
      <xdr:rowOff>61423</xdr:rowOff>
    </xdr:to>
    <xdr:sp macro="" textlink="">
      <xdr:nvSpPr>
        <xdr:cNvPr id="702" name="楕円 701">
          <a:extLst>
            <a:ext uri="{FF2B5EF4-FFF2-40B4-BE49-F238E27FC236}">
              <a16:creationId xmlns:a16="http://schemas.microsoft.com/office/drawing/2014/main" xmlns="" id="{908B78AA-16C0-4C34-959F-17CD5EB13D27}"/>
            </a:ext>
          </a:extLst>
        </xdr:cNvPr>
        <xdr:cNvSpPr/>
      </xdr:nvSpPr>
      <xdr:spPr>
        <a:xfrm>
          <a:off x="14541500" y="167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52550</xdr:rowOff>
    </xdr:from>
    <xdr:ext cx="534377" cy="259045"/>
    <xdr:sp macro="" textlink="">
      <xdr:nvSpPr>
        <xdr:cNvPr id="703" name="テキスト ボックス 702">
          <a:extLst>
            <a:ext uri="{FF2B5EF4-FFF2-40B4-BE49-F238E27FC236}">
              <a16:creationId xmlns:a16="http://schemas.microsoft.com/office/drawing/2014/main" xmlns="" id="{3F90EC9A-791B-403A-98BE-A53484AD3661}"/>
            </a:ext>
          </a:extLst>
        </xdr:cNvPr>
        <xdr:cNvSpPr txBox="1"/>
      </xdr:nvSpPr>
      <xdr:spPr>
        <a:xfrm>
          <a:off x="14325111" y="1685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130277</xdr:rowOff>
    </xdr:from>
    <xdr:to>
      <xdr:col>72</xdr:col>
      <xdr:colOff>38100</xdr:colOff>
      <xdr:row>98</xdr:row>
      <xdr:rowOff>60427</xdr:rowOff>
    </xdr:to>
    <xdr:sp macro="" textlink="">
      <xdr:nvSpPr>
        <xdr:cNvPr id="704" name="楕円 703">
          <a:extLst>
            <a:ext uri="{FF2B5EF4-FFF2-40B4-BE49-F238E27FC236}">
              <a16:creationId xmlns:a16="http://schemas.microsoft.com/office/drawing/2014/main" xmlns="" id="{94290F92-3B62-42B2-9665-BC21FBE011F7}"/>
            </a:ext>
          </a:extLst>
        </xdr:cNvPr>
        <xdr:cNvSpPr/>
      </xdr:nvSpPr>
      <xdr:spPr>
        <a:xfrm>
          <a:off x="13652500" y="167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51554</xdr:rowOff>
    </xdr:from>
    <xdr:ext cx="534377" cy="259045"/>
    <xdr:sp macro="" textlink="">
      <xdr:nvSpPr>
        <xdr:cNvPr id="705" name="テキスト ボックス 704">
          <a:extLst>
            <a:ext uri="{FF2B5EF4-FFF2-40B4-BE49-F238E27FC236}">
              <a16:creationId xmlns:a16="http://schemas.microsoft.com/office/drawing/2014/main" xmlns="" id="{C2BF529B-8674-46BE-9270-56CE59F9C30C}"/>
            </a:ext>
          </a:extLst>
        </xdr:cNvPr>
        <xdr:cNvSpPr txBox="1"/>
      </xdr:nvSpPr>
      <xdr:spPr>
        <a:xfrm>
          <a:off x="13436111" y="168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131904</xdr:rowOff>
    </xdr:from>
    <xdr:to>
      <xdr:col>67</xdr:col>
      <xdr:colOff>101600</xdr:colOff>
      <xdr:row>98</xdr:row>
      <xdr:rowOff>62054</xdr:rowOff>
    </xdr:to>
    <xdr:sp macro="" textlink="">
      <xdr:nvSpPr>
        <xdr:cNvPr id="706" name="楕円 705">
          <a:extLst>
            <a:ext uri="{FF2B5EF4-FFF2-40B4-BE49-F238E27FC236}">
              <a16:creationId xmlns:a16="http://schemas.microsoft.com/office/drawing/2014/main" xmlns="" id="{D27BDA3A-2E7F-428E-BF8D-FBD62F7128E7}"/>
            </a:ext>
          </a:extLst>
        </xdr:cNvPr>
        <xdr:cNvSpPr/>
      </xdr:nvSpPr>
      <xdr:spPr>
        <a:xfrm>
          <a:off x="12763500" y="167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53181</xdr:rowOff>
    </xdr:from>
    <xdr:ext cx="534377" cy="259045"/>
    <xdr:sp macro="" textlink="">
      <xdr:nvSpPr>
        <xdr:cNvPr id="707" name="テキスト ボックス 706">
          <a:extLst>
            <a:ext uri="{FF2B5EF4-FFF2-40B4-BE49-F238E27FC236}">
              <a16:creationId xmlns:a16="http://schemas.microsoft.com/office/drawing/2014/main" xmlns="" id="{885585E6-1241-4B7B-8181-DCEFFE03E49D}"/>
            </a:ext>
          </a:extLst>
        </xdr:cNvPr>
        <xdr:cNvSpPr txBox="1"/>
      </xdr:nvSpPr>
      <xdr:spPr>
        <a:xfrm>
          <a:off x="12547111" y="168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38F05A81-5461-4ACF-92CC-D96B9F29CA6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C97EE0EA-0DD9-4BC6-A846-68CC223F7DE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D6CEF51F-33B5-4DD1-A250-2A9FF1937BA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2B4C050D-941A-4AB4-94F5-8AD15E6A557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76DC92B-FA23-45B0-92C6-2E955CAEDE4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C5554853-37BD-4ADB-9FC8-57306B6DA6B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B48AB812-ABA9-4DA0-953B-32981163701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83F3B8AE-B4C7-45EB-AF02-3D3F40E43DD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D7A1A0EF-35DC-4C89-A61F-4EFF4CBEAD92}"/>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7ECC3E5E-EEE9-4155-8C59-8EE1B6BCA20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xmlns="" id="{FEC33829-5739-442C-8D6E-F61E67616CE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xmlns="" id="{099EC3C9-2965-4B09-9042-C034B4C1D11A}"/>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xmlns="" id="{F300AE84-FDE7-497C-A760-BB1D4C98116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xmlns="" id="{FCDF99FE-42B9-4BCF-9ED4-42C99F61BD71}"/>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xmlns="" id="{BCFB7A48-F658-44EC-B865-79794E86B83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xmlns="" id="{795840E1-FC08-4A4C-AF4C-46D8A5E5F771}"/>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xmlns="" id="{1412E984-2A18-424F-856A-468691523A49}"/>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xmlns="" id="{51DD166B-4ED8-49E6-BA41-310684EB1704}"/>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6510322F-836E-4B65-86BE-643574BF039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xmlns="" id="{6A25766D-506B-4CC9-98E9-F66521814C49}"/>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EC5D2080-BF6E-4DE9-B8A1-A546CBEEA47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xmlns="" id="{0E347734-C369-4B5B-B44D-98D056F6E8C6}"/>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xmlns="" id="{7E0CB7AF-4D93-407C-AE42-1517373A496A}"/>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xmlns="" id="{7A6DC37C-A6B8-4162-9006-214180497B95}"/>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xmlns="" id="{DD264330-C72C-46E6-AB04-21D6D4ED3B3A}"/>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xmlns="" id="{6CA39756-7C8D-401E-9FBE-D68B47D7DBB3}"/>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xmlns="" id="{C2502942-A873-4E2D-AA5D-054214259FC7}"/>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xmlns="" id="{8E4785E9-C7F7-4A7E-9A43-21B6122EA5AB}"/>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xmlns="" id="{4E5D57C9-2533-4A8D-81B3-18D34FDA0EA4}"/>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xmlns="" id="{BC933006-7997-4026-ACFB-151A31C10977}"/>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xmlns="" id="{749D5CBE-FCB1-48CF-AD65-A471E5A93C85}"/>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xmlns="" id="{224B745B-6867-4D88-93BD-BDBF438F2082}"/>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xmlns="" id="{8BC1EDDF-ADB7-4EBB-8909-5CEB98C89265}"/>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xmlns="" id="{B966711D-27DE-4436-B840-88F0BE4EAB23}"/>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xmlns="" id="{2A61C293-52DF-41BF-9EF3-18630D64FC2B}"/>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xmlns="" id="{9A4E1799-3977-4833-A22A-5C7016462C8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xmlns="" id="{4F7A19BF-30C5-4300-92D4-19F587FE4F67}"/>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xmlns="" id="{F1F1EF0F-303B-4797-A57A-2989E40975AB}"/>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xmlns="" id="{ABFE2DD7-E645-4849-9716-C25A2A7F7DAD}"/>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xmlns="" id="{75CDED08-E554-492F-97C7-2C7E2812EA9C}"/>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903CA456-4CCA-407A-87DC-E97EA3E7679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D6127F9-31A5-478D-A97F-961EE994C07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1E65B780-84A3-4FEF-B594-0FAE2AFEA7E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2E4DCEDA-7765-4C00-9692-FCE693E5929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EB829A09-33E7-4817-90F2-DE5D45745E1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xmlns="" id="{B7CB29BB-B15B-4A47-BE43-F64AEC8DD7F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xmlns="" id="{752BD267-86EB-48CC-AC5D-4BB5795BC6ED}"/>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xmlns="" id="{85C4FBF4-2083-4BD3-B1B9-DF15FCAD003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xmlns="" id="{8B6E146E-A4F4-401D-AE57-DC27EA95F351}"/>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xmlns="" id="{0CA9C3E8-73C4-4FF3-90AF-DBAFF7B441F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F2559599-C7B0-4D1D-B200-89B0F391590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xmlns="" id="{481A670C-31A9-4DFF-91BC-3C767B572BC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6CEA49E8-22A8-44A0-9A2E-3E34EB455663}"/>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xmlns="" id="{47D0FE7C-EFAC-486E-A5FF-9669A34345A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7D9C80F9-8B21-4027-BBB2-55CC0550B33B}"/>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7BF15B8C-EA84-4226-AC1A-3E0712D3FBD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6A9A5359-3CF1-4748-AD79-D01775BD54C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3D22C5CC-7467-48AB-B0B2-94A80839DB4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FAB7A4A6-6639-45AD-AEAA-68C21E8E36A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9BF9C3C0-0A37-417C-B5D8-96CB6B8454E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2B56F454-8E32-4D57-8BFA-58C2859CA58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901CDE3B-97EC-483B-BEBF-1C368A442B2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E7325C13-6F7F-4A67-8E98-6103A150070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604CAD6E-AC22-41B0-893F-4AA500B2E56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E90F8FDD-842B-4F4A-AA38-FC5AF49A10B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1675092A-B8B9-4D57-85AF-FCB3D34B477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DF51E4F8-B7FB-4D20-BB56-5B60E00B976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ED872F77-D866-435E-8295-07A2E737006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7FD3D64C-E19F-42CE-A023-EB5F66CA45EF}"/>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51A29839-D752-4855-8BB8-DCD5ACA9D3C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73B9BACB-0D76-4971-93D2-E8C609B0393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40E60E08-505C-4435-A08A-C0301CC28222}"/>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83F908DA-C658-4433-BA38-020935B5D6F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F1951BDC-870B-41C3-BEBD-83C6CB77BFE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A3FBB4D2-3CCF-4E6A-8950-DD53B761509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3622BD78-D646-4287-A8C0-F1EA1E85D242}"/>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48637787-597B-4E1E-B770-FABB8D34D49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D5A94F8B-5A95-401F-8C82-AD7320A914C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DFD2478-9B5A-4C2B-91E3-7A4E2CDEA81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FE49BFD6-B704-41DE-AE4F-CB14581BBDCE}"/>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E6052B77-8C60-46BF-B79C-750F9769CD0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EAEFD7C8-4775-4DD4-875E-516C2B9B121E}"/>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7B5407B2-AD1D-44B2-9FA4-969D727FE475}"/>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1E109B28-93CD-401F-8C98-65A2747BC13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3A2443D6-3B53-4651-9D1D-D9DB1A4F417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B1BC7C89-A953-4718-B736-AE3BA8D695D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229852C9-9E4C-4CB5-8E97-63BDA4B843E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1C0104B2-4E6D-4F95-B0D6-97BCC514898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4B49DD06-32EE-4DD5-AD6E-E7406E316621}"/>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CD7D4B55-E7AA-4073-8F0F-C82F7F06E4D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34F3F25C-4E03-4ED9-8F0D-C15C215E1EB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A673BABA-71D0-43B2-80A6-0518A12CE5A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61DF70F3-BF6A-41F1-AD03-5BC9CDEB0DD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B71EFCBF-7681-4D06-BA68-4F3BCC2794C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9817374E-79B9-4615-A60C-462634629C3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32E81C4E-4CAE-4F43-AE4B-F2A316878D5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7DF28C27-F416-4C47-8066-AFA88373888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44F95E3A-CB3C-499C-9102-C72DAF87BFA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6F01E6B5-DE62-4B47-996F-0692C93464A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6EB9DC06-1589-4EF7-9268-E3B0BB42C622}"/>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47E5947C-10D3-4DCC-B889-0E55EBC398F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FC4CCFB-8AF8-42BB-8EF7-2675F4862B72}"/>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6A2B12B8-F010-4A92-B763-ED71D79977BE}"/>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78F73D82-71E7-4091-9D60-0166AEA5CF4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A34E059A-3EF4-4734-8863-1017BB749C2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1250734F-D3B3-409E-BB00-F18E301E22F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44C37EFB-F01F-432E-B91E-A9EBCE924A2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488,869</a:t>
          </a:r>
          <a:r>
            <a:rPr kumimoji="1" lang="ja-JP" altLang="ja-JP" sz="1100">
              <a:solidFill>
                <a:schemeClr val="dk1"/>
              </a:solidFill>
              <a:effectLst/>
              <a:latin typeface="+mn-lt"/>
              <a:ea typeface="+mn-ea"/>
              <a:cs typeface="+mn-cs"/>
            </a:rPr>
            <a:t>円となっている。　</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64,966</a:t>
          </a:r>
          <a:r>
            <a:rPr kumimoji="1" lang="ja-JP" altLang="ja-JP" sz="1100">
              <a:solidFill>
                <a:schemeClr val="dk1"/>
              </a:solidFill>
              <a:effectLst/>
              <a:latin typeface="+mn-lt"/>
              <a:ea typeface="+mn-ea"/>
              <a:cs typeface="+mn-cs"/>
            </a:rPr>
            <a:t>円となっており、類似団体平均を下回っている。要因としては、定員管理の適正化により人口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人当たりの職員数が少ないことなどがあげられる。</a:t>
          </a:r>
          <a:endParaRPr lang="ja-JP" altLang="ja-JP" sz="1400">
            <a:effectLst/>
          </a:endParaRPr>
        </a:p>
        <a:p>
          <a:r>
            <a:rPr kumimoji="1" lang="ja-JP" altLang="ja-JP" sz="1100">
              <a:solidFill>
                <a:schemeClr val="dk1"/>
              </a:solidFill>
              <a:effectLst/>
              <a:latin typeface="+mn-lt"/>
              <a:ea typeface="+mn-ea"/>
              <a:cs typeface="+mn-cs"/>
            </a:rPr>
            <a:t>　衛生費・消防費はそれぞれ住民一人当たり</a:t>
          </a:r>
          <a:r>
            <a:rPr kumimoji="1" lang="en-US" altLang="ja-JP" sz="1100">
              <a:solidFill>
                <a:schemeClr val="dk1"/>
              </a:solidFill>
              <a:effectLst/>
              <a:latin typeface="+mn-lt"/>
              <a:ea typeface="+mn-ea"/>
              <a:cs typeface="+mn-cs"/>
            </a:rPr>
            <a:t>37,888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13,680</a:t>
          </a:r>
          <a:r>
            <a:rPr kumimoji="1" lang="ja-JP" altLang="ja-JP" sz="1100">
              <a:solidFill>
                <a:schemeClr val="dk1"/>
              </a:solidFill>
              <a:effectLst/>
              <a:latin typeface="+mn-lt"/>
              <a:ea typeface="+mn-ea"/>
              <a:cs typeface="+mn-cs"/>
            </a:rPr>
            <a:t>円となっており、類似団体平均を下回っている。要因としては、ごみ処理業務やし尿処理業務及び消防業務を一部事務組合で行っていることがあげられる。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187,334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前年度より大きく増加している</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非課税世帯等臨時特別給付金及び子育て世帯への臨時特別給付金、保育園施設整備等補助金の増があげられる。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土木</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98,212</a:t>
          </a:r>
          <a:r>
            <a:rPr kumimoji="1" lang="ja-JP" altLang="ja-JP" sz="1100">
              <a:solidFill>
                <a:schemeClr val="dk1"/>
              </a:solidFill>
              <a:effectLst/>
              <a:latin typeface="+mn-lt"/>
              <a:ea typeface="+mn-ea"/>
              <a:cs typeface="+mn-cs"/>
            </a:rPr>
            <a:t>円となっており、前年度より大きく増加している。要因としては、</a:t>
          </a:r>
          <a:r>
            <a:rPr kumimoji="1" lang="ja-JP" altLang="en-US" sz="1100">
              <a:solidFill>
                <a:schemeClr val="dk1"/>
              </a:solidFill>
              <a:effectLst/>
              <a:latin typeface="+mn-lt"/>
              <a:ea typeface="+mn-ea"/>
              <a:cs typeface="+mn-cs"/>
            </a:rPr>
            <a:t>遠賀川駅駅舎建設事業及びベデストリアンデッキ建設事業に伴う工事委託料の増</a:t>
          </a:r>
          <a:r>
            <a:rPr kumimoji="1" lang="ja-JP" altLang="ja-JP" sz="1100">
              <a:solidFill>
                <a:schemeClr val="dk1"/>
              </a:solidFill>
              <a:effectLst/>
              <a:latin typeface="+mn-lt"/>
              <a:ea typeface="+mn-ea"/>
              <a:cs typeface="+mn-cs"/>
            </a:rPr>
            <a:t>があげられる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31,903</a:t>
          </a:r>
          <a:r>
            <a:rPr kumimoji="1" lang="ja-JP" altLang="ja-JP" sz="1100">
              <a:solidFill>
                <a:schemeClr val="dk1"/>
              </a:solidFill>
              <a:effectLst/>
              <a:latin typeface="+mn-lt"/>
              <a:ea typeface="+mn-ea"/>
              <a:cs typeface="+mn-cs"/>
            </a:rPr>
            <a:t>円となっており、類似団体平均を下回っている。要因としては、特定財源や基金を活用し、地方債の借入の抑制に努めていることなどがあげられる。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C4E94951-C9F0-4AE6-B42D-BA64B8B55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8347F544-62AB-4465-92F7-A28B8F4314F7}"/>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29FCB9E6-8BDD-4E9B-9363-E2627F37220F}"/>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3F0FC72A-6DBA-48E8-B372-7B928A1AF96B}"/>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B9A0C50B-32F9-4EDE-B9A9-494425B53518}"/>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E4FC9277-EF9C-4434-8380-BE19B952479A}"/>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DFD17EB4-10D9-4035-8327-A11CF7A4958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64284369-7998-4A5E-8BD1-17E8130C5168}"/>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DA27BD39-E6A1-4B72-A2C5-7E2C932B87E2}"/>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53DE2080-6E7F-4520-B299-4B468C4D16B2}"/>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BDC8966B-2FAA-415A-A2BD-57BDB4B84943}"/>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B593E7B3-39BB-4760-8ABB-D6BC0EE73B08}"/>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92C68F66-964A-4FE3-977A-80E306A60B63}"/>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財政調整基金残高については、前年度比で</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これは地方消費税交付金や地方交付税などの歳入の増、遠賀川駅舎建設事業などの大規模事業（単独事業）の減少による歳出の減などが要因となっている。なお、標準財政規模が前年度比で大きく増加したことから、同規模比の残高割合は減少している。</a:t>
          </a:r>
          <a:r>
            <a:rPr kumimoji="1" lang="ja-JP" altLang="ja-JP" sz="1050">
              <a:solidFill>
                <a:schemeClr val="dk1"/>
              </a:solidFill>
              <a:effectLst/>
              <a:latin typeface="+mn-lt"/>
              <a:ea typeface="+mn-ea"/>
              <a:cs typeface="+mn-cs"/>
            </a:rPr>
            <a:t>　</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実質収支額については、継続的に黒字を確保している。</a:t>
          </a:r>
          <a:endParaRPr lang="ja-JP" altLang="ja-JP" sz="1200">
            <a:effectLst/>
          </a:endParaRPr>
        </a:p>
        <a:p>
          <a:r>
            <a:rPr kumimoji="1" lang="ja-JP" altLang="ja-JP" sz="1050">
              <a:solidFill>
                <a:schemeClr val="dk1"/>
              </a:solidFill>
              <a:effectLst/>
              <a:latin typeface="+mn-lt"/>
              <a:ea typeface="+mn-ea"/>
              <a:cs typeface="+mn-cs"/>
            </a:rPr>
            <a:t>　実質単年度収支については、財政調整基金取崩額が</a:t>
          </a:r>
          <a:r>
            <a:rPr kumimoji="1" lang="ja-JP" altLang="en-US" sz="1050">
              <a:solidFill>
                <a:schemeClr val="dk1"/>
              </a:solidFill>
              <a:effectLst/>
              <a:latin typeface="+mn-lt"/>
              <a:ea typeface="+mn-ea"/>
              <a:cs typeface="+mn-cs"/>
            </a:rPr>
            <a:t>皆減</a:t>
          </a:r>
          <a:r>
            <a:rPr kumimoji="1" lang="ja-JP" altLang="ja-JP" sz="1050">
              <a:solidFill>
                <a:schemeClr val="dk1"/>
              </a:solidFill>
              <a:effectLst/>
              <a:latin typeface="+mn-lt"/>
              <a:ea typeface="+mn-ea"/>
              <a:cs typeface="+mn-cs"/>
            </a:rPr>
            <a:t>、積立金が</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となったため</a:t>
          </a:r>
          <a:r>
            <a:rPr kumimoji="1" lang="ja-JP" altLang="en-US" sz="1050">
              <a:solidFill>
                <a:schemeClr val="dk1"/>
              </a:solidFill>
              <a:effectLst/>
              <a:latin typeface="+mn-lt"/>
              <a:ea typeface="+mn-ea"/>
              <a:cs typeface="+mn-cs"/>
            </a:rPr>
            <a:t>黒字</a:t>
          </a:r>
          <a:r>
            <a:rPr kumimoji="1" lang="ja-JP" altLang="ja-JP" sz="1050">
              <a:solidFill>
                <a:schemeClr val="dk1"/>
              </a:solidFill>
              <a:effectLst/>
              <a:latin typeface="+mn-lt"/>
              <a:ea typeface="+mn-ea"/>
              <a:cs typeface="+mn-cs"/>
            </a:rPr>
            <a:t>に転じ</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7F713B4-3E71-4449-ABBB-02EB219B91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5452278B-01DC-441A-8A6E-AA8EA213447C}"/>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5FA37B37-2D35-44FD-8A5B-F0248C3533EF}"/>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F1F5EAA0-5C60-4B5F-A287-6B0E718931BA}"/>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5B500396-6A93-4D68-8A54-EDCB1EAF7742}"/>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93546A-8F75-4835-A890-CADDF456B9F5}"/>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F89953EC-74BC-413B-AA1F-F6674D260824}"/>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福岡県遠賀町</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xmlns="" id="{026E9EBE-61F2-4BFA-8BD4-F2F3BC14B735}"/>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42BA2E47-CFE3-4B3B-AC13-6674334C706B}"/>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毎年黒字を維持しているが、特別会計については、国民健康保険事業特別会計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下水道事業会計へ繰出を行っており、一般会計からの繰入金なしでは採算はとれていない状況である。</a:t>
          </a:r>
          <a:endParaRPr lang="ja-JP" altLang="ja-JP" sz="1400">
            <a:effectLst/>
          </a:endParaRPr>
        </a:p>
        <a:p>
          <a:r>
            <a:rPr kumimoji="1" lang="ja-JP" altLang="ja-JP" sz="1100">
              <a:solidFill>
                <a:schemeClr val="dk1"/>
              </a:solidFill>
              <a:effectLst/>
              <a:latin typeface="+mn-lt"/>
              <a:ea typeface="+mn-ea"/>
              <a:cs typeface="+mn-cs"/>
            </a:rPr>
            <a:t>　国民健康保険事業特別会計については、国民健康保険</a:t>
          </a:r>
          <a:r>
            <a:rPr kumimoji="1" lang="ja-JP" altLang="en-US" sz="1100">
              <a:solidFill>
                <a:schemeClr val="dk1"/>
              </a:solidFill>
              <a:effectLst/>
              <a:latin typeface="+mn-lt"/>
              <a:ea typeface="+mn-ea"/>
              <a:cs typeface="+mn-cs"/>
            </a:rPr>
            <a:t>税</a:t>
          </a:r>
          <a:r>
            <a:rPr kumimoji="1" lang="ja-JP" altLang="ja-JP" sz="1100">
              <a:solidFill>
                <a:schemeClr val="dk1"/>
              </a:solidFill>
              <a:effectLst/>
              <a:latin typeface="+mn-lt"/>
              <a:ea typeface="+mn-ea"/>
              <a:cs typeface="+mn-cs"/>
            </a:rPr>
            <a:t>の適正化を図るため、保険料改定により特別会計の自立に努め、一般会計の負担額を減らしていくよう努める。</a:t>
          </a:r>
          <a:endParaRPr lang="ja-JP" altLang="ja-JP" sz="1400">
            <a:effectLst/>
          </a:endParaRPr>
        </a:p>
        <a:p>
          <a:r>
            <a:rPr kumimoji="1" lang="ja-JP" altLang="ja-JP" sz="1100">
              <a:solidFill>
                <a:schemeClr val="dk1"/>
              </a:solidFill>
              <a:effectLst/>
              <a:latin typeface="+mn-lt"/>
              <a:ea typeface="+mn-ea"/>
              <a:cs typeface="+mn-cs"/>
            </a:rPr>
            <a:t>　下水道事業については、計画的かつ効率的に事業を推進することにより経費を削減するとともに、独立採算の原則に立ち返った下水道使用料の適正化を図る。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9FABFCF3-9B94-44AC-A28D-D3215B519F6F}"/>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51EEA7C6-EFC1-412A-AABA-561F81CAD332}"/>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F13360BF-DFAE-4E87-AFF4-DC26C53770F5}"/>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99FFF8B8-288D-491C-A01E-55B29A6909F8}"/>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998A25CD-BE3A-41B8-9BBE-EE27F0533C3A}"/>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2833759-6185-4FF4-A1C5-D3F5D6FFE998}"/>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F1843233-9E78-4E72-B602-E7D5917B697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75C11228-42C2-4B35-9C90-3AA2C9A639DC}"/>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E05D0221-0A20-4864-8453-19A1B1C381E6}"/>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9D0527CF-D05C-47A4-8DDD-F7D21495D371}"/>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21508;&#35506;&#25991;&#26360;&#12496;&#12483;&#12463;&#12450;&#12483;&#12503;&#29992;\10200_&#34892;&#25919;&#32076;&#21942;&#35506;\10230_&#36001;&#25919;&#20418;\&#36001;&#25919;&#20418;\05%20%205&#24180;&#24230;\01%20&#36001;&#25919;\01%20&#36001;&#25919;&#20418;\1006&#65288;&#20877;&#20986;&#21147;&#23436;&#20102;&#12398;&#12372;&#36899;&#32097;&#65289;&#20196;&#21644;&#65299;&#24180;&#24230;&#36001;&#25919;&#29366;&#27841;&#36039;&#26009;&#38598;&#12398;&#20316;&#25104;&#12395;&#12388;&#12356;&#12390;&#65288;2&#22238;&#30446;&#12539;&#22320;&#26041;&#20844;&#20250;&#35336;&#38306;&#20418;&#65289;\&#25552;&#20986;&#29992;\40&#36960;&#36032;&#30010;&#96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データシート"/>
    </sheetNames>
    <sheetDataSet>
      <sheetData sheetId="0"/>
      <sheetData sheetId="1">
        <row r="2">
          <cell r="D2" t="str">
            <v>当該団体(円)</v>
          </cell>
          <cell r="F2" t="str">
            <v>類似団体内平均(円)</v>
          </cell>
        </row>
        <row r="3">
          <cell r="A3" t="str">
            <v xml:space="preserve"> H29</v>
          </cell>
          <cell r="D3">
            <v>71677</v>
          </cell>
          <cell r="F3">
            <v>67343</v>
          </cell>
        </row>
        <row r="5">
          <cell r="A5" t="str">
            <v xml:space="preserve"> H30</v>
          </cell>
          <cell r="D5">
            <v>53047</v>
          </cell>
          <cell r="F5">
            <v>73475</v>
          </cell>
        </row>
        <row r="7">
          <cell r="A7" t="str">
            <v xml:space="preserve"> R01</v>
          </cell>
          <cell r="D7">
            <v>41389</v>
          </cell>
          <cell r="F7">
            <v>87464</v>
          </cell>
        </row>
        <row r="9">
          <cell r="A9" t="str">
            <v xml:space="preserve"> R02</v>
          </cell>
          <cell r="D9">
            <v>48682</v>
          </cell>
          <cell r="F9">
            <v>96248</v>
          </cell>
        </row>
        <row r="11">
          <cell r="A11" t="str">
            <v xml:space="preserve"> R03</v>
          </cell>
          <cell r="D11">
            <v>87081</v>
          </cell>
          <cell r="F11">
            <v>76413</v>
          </cell>
        </row>
        <row r="18">
          <cell r="B18" t="str">
            <v>H29</v>
          </cell>
          <cell r="C18" t="str">
            <v>H30</v>
          </cell>
          <cell r="D18" t="str">
            <v>R01</v>
          </cell>
          <cell r="E18" t="str">
            <v>R02</v>
          </cell>
          <cell r="F18" t="str">
            <v>R03</v>
          </cell>
        </row>
        <row r="19">
          <cell r="A19" t="str">
            <v>実質収支額</v>
          </cell>
          <cell r="B19">
            <v>5.0999999999999996</v>
          </cell>
          <cell r="C19">
            <v>3.76</v>
          </cell>
          <cell r="D19">
            <v>4.63</v>
          </cell>
          <cell r="E19">
            <v>4.3499999999999996</v>
          </cell>
          <cell r="F19">
            <v>7.72</v>
          </cell>
        </row>
        <row r="20">
          <cell r="A20" t="str">
            <v>財政調整基金残高</v>
          </cell>
          <cell r="B20">
            <v>26.84</v>
          </cell>
          <cell r="C20">
            <v>21.92</v>
          </cell>
          <cell r="D20">
            <v>19.18</v>
          </cell>
          <cell r="E20">
            <v>16.91</v>
          </cell>
          <cell r="F20">
            <v>16.45</v>
          </cell>
        </row>
        <row r="21">
          <cell r="A21" t="str">
            <v>実質単年度収支</v>
          </cell>
          <cell r="B21">
            <v>-1.05</v>
          </cell>
          <cell r="C21">
            <v>-6</v>
          </cell>
          <cell r="D21">
            <v>-1.62</v>
          </cell>
          <cell r="E21">
            <v>-1.36</v>
          </cell>
          <cell r="F21">
            <v>4.24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0.41</v>
          </cell>
          <cell r="D27" t="e">
            <v>#N/A</v>
          </cell>
          <cell r="E27">
            <v>0.9</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遠賀町土地取得会計</v>
          </cell>
          <cell r="B30" t="e">
            <v>#N/A</v>
          </cell>
          <cell r="C30">
            <v>0</v>
          </cell>
          <cell r="D30" t="e">
            <v>#N/A</v>
          </cell>
          <cell r="E30">
            <v>0</v>
          </cell>
          <cell r="F30" t="e">
            <v>#N/A</v>
          </cell>
          <cell r="G30">
            <v>0</v>
          </cell>
          <cell r="H30" t="e">
            <v>#N/A</v>
          </cell>
          <cell r="I30">
            <v>0</v>
          </cell>
          <cell r="J30" t="e">
            <v>#N/A</v>
          </cell>
          <cell r="K30">
            <v>0</v>
          </cell>
        </row>
        <row r="31">
          <cell r="A31" t="str">
            <v>遠賀町住宅新築資金等貸付事業会計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0.17</v>
          </cell>
          <cell r="D32" t="e">
            <v>#N/A</v>
          </cell>
          <cell r="E32">
            <v>0.08</v>
          </cell>
          <cell r="F32" t="e">
            <v>#N/A</v>
          </cell>
          <cell r="G32">
            <v>0.03</v>
          </cell>
          <cell r="H32" t="e">
            <v>#N/A</v>
          </cell>
          <cell r="I32">
            <v>0.09</v>
          </cell>
          <cell r="J32" t="e">
            <v>#N/A</v>
          </cell>
          <cell r="K32">
            <v>7.0000000000000007E-2</v>
          </cell>
        </row>
        <row r="33">
          <cell r="A33" t="str">
            <v>遠賀霊園事業特別会計</v>
          </cell>
          <cell r="B33" t="e">
            <v>#N/A</v>
          </cell>
          <cell r="C33">
            <v>0.17</v>
          </cell>
          <cell r="D33" t="e">
            <v>#N/A</v>
          </cell>
          <cell r="E33">
            <v>0.12</v>
          </cell>
          <cell r="F33" t="e">
            <v>#N/A</v>
          </cell>
          <cell r="G33">
            <v>0.18</v>
          </cell>
          <cell r="H33" t="e">
            <v>#N/A</v>
          </cell>
          <cell r="I33">
            <v>0.18</v>
          </cell>
          <cell r="J33" t="e">
            <v>#N/A</v>
          </cell>
          <cell r="K33">
            <v>0.1</v>
          </cell>
        </row>
        <row r="34">
          <cell r="A34" t="str">
            <v>下水道事業会計</v>
          </cell>
          <cell r="B34" t="e">
            <v>#VALUE!</v>
          </cell>
          <cell r="C34" t="e">
            <v>#VALUE!</v>
          </cell>
          <cell r="D34" t="e">
            <v>#VALUE!</v>
          </cell>
          <cell r="E34" t="e">
            <v>#VALUE!</v>
          </cell>
          <cell r="F34" t="e">
            <v>#N/A</v>
          </cell>
          <cell r="G34">
            <v>0.65</v>
          </cell>
          <cell r="H34" t="e">
            <v>#N/A</v>
          </cell>
          <cell r="I34">
            <v>0.6</v>
          </cell>
          <cell r="J34" t="e">
            <v>#N/A</v>
          </cell>
          <cell r="K34">
            <v>0.67</v>
          </cell>
        </row>
        <row r="35">
          <cell r="A35" t="str">
            <v>国民健康保険事業特別会計</v>
          </cell>
          <cell r="B35" t="e">
            <v>#N/A</v>
          </cell>
          <cell r="C35">
            <v>1.83</v>
          </cell>
          <cell r="D35" t="e">
            <v>#N/A</v>
          </cell>
          <cell r="E35">
            <v>0.93</v>
          </cell>
          <cell r="F35" t="e">
            <v>#N/A</v>
          </cell>
          <cell r="G35">
            <v>0.15</v>
          </cell>
          <cell r="H35" t="e">
            <v>#N/A</v>
          </cell>
          <cell r="I35">
            <v>0.33</v>
          </cell>
          <cell r="J35" t="e">
            <v>#N/A</v>
          </cell>
          <cell r="K35">
            <v>0.76</v>
          </cell>
        </row>
        <row r="36">
          <cell r="A36" t="str">
            <v>一般会計</v>
          </cell>
          <cell r="B36" t="e">
            <v>#N/A</v>
          </cell>
          <cell r="C36">
            <v>4.8600000000000003</v>
          </cell>
          <cell r="D36" t="e">
            <v>#N/A</v>
          </cell>
          <cell r="E36">
            <v>3.61</v>
          </cell>
          <cell r="F36" t="e">
            <v>#N/A</v>
          </cell>
          <cell r="G36">
            <v>4.4400000000000004</v>
          </cell>
          <cell r="H36" t="e">
            <v>#N/A</v>
          </cell>
          <cell r="I36">
            <v>4.16</v>
          </cell>
          <cell r="J36" t="e">
            <v>#N/A</v>
          </cell>
          <cell r="K36">
            <v>7.6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561</v>
          </cell>
          <cell r="G42">
            <v>550</v>
          </cell>
          <cell r="J42">
            <v>533</v>
          </cell>
          <cell r="M42">
            <v>558</v>
          </cell>
          <cell r="P42">
            <v>550</v>
          </cell>
        </row>
        <row r="43">
          <cell r="A43" t="str">
            <v>一時借入金の利子</v>
          </cell>
          <cell r="B43">
            <v>0</v>
          </cell>
          <cell r="E43">
            <v>0</v>
          </cell>
          <cell r="H43">
            <v>0</v>
          </cell>
          <cell r="K43">
            <v>0</v>
          </cell>
          <cell r="N43">
            <v>0</v>
          </cell>
        </row>
        <row r="44">
          <cell r="A44" t="str">
            <v>債務負担行為に基づく支出額</v>
          </cell>
          <cell r="B44" t="str">
            <v>-</v>
          </cell>
          <cell r="E44">
            <v>4</v>
          </cell>
          <cell r="H44">
            <v>1</v>
          </cell>
          <cell r="K44">
            <v>1</v>
          </cell>
          <cell r="N44">
            <v>0</v>
          </cell>
        </row>
        <row r="45">
          <cell r="A45" t="str">
            <v>組合等が起こした地方債の元利償還金に対する負担金等</v>
          </cell>
          <cell r="B45">
            <v>70</v>
          </cell>
          <cell r="E45">
            <v>83</v>
          </cell>
          <cell r="H45">
            <v>68</v>
          </cell>
          <cell r="K45">
            <v>69</v>
          </cell>
          <cell r="N45">
            <v>58</v>
          </cell>
        </row>
        <row r="46">
          <cell r="A46" t="str">
            <v>公営企業債の元利償還金に対する繰入金</v>
          </cell>
          <cell r="B46">
            <v>175</v>
          </cell>
          <cell r="E46">
            <v>191</v>
          </cell>
          <cell r="H46">
            <v>171</v>
          </cell>
          <cell r="K46">
            <v>168</v>
          </cell>
          <cell r="N46">
            <v>148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544</v>
          </cell>
          <cell r="E49">
            <v>550</v>
          </cell>
          <cell r="H49">
            <v>545</v>
          </cell>
          <cell r="K49">
            <v>569</v>
          </cell>
          <cell r="N49">
            <v>613</v>
          </cell>
        </row>
        <row r="50">
          <cell r="A50" t="str">
            <v>実質公債費比率の分子</v>
          </cell>
          <cell r="B50" t="e">
            <v>#N/A</v>
          </cell>
          <cell r="C50">
            <v>228</v>
          </cell>
          <cell r="D50" t="e">
            <v>#N/A</v>
          </cell>
          <cell r="E50" t="e">
            <v>#N/A</v>
          </cell>
          <cell r="F50">
            <v>278</v>
          </cell>
          <cell r="G50" t="e">
            <v>#N/A</v>
          </cell>
          <cell r="H50" t="e">
            <v>#N/A</v>
          </cell>
          <cell r="I50">
            <v>252</v>
          </cell>
          <cell r="J50" t="e">
            <v>#N/A</v>
          </cell>
          <cell r="K50" t="e">
            <v>#N/A</v>
          </cell>
          <cell r="L50">
            <v>249</v>
          </cell>
          <cell r="M50" t="e">
            <v>#N/A</v>
          </cell>
          <cell r="N50" t="e">
            <v>#N/A</v>
          </cell>
          <cell r="O50">
            <v>269</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6542</v>
          </cell>
          <cell r="G56">
            <v>6430</v>
          </cell>
          <cell r="J56">
            <v>6016</v>
          </cell>
          <cell r="M56">
            <v>6033</v>
          </cell>
          <cell r="P56">
            <v>5997</v>
          </cell>
        </row>
        <row r="57">
          <cell r="A57" t="str">
            <v>充当可能特定歳入</v>
          </cell>
          <cell r="D57">
            <v>90</v>
          </cell>
          <cell r="G57">
            <v>143</v>
          </cell>
          <cell r="J57">
            <v>75</v>
          </cell>
          <cell r="M57">
            <v>88</v>
          </cell>
          <cell r="P57">
            <v>98</v>
          </cell>
        </row>
        <row r="58">
          <cell r="A58" t="str">
            <v>充当可能基金</v>
          </cell>
          <cell r="D58">
            <v>4046</v>
          </cell>
          <cell r="G58">
            <v>3768</v>
          </cell>
          <cell r="J58">
            <v>3486</v>
          </cell>
          <cell r="M58">
            <v>3272</v>
          </cell>
          <cell r="P58">
            <v>3502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795</v>
          </cell>
          <cell r="E62">
            <v>786</v>
          </cell>
          <cell r="H62">
            <v>840</v>
          </cell>
          <cell r="K62">
            <v>859</v>
          </cell>
          <cell r="N62">
            <v>885</v>
          </cell>
        </row>
        <row r="63">
          <cell r="A63" t="str">
            <v>組合等負担等見込額</v>
          </cell>
          <cell r="B63">
            <v>433</v>
          </cell>
          <cell r="E63">
            <v>406</v>
          </cell>
          <cell r="H63">
            <v>353</v>
          </cell>
          <cell r="K63">
            <v>319</v>
          </cell>
          <cell r="N63">
            <v>290</v>
          </cell>
        </row>
        <row r="64">
          <cell r="A64" t="str">
            <v>公営企業債等繰入見込額</v>
          </cell>
          <cell r="B64">
            <v>2607</v>
          </cell>
          <cell r="E64">
            <v>2680</v>
          </cell>
          <cell r="H64">
            <v>2625</v>
          </cell>
          <cell r="K64">
            <v>2483</v>
          </cell>
          <cell r="N64">
            <v>2189</v>
          </cell>
        </row>
        <row r="65">
          <cell r="A65" t="str">
            <v>債務負担行為に基づく支出予定額</v>
          </cell>
          <cell r="B65">
            <v>41</v>
          </cell>
          <cell r="E65">
            <v>86</v>
          </cell>
          <cell r="H65">
            <v>47</v>
          </cell>
          <cell r="K65">
            <v>45</v>
          </cell>
          <cell r="N65">
            <v>46</v>
          </cell>
        </row>
        <row r="66">
          <cell r="A66" t="str">
            <v>一般会計等に係る地方債の現在高</v>
          </cell>
          <cell r="B66">
            <v>6560</v>
          </cell>
          <cell r="E66">
            <v>6601</v>
          </cell>
          <cell r="H66">
            <v>6589</v>
          </cell>
          <cell r="K66">
            <v>6577</v>
          </cell>
          <cell r="N66">
            <v>6675</v>
          </cell>
        </row>
        <row r="67">
          <cell r="A67" t="str">
            <v>将来負担比率の分子</v>
          </cell>
          <cell r="B67" t="e">
            <v>#N/A</v>
          </cell>
          <cell r="C67">
            <v>0</v>
          </cell>
          <cell r="D67" t="e">
            <v>#N/A</v>
          </cell>
          <cell r="E67" t="e">
            <v>#N/A</v>
          </cell>
          <cell r="F67">
            <v>217</v>
          </cell>
          <cell r="G67" t="e">
            <v>#N/A</v>
          </cell>
          <cell r="H67" t="e">
            <v>#N/A</v>
          </cell>
          <cell r="I67">
            <v>877</v>
          </cell>
          <cell r="J67" t="e">
            <v>#N/A</v>
          </cell>
          <cell r="K67" t="e">
            <v>#N/A</v>
          </cell>
          <cell r="L67">
            <v>892</v>
          </cell>
          <cell r="M67" t="e">
            <v>#N/A</v>
          </cell>
          <cell r="N67" t="e">
            <v>#N/A</v>
          </cell>
          <cell r="O67">
            <v>488</v>
          </cell>
          <cell r="P67" t="e">
            <v>#N/A</v>
          </cell>
        </row>
        <row r="71">
          <cell r="B71" t="str">
            <v>R01</v>
          </cell>
          <cell r="C71" t="str">
            <v>R02</v>
          </cell>
          <cell r="D71" t="str">
            <v>R03</v>
          </cell>
        </row>
        <row r="72">
          <cell r="A72" t="str">
            <v>財政調整基金</v>
          </cell>
          <cell r="B72">
            <v>801</v>
          </cell>
          <cell r="C72">
            <v>743</v>
          </cell>
          <cell r="D72">
            <v>771</v>
          </cell>
        </row>
        <row r="73">
          <cell r="A73" t="str">
            <v>減債基金</v>
          </cell>
          <cell r="B73">
            <v>443</v>
          </cell>
          <cell r="C73">
            <v>444</v>
          </cell>
          <cell r="D73">
            <v>532</v>
          </cell>
        </row>
        <row r="74">
          <cell r="A74" t="str">
            <v>その他特定目的基金</v>
          </cell>
          <cell r="B74">
            <v>2797</v>
          </cell>
          <cell r="C74">
            <v>2732</v>
          </cell>
          <cell r="D74">
            <v>2846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370" t="s">
        <v>146</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44"/>
      <c r="DK1" s="44"/>
      <c r="DL1" s="44"/>
      <c r="DM1" s="44"/>
      <c r="DN1" s="44"/>
      <c r="DO1" s="44"/>
    </row>
    <row r="2" spans="1:119" ht="24.75" thickBot="1" x14ac:dyDescent="0.2">
      <c r="B2" s="70" t="s">
        <v>145</v>
      </c>
      <c r="C2" s="70"/>
      <c r="D2" s="69"/>
    </row>
    <row r="3" spans="1:119" ht="18.75" customHeight="1" thickBot="1" x14ac:dyDescent="0.2">
      <c r="A3" s="44"/>
      <c r="B3" s="371" t="s">
        <v>144</v>
      </c>
      <c r="C3" s="372"/>
      <c r="D3" s="372"/>
      <c r="E3" s="373"/>
      <c r="F3" s="373"/>
      <c r="G3" s="373"/>
      <c r="H3" s="373"/>
      <c r="I3" s="373"/>
      <c r="J3" s="373"/>
      <c r="K3" s="373"/>
      <c r="L3" s="373" t="s">
        <v>143</v>
      </c>
      <c r="M3" s="373"/>
      <c r="N3" s="373"/>
      <c r="O3" s="373"/>
      <c r="P3" s="373"/>
      <c r="Q3" s="373"/>
      <c r="R3" s="380"/>
      <c r="S3" s="380"/>
      <c r="T3" s="380"/>
      <c r="U3" s="380"/>
      <c r="V3" s="381"/>
      <c r="W3" s="386" t="s">
        <v>142</v>
      </c>
      <c r="X3" s="387"/>
      <c r="Y3" s="387"/>
      <c r="Z3" s="387"/>
      <c r="AA3" s="387"/>
      <c r="AB3" s="372"/>
      <c r="AC3" s="380" t="s">
        <v>141</v>
      </c>
      <c r="AD3" s="387"/>
      <c r="AE3" s="387"/>
      <c r="AF3" s="387"/>
      <c r="AG3" s="387"/>
      <c r="AH3" s="387"/>
      <c r="AI3" s="387"/>
      <c r="AJ3" s="387"/>
      <c r="AK3" s="387"/>
      <c r="AL3" s="392"/>
      <c r="AM3" s="386" t="s">
        <v>140</v>
      </c>
      <c r="AN3" s="387"/>
      <c r="AO3" s="387"/>
      <c r="AP3" s="387"/>
      <c r="AQ3" s="387"/>
      <c r="AR3" s="387"/>
      <c r="AS3" s="387"/>
      <c r="AT3" s="387"/>
      <c r="AU3" s="387"/>
      <c r="AV3" s="387"/>
      <c r="AW3" s="387"/>
      <c r="AX3" s="392"/>
      <c r="AY3" s="395" t="s">
        <v>67</v>
      </c>
      <c r="AZ3" s="396"/>
      <c r="BA3" s="396"/>
      <c r="BB3" s="396"/>
      <c r="BC3" s="396"/>
      <c r="BD3" s="396"/>
      <c r="BE3" s="396"/>
      <c r="BF3" s="396"/>
      <c r="BG3" s="396"/>
      <c r="BH3" s="396"/>
      <c r="BI3" s="396"/>
      <c r="BJ3" s="396"/>
      <c r="BK3" s="396"/>
      <c r="BL3" s="396"/>
      <c r="BM3" s="397"/>
      <c r="BN3" s="386" t="s">
        <v>139</v>
      </c>
      <c r="BO3" s="387"/>
      <c r="BP3" s="387"/>
      <c r="BQ3" s="387"/>
      <c r="BR3" s="387"/>
      <c r="BS3" s="387"/>
      <c r="BT3" s="387"/>
      <c r="BU3" s="392"/>
      <c r="BV3" s="386" t="s">
        <v>138</v>
      </c>
      <c r="BW3" s="387"/>
      <c r="BX3" s="387"/>
      <c r="BY3" s="387"/>
      <c r="BZ3" s="387"/>
      <c r="CA3" s="387"/>
      <c r="CB3" s="387"/>
      <c r="CC3" s="392"/>
      <c r="CD3" s="395" t="s">
        <v>67</v>
      </c>
      <c r="CE3" s="396"/>
      <c r="CF3" s="396"/>
      <c r="CG3" s="396"/>
      <c r="CH3" s="396"/>
      <c r="CI3" s="396"/>
      <c r="CJ3" s="396"/>
      <c r="CK3" s="396"/>
      <c r="CL3" s="396"/>
      <c r="CM3" s="396"/>
      <c r="CN3" s="396"/>
      <c r="CO3" s="396"/>
      <c r="CP3" s="396"/>
      <c r="CQ3" s="396"/>
      <c r="CR3" s="396"/>
      <c r="CS3" s="397"/>
      <c r="CT3" s="386" t="s">
        <v>137</v>
      </c>
      <c r="CU3" s="387"/>
      <c r="CV3" s="387"/>
      <c r="CW3" s="387"/>
      <c r="CX3" s="387"/>
      <c r="CY3" s="387"/>
      <c r="CZ3" s="387"/>
      <c r="DA3" s="392"/>
      <c r="DB3" s="386" t="s">
        <v>136</v>
      </c>
      <c r="DC3" s="387"/>
      <c r="DD3" s="387"/>
      <c r="DE3" s="387"/>
      <c r="DF3" s="387"/>
      <c r="DG3" s="387"/>
      <c r="DH3" s="387"/>
      <c r="DI3" s="392"/>
    </row>
    <row r="4" spans="1:119" ht="18.75" customHeight="1" x14ac:dyDescent="0.15">
      <c r="A4" s="44"/>
      <c r="B4" s="374"/>
      <c r="C4" s="375"/>
      <c r="D4" s="375"/>
      <c r="E4" s="376"/>
      <c r="F4" s="376"/>
      <c r="G4" s="376"/>
      <c r="H4" s="376"/>
      <c r="I4" s="376"/>
      <c r="J4" s="376"/>
      <c r="K4" s="376"/>
      <c r="L4" s="376"/>
      <c r="M4" s="376"/>
      <c r="N4" s="376"/>
      <c r="O4" s="376"/>
      <c r="P4" s="376"/>
      <c r="Q4" s="376"/>
      <c r="R4" s="382"/>
      <c r="S4" s="382"/>
      <c r="T4" s="382"/>
      <c r="U4" s="382"/>
      <c r="V4" s="383"/>
      <c r="W4" s="388"/>
      <c r="X4" s="389"/>
      <c r="Y4" s="389"/>
      <c r="Z4" s="389"/>
      <c r="AA4" s="389"/>
      <c r="AB4" s="375"/>
      <c r="AC4" s="382"/>
      <c r="AD4" s="389"/>
      <c r="AE4" s="389"/>
      <c r="AF4" s="389"/>
      <c r="AG4" s="389"/>
      <c r="AH4" s="389"/>
      <c r="AI4" s="389"/>
      <c r="AJ4" s="389"/>
      <c r="AK4" s="389"/>
      <c r="AL4" s="393"/>
      <c r="AM4" s="390"/>
      <c r="AN4" s="391"/>
      <c r="AO4" s="391"/>
      <c r="AP4" s="391"/>
      <c r="AQ4" s="391"/>
      <c r="AR4" s="391"/>
      <c r="AS4" s="391"/>
      <c r="AT4" s="391"/>
      <c r="AU4" s="391"/>
      <c r="AV4" s="391"/>
      <c r="AW4" s="391"/>
      <c r="AX4" s="394"/>
      <c r="AY4" s="398" t="s">
        <v>135</v>
      </c>
      <c r="AZ4" s="399"/>
      <c r="BA4" s="399"/>
      <c r="BB4" s="399"/>
      <c r="BC4" s="399"/>
      <c r="BD4" s="399"/>
      <c r="BE4" s="399"/>
      <c r="BF4" s="399"/>
      <c r="BG4" s="399"/>
      <c r="BH4" s="399"/>
      <c r="BI4" s="399"/>
      <c r="BJ4" s="399"/>
      <c r="BK4" s="399"/>
      <c r="BL4" s="399"/>
      <c r="BM4" s="400"/>
      <c r="BN4" s="401">
        <v>9919497</v>
      </c>
      <c r="BO4" s="402"/>
      <c r="BP4" s="402"/>
      <c r="BQ4" s="402"/>
      <c r="BR4" s="402"/>
      <c r="BS4" s="402"/>
      <c r="BT4" s="402"/>
      <c r="BU4" s="403"/>
      <c r="BV4" s="401">
        <v>10648211</v>
      </c>
      <c r="BW4" s="402"/>
      <c r="BX4" s="402"/>
      <c r="BY4" s="402"/>
      <c r="BZ4" s="402"/>
      <c r="CA4" s="402"/>
      <c r="CB4" s="402"/>
      <c r="CC4" s="403"/>
      <c r="CD4" s="404" t="s">
        <v>134</v>
      </c>
      <c r="CE4" s="405"/>
      <c r="CF4" s="405"/>
      <c r="CG4" s="405"/>
      <c r="CH4" s="405"/>
      <c r="CI4" s="405"/>
      <c r="CJ4" s="405"/>
      <c r="CK4" s="405"/>
      <c r="CL4" s="405"/>
      <c r="CM4" s="405"/>
      <c r="CN4" s="405"/>
      <c r="CO4" s="405"/>
      <c r="CP4" s="405"/>
      <c r="CQ4" s="405"/>
      <c r="CR4" s="405"/>
      <c r="CS4" s="406"/>
      <c r="CT4" s="407">
        <v>7.7</v>
      </c>
      <c r="CU4" s="408"/>
      <c r="CV4" s="408"/>
      <c r="CW4" s="408"/>
      <c r="CX4" s="408"/>
      <c r="CY4" s="408"/>
      <c r="CZ4" s="408"/>
      <c r="DA4" s="409"/>
      <c r="DB4" s="407">
        <v>4.4000000000000004</v>
      </c>
      <c r="DC4" s="408"/>
      <c r="DD4" s="408"/>
      <c r="DE4" s="408"/>
      <c r="DF4" s="408"/>
      <c r="DG4" s="408"/>
      <c r="DH4" s="408"/>
      <c r="DI4" s="409"/>
    </row>
    <row r="5" spans="1:119" ht="18.75" customHeight="1" x14ac:dyDescent="0.15">
      <c r="A5" s="44"/>
      <c r="B5" s="377"/>
      <c r="C5" s="378"/>
      <c r="D5" s="378"/>
      <c r="E5" s="379"/>
      <c r="F5" s="379"/>
      <c r="G5" s="379"/>
      <c r="H5" s="379"/>
      <c r="I5" s="379"/>
      <c r="J5" s="379"/>
      <c r="K5" s="379"/>
      <c r="L5" s="379"/>
      <c r="M5" s="379"/>
      <c r="N5" s="379"/>
      <c r="O5" s="379"/>
      <c r="P5" s="379"/>
      <c r="Q5" s="379"/>
      <c r="R5" s="384"/>
      <c r="S5" s="384"/>
      <c r="T5" s="384"/>
      <c r="U5" s="384"/>
      <c r="V5" s="385"/>
      <c r="W5" s="390"/>
      <c r="X5" s="391"/>
      <c r="Y5" s="391"/>
      <c r="Z5" s="391"/>
      <c r="AA5" s="391"/>
      <c r="AB5" s="378"/>
      <c r="AC5" s="384"/>
      <c r="AD5" s="391"/>
      <c r="AE5" s="391"/>
      <c r="AF5" s="391"/>
      <c r="AG5" s="391"/>
      <c r="AH5" s="391"/>
      <c r="AI5" s="391"/>
      <c r="AJ5" s="391"/>
      <c r="AK5" s="391"/>
      <c r="AL5" s="394"/>
      <c r="AM5" s="410" t="s">
        <v>133</v>
      </c>
      <c r="AN5" s="411"/>
      <c r="AO5" s="411"/>
      <c r="AP5" s="411"/>
      <c r="AQ5" s="411"/>
      <c r="AR5" s="411"/>
      <c r="AS5" s="411"/>
      <c r="AT5" s="412"/>
      <c r="AU5" s="413" t="s">
        <v>97</v>
      </c>
      <c r="AV5" s="414"/>
      <c r="AW5" s="414"/>
      <c r="AX5" s="414"/>
      <c r="AY5" s="415" t="s">
        <v>132</v>
      </c>
      <c r="AZ5" s="416"/>
      <c r="BA5" s="416"/>
      <c r="BB5" s="416"/>
      <c r="BC5" s="416"/>
      <c r="BD5" s="416"/>
      <c r="BE5" s="416"/>
      <c r="BF5" s="416"/>
      <c r="BG5" s="416"/>
      <c r="BH5" s="416"/>
      <c r="BI5" s="416"/>
      <c r="BJ5" s="416"/>
      <c r="BK5" s="416"/>
      <c r="BL5" s="416"/>
      <c r="BM5" s="417"/>
      <c r="BN5" s="364">
        <v>9398015</v>
      </c>
      <c r="BO5" s="365"/>
      <c r="BP5" s="365"/>
      <c r="BQ5" s="365"/>
      <c r="BR5" s="365"/>
      <c r="BS5" s="365"/>
      <c r="BT5" s="365"/>
      <c r="BU5" s="366"/>
      <c r="BV5" s="364">
        <v>10259995</v>
      </c>
      <c r="BW5" s="365"/>
      <c r="BX5" s="365"/>
      <c r="BY5" s="365"/>
      <c r="BZ5" s="365"/>
      <c r="CA5" s="365"/>
      <c r="CB5" s="365"/>
      <c r="CC5" s="366"/>
      <c r="CD5" s="367" t="s">
        <v>131</v>
      </c>
      <c r="CE5" s="368"/>
      <c r="CF5" s="368"/>
      <c r="CG5" s="368"/>
      <c r="CH5" s="368"/>
      <c r="CI5" s="368"/>
      <c r="CJ5" s="368"/>
      <c r="CK5" s="368"/>
      <c r="CL5" s="368"/>
      <c r="CM5" s="368"/>
      <c r="CN5" s="368"/>
      <c r="CO5" s="368"/>
      <c r="CP5" s="368"/>
      <c r="CQ5" s="368"/>
      <c r="CR5" s="368"/>
      <c r="CS5" s="369"/>
      <c r="CT5" s="361">
        <v>82.7</v>
      </c>
      <c r="CU5" s="362"/>
      <c r="CV5" s="362"/>
      <c r="CW5" s="362"/>
      <c r="CX5" s="362"/>
      <c r="CY5" s="362"/>
      <c r="CZ5" s="362"/>
      <c r="DA5" s="363"/>
      <c r="DB5" s="361">
        <v>91.9</v>
      </c>
      <c r="DC5" s="362"/>
      <c r="DD5" s="362"/>
      <c r="DE5" s="362"/>
      <c r="DF5" s="362"/>
      <c r="DG5" s="362"/>
      <c r="DH5" s="362"/>
      <c r="DI5" s="363"/>
    </row>
    <row r="6" spans="1:119" ht="18.75" customHeight="1" x14ac:dyDescent="0.15">
      <c r="A6" s="44"/>
      <c r="B6" s="418" t="s">
        <v>130</v>
      </c>
      <c r="C6" s="419"/>
      <c r="D6" s="419"/>
      <c r="E6" s="420"/>
      <c r="F6" s="420"/>
      <c r="G6" s="420"/>
      <c r="H6" s="420"/>
      <c r="I6" s="420"/>
      <c r="J6" s="420"/>
      <c r="K6" s="420"/>
      <c r="L6" s="420" t="s">
        <v>129</v>
      </c>
      <c r="M6" s="420"/>
      <c r="N6" s="420"/>
      <c r="O6" s="420"/>
      <c r="P6" s="420"/>
      <c r="Q6" s="420"/>
      <c r="R6" s="424"/>
      <c r="S6" s="424"/>
      <c r="T6" s="424"/>
      <c r="U6" s="424"/>
      <c r="V6" s="425"/>
      <c r="W6" s="428" t="s">
        <v>128</v>
      </c>
      <c r="X6" s="429"/>
      <c r="Y6" s="429"/>
      <c r="Z6" s="429"/>
      <c r="AA6" s="429"/>
      <c r="AB6" s="419"/>
      <c r="AC6" s="432" t="s">
        <v>127</v>
      </c>
      <c r="AD6" s="433"/>
      <c r="AE6" s="433"/>
      <c r="AF6" s="433"/>
      <c r="AG6" s="433"/>
      <c r="AH6" s="433"/>
      <c r="AI6" s="433"/>
      <c r="AJ6" s="433"/>
      <c r="AK6" s="433"/>
      <c r="AL6" s="434"/>
      <c r="AM6" s="410" t="s">
        <v>126</v>
      </c>
      <c r="AN6" s="411"/>
      <c r="AO6" s="411"/>
      <c r="AP6" s="411"/>
      <c r="AQ6" s="411"/>
      <c r="AR6" s="411"/>
      <c r="AS6" s="411"/>
      <c r="AT6" s="412"/>
      <c r="AU6" s="413" t="s">
        <v>97</v>
      </c>
      <c r="AV6" s="414"/>
      <c r="AW6" s="414"/>
      <c r="AX6" s="414"/>
      <c r="AY6" s="415" t="s">
        <v>125</v>
      </c>
      <c r="AZ6" s="416"/>
      <c r="BA6" s="416"/>
      <c r="BB6" s="416"/>
      <c r="BC6" s="416"/>
      <c r="BD6" s="416"/>
      <c r="BE6" s="416"/>
      <c r="BF6" s="416"/>
      <c r="BG6" s="416"/>
      <c r="BH6" s="416"/>
      <c r="BI6" s="416"/>
      <c r="BJ6" s="416"/>
      <c r="BK6" s="416"/>
      <c r="BL6" s="416"/>
      <c r="BM6" s="417"/>
      <c r="BN6" s="364">
        <v>521482</v>
      </c>
      <c r="BO6" s="365"/>
      <c r="BP6" s="365"/>
      <c r="BQ6" s="365"/>
      <c r="BR6" s="365"/>
      <c r="BS6" s="365"/>
      <c r="BT6" s="365"/>
      <c r="BU6" s="366"/>
      <c r="BV6" s="364">
        <v>388216</v>
      </c>
      <c r="BW6" s="365"/>
      <c r="BX6" s="365"/>
      <c r="BY6" s="365"/>
      <c r="BZ6" s="365"/>
      <c r="CA6" s="365"/>
      <c r="CB6" s="365"/>
      <c r="CC6" s="366"/>
      <c r="CD6" s="367" t="s">
        <v>124</v>
      </c>
      <c r="CE6" s="368"/>
      <c r="CF6" s="368"/>
      <c r="CG6" s="368"/>
      <c r="CH6" s="368"/>
      <c r="CI6" s="368"/>
      <c r="CJ6" s="368"/>
      <c r="CK6" s="368"/>
      <c r="CL6" s="368"/>
      <c r="CM6" s="368"/>
      <c r="CN6" s="368"/>
      <c r="CO6" s="368"/>
      <c r="CP6" s="368"/>
      <c r="CQ6" s="368"/>
      <c r="CR6" s="368"/>
      <c r="CS6" s="369"/>
      <c r="CT6" s="441">
        <v>88.6</v>
      </c>
      <c r="CU6" s="442"/>
      <c r="CV6" s="442"/>
      <c r="CW6" s="442"/>
      <c r="CX6" s="442"/>
      <c r="CY6" s="442"/>
      <c r="CZ6" s="442"/>
      <c r="DA6" s="443"/>
      <c r="DB6" s="441">
        <v>97.2</v>
      </c>
      <c r="DC6" s="442"/>
      <c r="DD6" s="442"/>
      <c r="DE6" s="442"/>
      <c r="DF6" s="442"/>
      <c r="DG6" s="442"/>
      <c r="DH6" s="442"/>
      <c r="DI6" s="443"/>
    </row>
    <row r="7" spans="1:119" ht="18.75" customHeight="1" x14ac:dyDescent="0.15">
      <c r="A7" s="44"/>
      <c r="B7" s="374"/>
      <c r="C7" s="375"/>
      <c r="D7" s="375"/>
      <c r="E7" s="376"/>
      <c r="F7" s="376"/>
      <c r="G7" s="376"/>
      <c r="H7" s="376"/>
      <c r="I7" s="376"/>
      <c r="J7" s="376"/>
      <c r="K7" s="376"/>
      <c r="L7" s="376"/>
      <c r="M7" s="376"/>
      <c r="N7" s="376"/>
      <c r="O7" s="376"/>
      <c r="P7" s="376"/>
      <c r="Q7" s="376"/>
      <c r="R7" s="382"/>
      <c r="S7" s="382"/>
      <c r="T7" s="382"/>
      <c r="U7" s="382"/>
      <c r="V7" s="383"/>
      <c r="W7" s="388"/>
      <c r="X7" s="389"/>
      <c r="Y7" s="389"/>
      <c r="Z7" s="389"/>
      <c r="AA7" s="389"/>
      <c r="AB7" s="375"/>
      <c r="AC7" s="435"/>
      <c r="AD7" s="436"/>
      <c r="AE7" s="436"/>
      <c r="AF7" s="436"/>
      <c r="AG7" s="436"/>
      <c r="AH7" s="436"/>
      <c r="AI7" s="436"/>
      <c r="AJ7" s="436"/>
      <c r="AK7" s="436"/>
      <c r="AL7" s="437"/>
      <c r="AM7" s="410" t="s">
        <v>123</v>
      </c>
      <c r="AN7" s="411"/>
      <c r="AO7" s="411"/>
      <c r="AP7" s="411"/>
      <c r="AQ7" s="411"/>
      <c r="AR7" s="411"/>
      <c r="AS7" s="411"/>
      <c r="AT7" s="412"/>
      <c r="AU7" s="413" t="s">
        <v>97</v>
      </c>
      <c r="AV7" s="414"/>
      <c r="AW7" s="414"/>
      <c r="AX7" s="414"/>
      <c r="AY7" s="415" t="s">
        <v>122</v>
      </c>
      <c r="AZ7" s="416"/>
      <c r="BA7" s="416"/>
      <c r="BB7" s="416"/>
      <c r="BC7" s="416"/>
      <c r="BD7" s="416"/>
      <c r="BE7" s="416"/>
      <c r="BF7" s="416"/>
      <c r="BG7" s="416"/>
      <c r="BH7" s="416"/>
      <c r="BI7" s="416"/>
      <c r="BJ7" s="416"/>
      <c r="BK7" s="416"/>
      <c r="BL7" s="416"/>
      <c r="BM7" s="417"/>
      <c r="BN7" s="364">
        <v>159434</v>
      </c>
      <c r="BO7" s="365"/>
      <c r="BP7" s="365"/>
      <c r="BQ7" s="365"/>
      <c r="BR7" s="365"/>
      <c r="BS7" s="365"/>
      <c r="BT7" s="365"/>
      <c r="BU7" s="366"/>
      <c r="BV7" s="364">
        <v>196914</v>
      </c>
      <c r="BW7" s="365"/>
      <c r="BX7" s="365"/>
      <c r="BY7" s="365"/>
      <c r="BZ7" s="365"/>
      <c r="CA7" s="365"/>
      <c r="CB7" s="365"/>
      <c r="CC7" s="366"/>
      <c r="CD7" s="367" t="s">
        <v>121</v>
      </c>
      <c r="CE7" s="368"/>
      <c r="CF7" s="368"/>
      <c r="CG7" s="368"/>
      <c r="CH7" s="368"/>
      <c r="CI7" s="368"/>
      <c r="CJ7" s="368"/>
      <c r="CK7" s="368"/>
      <c r="CL7" s="368"/>
      <c r="CM7" s="368"/>
      <c r="CN7" s="368"/>
      <c r="CO7" s="368"/>
      <c r="CP7" s="368"/>
      <c r="CQ7" s="368"/>
      <c r="CR7" s="368"/>
      <c r="CS7" s="369"/>
      <c r="CT7" s="364">
        <v>4689940</v>
      </c>
      <c r="CU7" s="365"/>
      <c r="CV7" s="365"/>
      <c r="CW7" s="365"/>
      <c r="CX7" s="365"/>
      <c r="CY7" s="365"/>
      <c r="CZ7" s="365"/>
      <c r="DA7" s="366"/>
      <c r="DB7" s="364">
        <v>4393366</v>
      </c>
      <c r="DC7" s="365"/>
      <c r="DD7" s="365"/>
      <c r="DE7" s="365"/>
      <c r="DF7" s="365"/>
      <c r="DG7" s="365"/>
      <c r="DH7" s="365"/>
      <c r="DI7" s="366"/>
    </row>
    <row r="8" spans="1:119" ht="18.75" customHeight="1" thickBot="1" x14ac:dyDescent="0.2">
      <c r="A8" s="44"/>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10" t="s">
        <v>120</v>
      </c>
      <c r="AN8" s="411"/>
      <c r="AO8" s="411"/>
      <c r="AP8" s="411"/>
      <c r="AQ8" s="411"/>
      <c r="AR8" s="411"/>
      <c r="AS8" s="411"/>
      <c r="AT8" s="412"/>
      <c r="AU8" s="413" t="s">
        <v>97</v>
      </c>
      <c r="AV8" s="414"/>
      <c r="AW8" s="414"/>
      <c r="AX8" s="414"/>
      <c r="AY8" s="415" t="s">
        <v>119</v>
      </c>
      <c r="AZ8" s="416"/>
      <c r="BA8" s="416"/>
      <c r="BB8" s="416"/>
      <c r="BC8" s="416"/>
      <c r="BD8" s="416"/>
      <c r="BE8" s="416"/>
      <c r="BF8" s="416"/>
      <c r="BG8" s="416"/>
      <c r="BH8" s="416"/>
      <c r="BI8" s="416"/>
      <c r="BJ8" s="416"/>
      <c r="BK8" s="416"/>
      <c r="BL8" s="416"/>
      <c r="BM8" s="417"/>
      <c r="BN8" s="364">
        <v>362048</v>
      </c>
      <c r="BO8" s="365"/>
      <c r="BP8" s="365"/>
      <c r="BQ8" s="365"/>
      <c r="BR8" s="365"/>
      <c r="BS8" s="365"/>
      <c r="BT8" s="365"/>
      <c r="BU8" s="366"/>
      <c r="BV8" s="364">
        <v>191302</v>
      </c>
      <c r="BW8" s="365"/>
      <c r="BX8" s="365"/>
      <c r="BY8" s="365"/>
      <c r="BZ8" s="365"/>
      <c r="CA8" s="365"/>
      <c r="CB8" s="365"/>
      <c r="CC8" s="366"/>
      <c r="CD8" s="367" t="s">
        <v>118</v>
      </c>
      <c r="CE8" s="368"/>
      <c r="CF8" s="368"/>
      <c r="CG8" s="368"/>
      <c r="CH8" s="368"/>
      <c r="CI8" s="368"/>
      <c r="CJ8" s="368"/>
      <c r="CK8" s="368"/>
      <c r="CL8" s="368"/>
      <c r="CM8" s="368"/>
      <c r="CN8" s="368"/>
      <c r="CO8" s="368"/>
      <c r="CP8" s="368"/>
      <c r="CQ8" s="368"/>
      <c r="CR8" s="368"/>
      <c r="CS8" s="369"/>
      <c r="CT8" s="444">
        <v>0.56999999999999995</v>
      </c>
      <c r="CU8" s="445"/>
      <c r="CV8" s="445"/>
      <c r="CW8" s="445"/>
      <c r="CX8" s="445"/>
      <c r="CY8" s="445"/>
      <c r="CZ8" s="445"/>
      <c r="DA8" s="446"/>
      <c r="DB8" s="444">
        <v>0.59</v>
      </c>
      <c r="DC8" s="445"/>
      <c r="DD8" s="445"/>
      <c r="DE8" s="445"/>
      <c r="DF8" s="445"/>
      <c r="DG8" s="445"/>
      <c r="DH8" s="445"/>
      <c r="DI8" s="446"/>
    </row>
    <row r="9" spans="1:119" ht="18.75" customHeight="1" thickBot="1" x14ac:dyDescent="0.2">
      <c r="A9" s="44"/>
      <c r="B9" s="395" t="s">
        <v>117</v>
      </c>
      <c r="C9" s="396"/>
      <c r="D9" s="396"/>
      <c r="E9" s="396"/>
      <c r="F9" s="396"/>
      <c r="G9" s="396"/>
      <c r="H9" s="396"/>
      <c r="I9" s="396"/>
      <c r="J9" s="396"/>
      <c r="K9" s="447"/>
      <c r="L9" s="448" t="s">
        <v>116</v>
      </c>
      <c r="M9" s="449"/>
      <c r="N9" s="449"/>
      <c r="O9" s="449"/>
      <c r="P9" s="449"/>
      <c r="Q9" s="450"/>
      <c r="R9" s="451">
        <v>18723</v>
      </c>
      <c r="S9" s="452"/>
      <c r="T9" s="452"/>
      <c r="U9" s="452"/>
      <c r="V9" s="453"/>
      <c r="W9" s="386" t="s">
        <v>115</v>
      </c>
      <c r="X9" s="387"/>
      <c r="Y9" s="387"/>
      <c r="Z9" s="387"/>
      <c r="AA9" s="387"/>
      <c r="AB9" s="387"/>
      <c r="AC9" s="387"/>
      <c r="AD9" s="387"/>
      <c r="AE9" s="387"/>
      <c r="AF9" s="387"/>
      <c r="AG9" s="387"/>
      <c r="AH9" s="387"/>
      <c r="AI9" s="387"/>
      <c r="AJ9" s="387"/>
      <c r="AK9" s="387"/>
      <c r="AL9" s="392"/>
      <c r="AM9" s="410" t="s">
        <v>114</v>
      </c>
      <c r="AN9" s="411"/>
      <c r="AO9" s="411"/>
      <c r="AP9" s="411"/>
      <c r="AQ9" s="411"/>
      <c r="AR9" s="411"/>
      <c r="AS9" s="411"/>
      <c r="AT9" s="412"/>
      <c r="AU9" s="413" t="s">
        <v>97</v>
      </c>
      <c r="AV9" s="414"/>
      <c r="AW9" s="414"/>
      <c r="AX9" s="414"/>
      <c r="AY9" s="415" t="s">
        <v>113</v>
      </c>
      <c r="AZ9" s="416"/>
      <c r="BA9" s="416"/>
      <c r="BB9" s="416"/>
      <c r="BC9" s="416"/>
      <c r="BD9" s="416"/>
      <c r="BE9" s="416"/>
      <c r="BF9" s="416"/>
      <c r="BG9" s="416"/>
      <c r="BH9" s="416"/>
      <c r="BI9" s="416"/>
      <c r="BJ9" s="416"/>
      <c r="BK9" s="416"/>
      <c r="BL9" s="416"/>
      <c r="BM9" s="417"/>
      <c r="BN9" s="364">
        <v>170746</v>
      </c>
      <c r="BO9" s="365"/>
      <c r="BP9" s="365"/>
      <c r="BQ9" s="365"/>
      <c r="BR9" s="365"/>
      <c r="BS9" s="365"/>
      <c r="BT9" s="365"/>
      <c r="BU9" s="366"/>
      <c r="BV9" s="364">
        <v>-1967</v>
      </c>
      <c r="BW9" s="365"/>
      <c r="BX9" s="365"/>
      <c r="BY9" s="365"/>
      <c r="BZ9" s="365"/>
      <c r="CA9" s="365"/>
      <c r="CB9" s="365"/>
      <c r="CC9" s="366"/>
      <c r="CD9" s="367" t="s">
        <v>112</v>
      </c>
      <c r="CE9" s="368"/>
      <c r="CF9" s="368"/>
      <c r="CG9" s="368"/>
      <c r="CH9" s="368"/>
      <c r="CI9" s="368"/>
      <c r="CJ9" s="368"/>
      <c r="CK9" s="368"/>
      <c r="CL9" s="368"/>
      <c r="CM9" s="368"/>
      <c r="CN9" s="368"/>
      <c r="CO9" s="368"/>
      <c r="CP9" s="368"/>
      <c r="CQ9" s="368"/>
      <c r="CR9" s="368"/>
      <c r="CS9" s="369"/>
      <c r="CT9" s="361">
        <v>10.3</v>
      </c>
      <c r="CU9" s="362"/>
      <c r="CV9" s="362"/>
      <c r="CW9" s="362"/>
      <c r="CX9" s="362"/>
      <c r="CY9" s="362"/>
      <c r="CZ9" s="362"/>
      <c r="DA9" s="363"/>
      <c r="DB9" s="361">
        <v>9.6</v>
      </c>
      <c r="DC9" s="362"/>
      <c r="DD9" s="362"/>
      <c r="DE9" s="362"/>
      <c r="DF9" s="362"/>
      <c r="DG9" s="362"/>
      <c r="DH9" s="362"/>
      <c r="DI9" s="363"/>
    </row>
    <row r="10" spans="1:119" ht="18.75" customHeight="1" thickBot="1" x14ac:dyDescent="0.2">
      <c r="A10" s="44"/>
      <c r="B10" s="395"/>
      <c r="C10" s="396"/>
      <c r="D10" s="396"/>
      <c r="E10" s="396"/>
      <c r="F10" s="396"/>
      <c r="G10" s="396"/>
      <c r="H10" s="396"/>
      <c r="I10" s="396"/>
      <c r="J10" s="396"/>
      <c r="K10" s="447"/>
      <c r="L10" s="454" t="s">
        <v>111</v>
      </c>
      <c r="M10" s="411"/>
      <c r="N10" s="411"/>
      <c r="O10" s="411"/>
      <c r="P10" s="411"/>
      <c r="Q10" s="412"/>
      <c r="R10" s="455">
        <v>18877</v>
      </c>
      <c r="S10" s="456"/>
      <c r="T10" s="456"/>
      <c r="U10" s="456"/>
      <c r="V10" s="457"/>
      <c r="W10" s="388"/>
      <c r="X10" s="389"/>
      <c r="Y10" s="389"/>
      <c r="Z10" s="389"/>
      <c r="AA10" s="389"/>
      <c r="AB10" s="389"/>
      <c r="AC10" s="389"/>
      <c r="AD10" s="389"/>
      <c r="AE10" s="389"/>
      <c r="AF10" s="389"/>
      <c r="AG10" s="389"/>
      <c r="AH10" s="389"/>
      <c r="AI10" s="389"/>
      <c r="AJ10" s="389"/>
      <c r="AK10" s="389"/>
      <c r="AL10" s="393"/>
      <c r="AM10" s="410" t="s">
        <v>110</v>
      </c>
      <c r="AN10" s="411"/>
      <c r="AO10" s="411"/>
      <c r="AP10" s="411"/>
      <c r="AQ10" s="411"/>
      <c r="AR10" s="411"/>
      <c r="AS10" s="411"/>
      <c r="AT10" s="412"/>
      <c r="AU10" s="413" t="s">
        <v>97</v>
      </c>
      <c r="AV10" s="414"/>
      <c r="AW10" s="414"/>
      <c r="AX10" s="414"/>
      <c r="AY10" s="415" t="s">
        <v>109</v>
      </c>
      <c r="AZ10" s="416"/>
      <c r="BA10" s="416"/>
      <c r="BB10" s="416"/>
      <c r="BC10" s="416"/>
      <c r="BD10" s="416"/>
      <c r="BE10" s="416"/>
      <c r="BF10" s="416"/>
      <c r="BG10" s="416"/>
      <c r="BH10" s="416"/>
      <c r="BI10" s="416"/>
      <c r="BJ10" s="416"/>
      <c r="BK10" s="416"/>
      <c r="BL10" s="416"/>
      <c r="BM10" s="417"/>
      <c r="BN10" s="364">
        <v>28210</v>
      </c>
      <c r="BO10" s="365"/>
      <c r="BP10" s="365"/>
      <c r="BQ10" s="365"/>
      <c r="BR10" s="365"/>
      <c r="BS10" s="365"/>
      <c r="BT10" s="365"/>
      <c r="BU10" s="366"/>
      <c r="BV10" s="364">
        <v>154098</v>
      </c>
      <c r="BW10" s="365"/>
      <c r="BX10" s="365"/>
      <c r="BY10" s="365"/>
      <c r="BZ10" s="365"/>
      <c r="CA10" s="365"/>
      <c r="CB10" s="365"/>
      <c r="CC10" s="366"/>
      <c r="CD10" s="68" t="s">
        <v>108</v>
      </c>
      <c r="CE10" s="67"/>
      <c r="CF10" s="67"/>
      <c r="CG10" s="67"/>
      <c r="CH10" s="67"/>
      <c r="CI10" s="67"/>
      <c r="CJ10" s="67"/>
      <c r="CK10" s="67"/>
      <c r="CL10" s="67"/>
      <c r="CM10" s="67"/>
      <c r="CN10" s="67"/>
      <c r="CO10" s="67"/>
      <c r="CP10" s="67"/>
      <c r="CQ10" s="67"/>
      <c r="CR10" s="67"/>
      <c r="CS10" s="66"/>
      <c r="CT10" s="65"/>
      <c r="CU10" s="64"/>
      <c r="CV10" s="64"/>
      <c r="CW10" s="64"/>
      <c r="CX10" s="64"/>
      <c r="CY10" s="64"/>
      <c r="CZ10" s="64"/>
      <c r="DA10" s="63"/>
      <c r="DB10" s="65"/>
      <c r="DC10" s="64"/>
      <c r="DD10" s="64"/>
      <c r="DE10" s="64"/>
      <c r="DF10" s="64"/>
      <c r="DG10" s="64"/>
      <c r="DH10" s="64"/>
      <c r="DI10" s="63"/>
    </row>
    <row r="11" spans="1:119" ht="18.75" customHeight="1" thickBot="1" x14ac:dyDescent="0.2">
      <c r="A11" s="44"/>
      <c r="B11" s="395"/>
      <c r="C11" s="396"/>
      <c r="D11" s="396"/>
      <c r="E11" s="396"/>
      <c r="F11" s="396"/>
      <c r="G11" s="396"/>
      <c r="H11" s="396"/>
      <c r="I11" s="396"/>
      <c r="J11" s="396"/>
      <c r="K11" s="447"/>
      <c r="L11" s="458" t="s">
        <v>107</v>
      </c>
      <c r="M11" s="459"/>
      <c r="N11" s="459"/>
      <c r="O11" s="459"/>
      <c r="P11" s="459"/>
      <c r="Q11" s="460"/>
      <c r="R11" s="461" t="s">
        <v>106</v>
      </c>
      <c r="S11" s="462"/>
      <c r="T11" s="462"/>
      <c r="U11" s="462"/>
      <c r="V11" s="463"/>
      <c r="W11" s="388"/>
      <c r="X11" s="389"/>
      <c r="Y11" s="389"/>
      <c r="Z11" s="389"/>
      <c r="AA11" s="389"/>
      <c r="AB11" s="389"/>
      <c r="AC11" s="389"/>
      <c r="AD11" s="389"/>
      <c r="AE11" s="389"/>
      <c r="AF11" s="389"/>
      <c r="AG11" s="389"/>
      <c r="AH11" s="389"/>
      <c r="AI11" s="389"/>
      <c r="AJ11" s="389"/>
      <c r="AK11" s="389"/>
      <c r="AL11" s="393"/>
      <c r="AM11" s="410" t="s">
        <v>105</v>
      </c>
      <c r="AN11" s="411"/>
      <c r="AO11" s="411"/>
      <c r="AP11" s="411"/>
      <c r="AQ11" s="411"/>
      <c r="AR11" s="411"/>
      <c r="AS11" s="411"/>
      <c r="AT11" s="412"/>
      <c r="AU11" s="413" t="s">
        <v>97</v>
      </c>
      <c r="AV11" s="414"/>
      <c r="AW11" s="414"/>
      <c r="AX11" s="414"/>
      <c r="AY11" s="415" t="s">
        <v>104</v>
      </c>
      <c r="AZ11" s="416"/>
      <c r="BA11" s="416"/>
      <c r="BB11" s="416"/>
      <c r="BC11" s="416"/>
      <c r="BD11" s="416"/>
      <c r="BE11" s="416"/>
      <c r="BF11" s="416"/>
      <c r="BG11" s="416"/>
      <c r="BH11" s="416"/>
      <c r="BI11" s="416"/>
      <c r="BJ11" s="416"/>
      <c r="BK11" s="416"/>
      <c r="BL11" s="416"/>
      <c r="BM11" s="417"/>
      <c r="BN11" s="364">
        <v>0</v>
      </c>
      <c r="BO11" s="365"/>
      <c r="BP11" s="365"/>
      <c r="BQ11" s="365"/>
      <c r="BR11" s="365"/>
      <c r="BS11" s="365"/>
      <c r="BT11" s="365"/>
      <c r="BU11" s="366"/>
      <c r="BV11" s="364">
        <v>0</v>
      </c>
      <c r="BW11" s="365"/>
      <c r="BX11" s="365"/>
      <c r="BY11" s="365"/>
      <c r="BZ11" s="365"/>
      <c r="CA11" s="365"/>
      <c r="CB11" s="365"/>
      <c r="CC11" s="366"/>
      <c r="CD11" s="367" t="s">
        <v>103</v>
      </c>
      <c r="CE11" s="368"/>
      <c r="CF11" s="368"/>
      <c r="CG11" s="368"/>
      <c r="CH11" s="368"/>
      <c r="CI11" s="368"/>
      <c r="CJ11" s="368"/>
      <c r="CK11" s="368"/>
      <c r="CL11" s="368"/>
      <c r="CM11" s="368"/>
      <c r="CN11" s="368"/>
      <c r="CO11" s="368"/>
      <c r="CP11" s="368"/>
      <c r="CQ11" s="368"/>
      <c r="CR11" s="368"/>
      <c r="CS11" s="369"/>
      <c r="CT11" s="444" t="s">
        <v>47</v>
      </c>
      <c r="CU11" s="445"/>
      <c r="CV11" s="445"/>
      <c r="CW11" s="445"/>
      <c r="CX11" s="445"/>
      <c r="CY11" s="445"/>
      <c r="CZ11" s="445"/>
      <c r="DA11" s="446"/>
      <c r="DB11" s="444" t="s">
        <v>47</v>
      </c>
      <c r="DC11" s="445"/>
      <c r="DD11" s="445"/>
      <c r="DE11" s="445"/>
      <c r="DF11" s="445"/>
      <c r="DG11" s="445"/>
      <c r="DH11" s="445"/>
      <c r="DI11" s="446"/>
    </row>
    <row r="12" spans="1:119" ht="18.75" customHeight="1" x14ac:dyDescent="0.15">
      <c r="A12" s="44"/>
      <c r="B12" s="478" t="s">
        <v>102</v>
      </c>
      <c r="C12" s="479"/>
      <c r="D12" s="479"/>
      <c r="E12" s="479"/>
      <c r="F12" s="479"/>
      <c r="G12" s="479"/>
      <c r="H12" s="479"/>
      <c r="I12" s="479"/>
      <c r="J12" s="479"/>
      <c r="K12" s="480"/>
      <c r="L12" s="487" t="s">
        <v>101</v>
      </c>
      <c r="M12" s="488"/>
      <c r="N12" s="488"/>
      <c r="O12" s="488"/>
      <c r="P12" s="488"/>
      <c r="Q12" s="489"/>
      <c r="R12" s="490">
        <v>19224</v>
      </c>
      <c r="S12" s="491"/>
      <c r="T12" s="491"/>
      <c r="U12" s="491"/>
      <c r="V12" s="492"/>
      <c r="W12" s="493" t="s">
        <v>67</v>
      </c>
      <c r="X12" s="414"/>
      <c r="Y12" s="414"/>
      <c r="Z12" s="414"/>
      <c r="AA12" s="414"/>
      <c r="AB12" s="494"/>
      <c r="AC12" s="495" t="s">
        <v>100</v>
      </c>
      <c r="AD12" s="496"/>
      <c r="AE12" s="496"/>
      <c r="AF12" s="496"/>
      <c r="AG12" s="497"/>
      <c r="AH12" s="495" t="s">
        <v>99</v>
      </c>
      <c r="AI12" s="496"/>
      <c r="AJ12" s="496"/>
      <c r="AK12" s="496"/>
      <c r="AL12" s="498"/>
      <c r="AM12" s="410" t="s">
        <v>98</v>
      </c>
      <c r="AN12" s="411"/>
      <c r="AO12" s="411"/>
      <c r="AP12" s="411"/>
      <c r="AQ12" s="411"/>
      <c r="AR12" s="411"/>
      <c r="AS12" s="411"/>
      <c r="AT12" s="412"/>
      <c r="AU12" s="413" t="s">
        <v>97</v>
      </c>
      <c r="AV12" s="414"/>
      <c r="AW12" s="414"/>
      <c r="AX12" s="414"/>
      <c r="AY12" s="415" t="s">
        <v>96</v>
      </c>
      <c r="AZ12" s="416"/>
      <c r="BA12" s="416"/>
      <c r="BB12" s="416"/>
      <c r="BC12" s="416"/>
      <c r="BD12" s="416"/>
      <c r="BE12" s="416"/>
      <c r="BF12" s="416"/>
      <c r="BG12" s="416"/>
      <c r="BH12" s="416"/>
      <c r="BI12" s="416"/>
      <c r="BJ12" s="416"/>
      <c r="BK12" s="416"/>
      <c r="BL12" s="416"/>
      <c r="BM12" s="417"/>
      <c r="BN12" s="364">
        <v>0</v>
      </c>
      <c r="BO12" s="365"/>
      <c r="BP12" s="365"/>
      <c r="BQ12" s="365"/>
      <c r="BR12" s="365"/>
      <c r="BS12" s="365"/>
      <c r="BT12" s="365"/>
      <c r="BU12" s="366"/>
      <c r="BV12" s="364">
        <v>211745</v>
      </c>
      <c r="BW12" s="365"/>
      <c r="BX12" s="365"/>
      <c r="BY12" s="365"/>
      <c r="BZ12" s="365"/>
      <c r="CA12" s="365"/>
      <c r="CB12" s="365"/>
      <c r="CC12" s="366"/>
      <c r="CD12" s="367" t="s">
        <v>95</v>
      </c>
      <c r="CE12" s="368"/>
      <c r="CF12" s="368"/>
      <c r="CG12" s="368"/>
      <c r="CH12" s="368"/>
      <c r="CI12" s="368"/>
      <c r="CJ12" s="368"/>
      <c r="CK12" s="368"/>
      <c r="CL12" s="368"/>
      <c r="CM12" s="368"/>
      <c r="CN12" s="368"/>
      <c r="CO12" s="368"/>
      <c r="CP12" s="368"/>
      <c r="CQ12" s="368"/>
      <c r="CR12" s="368"/>
      <c r="CS12" s="369"/>
      <c r="CT12" s="444" t="s">
        <v>47</v>
      </c>
      <c r="CU12" s="445"/>
      <c r="CV12" s="445"/>
      <c r="CW12" s="445"/>
      <c r="CX12" s="445"/>
      <c r="CY12" s="445"/>
      <c r="CZ12" s="445"/>
      <c r="DA12" s="446"/>
      <c r="DB12" s="444" t="s">
        <v>47</v>
      </c>
      <c r="DC12" s="445"/>
      <c r="DD12" s="445"/>
      <c r="DE12" s="445"/>
      <c r="DF12" s="445"/>
      <c r="DG12" s="445"/>
      <c r="DH12" s="445"/>
      <c r="DI12" s="446"/>
    </row>
    <row r="13" spans="1:119" ht="18.75" customHeight="1" x14ac:dyDescent="0.15">
      <c r="A13" s="44"/>
      <c r="B13" s="481"/>
      <c r="C13" s="482"/>
      <c r="D13" s="482"/>
      <c r="E13" s="482"/>
      <c r="F13" s="482"/>
      <c r="G13" s="482"/>
      <c r="H13" s="482"/>
      <c r="I13" s="482"/>
      <c r="J13" s="482"/>
      <c r="K13" s="483"/>
      <c r="L13" s="62"/>
      <c r="M13" s="464" t="s">
        <v>87</v>
      </c>
      <c r="N13" s="465"/>
      <c r="O13" s="465"/>
      <c r="P13" s="465"/>
      <c r="Q13" s="466"/>
      <c r="R13" s="467">
        <v>19009</v>
      </c>
      <c r="S13" s="468"/>
      <c r="T13" s="468"/>
      <c r="U13" s="468"/>
      <c r="V13" s="469"/>
      <c r="W13" s="428" t="s">
        <v>94</v>
      </c>
      <c r="X13" s="429"/>
      <c r="Y13" s="429"/>
      <c r="Z13" s="429"/>
      <c r="AA13" s="429"/>
      <c r="AB13" s="419"/>
      <c r="AC13" s="455">
        <v>238</v>
      </c>
      <c r="AD13" s="456"/>
      <c r="AE13" s="456"/>
      <c r="AF13" s="456"/>
      <c r="AG13" s="470"/>
      <c r="AH13" s="455">
        <v>273</v>
      </c>
      <c r="AI13" s="456"/>
      <c r="AJ13" s="456"/>
      <c r="AK13" s="456"/>
      <c r="AL13" s="457"/>
      <c r="AM13" s="410" t="s">
        <v>93</v>
      </c>
      <c r="AN13" s="411"/>
      <c r="AO13" s="411"/>
      <c r="AP13" s="411"/>
      <c r="AQ13" s="411"/>
      <c r="AR13" s="411"/>
      <c r="AS13" s="411"/>
      <c r="AT13" s="412"/>
      <c r="AU13" s="413" t="s">
        <v>92</v>
      </c>
      <c r="AV13" s="414"/>
      <c r="AW13" s="414"/>
      <c r="AX13" s="414"/>
      <c r="AY13" s="415" t="s">
        <v>91</v>
      </c>
      <c r="AZ13" s="416"/>
      <c r="BA13" s="416"/>
      <c r="BB13" s="416"/>
      <c r="BC13" s="416"/>
      <c r="BD13" s="416"/>
      <c r="BE13" s="416"/>
      <c r="BF13" s="416"/>
      <c r="BG13" s="416"/>
      <c r="BH13" s="416"/>
      <c r="BI13" s="416"/>
      <c r="BJ13" s="416"/>
      <c r="BK13" s="416"/>
      <c r="BL13" s="416"/>
      <c r="BM13" s="417"/>
      <c r="BN13" s="364">
        <v>198956</v>
      </c>
      <c r="BO13" s="365"/>
      <c r="BP13" s="365"/>
      <c r="BQ13" s="365"/>
      <c r="BR13" s="365"/>
      <c r="BS13" s="365"/>
      <c r="BT13" s="365"/>
      <c r="BU13" s="366"/>
      <c r="BV13" s="364">
        <v>-59614</v>
      </c>
      <c r="BW13" s="365"/>
      <c r="BX13" s="365"/>
      <c r="BY13" s="365"/>
      <c r="BZ13" s="365"/>
      <c r="CA13" s="365"/>
      <c r="CB13" s="365"/>
      <c r="CC13" s="366"/>
      <c r="CD13" s="367" t="s">
        <v>90</v>
      </c>
      <c r="CE13" s="368"/>
      <c r="CF13" s="368"/>
      <c r="CG13" s="368"/>
      <c r="CH13" s="368"/>
      <c r="CI13" s="368"/>
      <c r="CJ13" s="368"/>
      <c r="CK13" s="368"/>
      <c r="CL13" s="368"/>
      <c r="CM13" s="368"/>
      <c r="CN13" s="368"/>
      <c r="CO13" s="368"/>
      <c r="CP13" s="368"/>
      <c r="CQ13" s="368"/>
      <c r="CR13" s="368"/>
      <c r="CS13" s="369"/>
      <c r="CT13" s="361">
        <v>6.6</v>
      </c>
      <c r="CU13" s="362"/>
      <c r="CV13" s="362"/>
      <c r="CW13" s="362"/>
      <c r="CX13" s="362"/>
      <c r="CY13" s="362"/>
      <c r="CZ13" s="362"/>
      <c r="DA13" s="363"/>
      <c r="DB13" s="361">
        <v>7</v>
      </c>
      <c r="DC13" s="362"/>
      <c r="DD13" s="362"/>
      <c r="DE13" s="362"/>
      <c r="DF13" s="362"/>
      <c r="DG13" s="362"/>
      <c r="DH13" s="362"/>
      <c r="DI13" s="363"/>
    </row>
    <row r="14" spans="1:119" ht="18.75" customHeight="1" thickBot="1" x14ac:dyDescent="0.2">
      <c r="A14" s="44"/>
      <c r="B14" s="481"/>
      <c r="C14" s="482"/>
      <c r="D14" s="482"/>
      <c r="E14" s="482"/>
      <c r="F14" s="482"/>
      <c r="G14" s="482"/>
      <c r="H14" s="482"/>
      <c r="I14" s="482"/>
      <c r="J14" s="482"/>
      <c r="K14" s="483"/>
      <c r="L14" s="471" t="s">
        <v>89</v>
      </c>
      <c r="M14" s="472"/>
      <c r="N14" s="472"/>
      <c r="O14" s="472"/>
      <c r="P14" s="472"/>
      <c r="Q14" s="473"/>
      <c r="R14" s="467">
        <v>19212</v>
      </c>
      <c r="S14" s="468"/>
      <c r="T14" s="468"/>
      <c r="U14" s="468"/>
      <c r="V14" s="469"/>
      <c r="W14" s="390"/>
      <c r="X14" s="391"/>
      <c r="Y14" s="391"/>
      <c r="Z14" s="391"/>
      <c r="AA14" s="391"/>
      <c r="AB14" s="378"/>
      <c r="AC14" s="474">
        <v>2.9</v>
      </c>
      <c r="AD14" s="475"/>
      <c r="AE14" s="475"/>
      <c r="AF14" s="475"/>
      <c r="AG14" s="476"/>
      <c r="AH14" s="474">
        <v>3.4</v>
      </c>
      <c r="AI14" s="475"/>
      <c r="AJ14" s="475"/>
      <c r="AK14" s="475"/>
      <c r="AL14" s="477"/>
      <c r="AM14" s="410"/>
      <c r="AN14" s="411"/>
      <c r="AO14" s="411"/>
      <c r="AP14" s="411"/>
      <c r="AQ14" s="411"/>
      <c r="AR14" s="411"/>
      <c r="AS14" s="411"/>
      <c r="AT14" s="412"/>
      <c r="AU14" s="413"/>
      <c r="AV14" s="414"/>
      <c r="AW14" s="414"/>
      <c r="AX14" s="414"/>
      <c r="AY14" s="415"/>
      <c r="AZ14" s="416"/>
      <c r="BA14" s="416"/>
      <c r="BB14" s="416"/>
      <c r="BC14" s="416"/>
      <c r="BD14" s="416"/>
      <c r="BE14" s="416"/>
      <c r="BF14" s="416"/>
      <c r="BG14" s="416"/>
      <c r="BH14" s="416"/>
      <c r="BI14" s="416"/>
      <c r="BJ14" s="416"/>
      <c r="BK14" s="416"/>
      <c r="BL14" s="416"/>
      <c r="BM14" s="417"/>
      <c r="BN14" s="364"/>
      <c r="BO14" s="365"/>
      <c r="BP14" s="365"/>
      <c r="BQ14" s="365"/>
      <c r="BR14" s="365"/>
      <c r="BS14" s="365"/>
      <c r="BT14" s="365"/>
      <c r="BU14" s="366"/>
      <c r="BV14" s="364"/>
      <c r="BW14" s="365"/>
      <c r="BX14" s="365"/>
      <c r="BY14" s="365"/>
      <c r="BZ14" s="365"/>
      <c r="CA14" s="365"/>
      <c r="CB14" s="365"/>
      <c r="CC14" s="366"/>
      <c r="CD14" s="499" t="s">
        <v>88</v>
      </c>
      <c r="CE14" s="500"/>
      <c r="CF14" s="500"/>
      <c r="CG14" s="500"/>
      <c r="CH14" s="500"/>
      <c r="CI14" s="500"/>
      <c r="CJ14" s="500"/>
      <c r="CK14" s="500"/>
      <c r="CL14" s="500"/>
      <c r="CM14" s="500"/>
      <c r="CN14" s="500"/>
      <c r="CO14" s="500"/>
      <c r="CP14" s="500"/>
      <c r="CQ14" s="500"/>
      <c r="CR14" s="500"/>
      <c r="CS14" s="501"/>
      <c r="CT14" s="502">
        <v>11.7</v>
      </c>
      <c r="CU14" s="503"/>
      <c r="CV14" s="503"/>
      <c r="CW14" s="503"/>
      <c r="CX14" s="503"/>
      <c r="CY14" s="503"/>
      <c r="CZ14" s="503"/>
      <c r="DA14" s="504"/>
      <c r="DB14" s="502">
        <v>23.1</v>
      </c>
      <c r="DC14" s="503"/>
      <c r="DD14" s="503"/>
      <c r="DE14" s="503"/>
      <c r="DF14" s="503"/>
      <c r="DG14" s="503"/>
      <c r="DH14" s="503"/>
      <c r="DI14" s="504"/>
    </row>
    <row r="15" spans="1:119" ht="18.75" customHeight="1" x14ac:dyDescent="0.15">
      <c r="A15" s="44"/>
      <c r="B15" s="481"/>
      <c r="C15" s="482"/>
      <c r="D15" s="482"/>
      <c r="E15" s="482"/>
      <c r="F15" s="482"/>
      <c r="G15" s="482"/>
      <c r="H15" s="482"/>
      <c r="I15" s="482"/>
      <c r="J15" s="482"/>
      <c r="K15" s="483"/>
      <c r="L15" s="62"/>
      <c r="M15" s="464" t="s">
        <v>87</v>
      </c>
      <c r="N15" s="465"/>
      <c r="O15" s="465"/>
      <c r="P15" s="465"/>
      <c r="Q15" s="466"/>
      <c r="R15" s="467">
        <v>18978</v>
      </c>
      <c r="S15" s="468"/>
      <c r="T15" s="468"/>
      <c r="U15" s="468"/>
      <c r="V15" s="469"/>
      <c r="W15" s="428" t="s">
        <v>86</v>
      </c>
      <c r="X15" s="429"/>
      <c r="Y15" s="429"/>
      <c r="Z15" s="429"/>
      <c r="AA15" s="429"/>
      <c r="AB15" s="419"/>
      <c r="AC15" s="455">
        <v>2254</v>
      </c>
      <c r="AD15" s="456"/>
      <c r="AE15" s="456"/>
      <c r="AF15" s="456"/>
      <c r="AG15" s="470"/>
      <c r="AH15" s="455">
        <v>2187</v>
      </c>
      <c r="AI15" s="456"/>
      <c r="AJ15" s="456"/>
      <c r="AK15" s="456"/>
      <c r="AL15" s="457"/>
      <c r="AM15" s="410"/>
      <c r="AN15" s="411"/>
      <c r="AO15" s="411"/>
      <c r="AP15" s="411"/>
      <c r="AQ15" s="411"/>
      <c r="AR15" s="411"/>
      <c r="AS15" s="411"/>
      <c r="AT15" s="412"/>
      <c r="AU15" s="413"/>
      <c r="AV15" s="414"/>
      <c r="AW15" s="414"/>
      <c r="AX15" s="414"/>
      <c r="AY15" s="398" t="s">
        <v>85</v>
      </c>
      <c r="AZ15" s="399"/>
      <c r="BA15" s="399"/>
      <c r="BB15" s="399"/>
      <c r="BC15" s="399"/>
      <c r="BD15" s="399"/>
      <c r="BE15" s="399"/>
      <c r="BF15" s="399"/>
      <c r="BG15" s="399"/>
      <c r="BH15" s="399"/>
      <c r="BI15" s="399"/>
      <c r="BJ15" s="399"/>
      <c r="BK15" s="399"/>
      <c r="BL15" s="399"/>
      <c r="BM15" s="400"/>
      <c r="BN15" s="401">
        <v>2054930</v>
      </c>
      <c r="BO15" s="402"/>
      <c r="BP15" s="402"/>
      <c r="BQ15" s="402"/>
      <c r="BR15" s="402"/>
      <c r="BS15" s="402"/>
      <c r="BT15" s="402"/>
      <c r="BU15" s="403"/>
      <c r="BV15" s="401">
        <v>2108919</v>
      </c>
      <c r="BW15" s="402"/>
      <c r="BX15" s="402"/>
      <c r="BY15" s="402"/>
      <c r="BZ15" s="402"/>
      <c r="CA15" s="402"/>
      <c r="CB15" s="402"/>
      <c r="CC15" s="403"/>
      <c r="CD15" s="505" t="s">
        <v>84</v>
      </c>
      <c r="CE15" s="506"/>
      <c r="CF15" s="506"/>
      <c r="CG15" s="506"/>
      <c r="CH15" s="506"/>
      <c r="CI15" s="506"/>
      <c r="CJ15" s="506"/>
      <c r="CK15" s="506"/>
      <c r="CL15" s="506"/>
      <c r="CM15" s="506"/>
      <c r="CN15" s="506"/>
      <c r="CO15" s="506"/>
      <c r="CP15" s="506"/>
      <c r="CQ15" s="506"/>
      <c r="CR15" s="506"/>
      <c r="CS15" s="507"/>
      <c r="CT15" s="61"/>
      <c r="CU15" s="60"/>
      <c r="CV15" s="60"/>
      <c r="CW15" s="60"/>
      <c r="CX15" s="60"/>
      <c r="CY15" s="60"/>
      <c r="CZ15" s="60"/>
      <c r="DA15" s="59"/>
      <c r="DB15" s="61"/>
      <c r="DC15" s="60"/>
      <c r="DD15" s="60"/>
      <c r="DE15" s="60"/>
      <c r="DF15" s="60"/>
      <c r="DG15" s="60"/>
      <c r="DH15" s="60"/>
      <c r="DI15" s="59"/>
    </row>
    <row r="16" spans="1:119" ht="18.75" customHeight="1" x14ac:dyDescent="0.15">
      <c r="A16" s="44"/>
      <c r="B16" s="481"/>
      <c r="C16" s="482"/>
      <c r="D16" s="482"/>
      <c r="E16" s="482"/>
      <c r="F16" s="482"/>
      <c r="G16" s="482"/>
      <c r="H16" s="482"/>
      <c r="I16" s="482"/>
      <c r="J16" s="482"/>
      <c r="K16" s="483"/>
      <c r="L16" s="471" t="s">
        <v>83</v>
      </c>
      <c r="M16" s="514"/>
      <c r="N16" s="514"/>
      <c r="O16" s="514"/>
      <c r="P16" s="514"/>
      <c r="Q16" s="515"/>
      <c r="R16" s="511" t="s">
        <v>82</v>
      </c>
      <c r="S16" s="512"/>
      <c r="T16" s="512"/>
      <c r="U16" s="512"/>
      <c r="V16" s="513"/>
      <c r="W16" s="390"/>
      <c r="X16" s="391"/>
      <c r="Y16" s="391"/>
      <c r="Z16" s="391"/>
      <c r="AA16" s="391"/>
      <c r="AB16" s="378"/>
      <c r="AC16" s="474">
        <v>27.4</v>
      </c>
      <c r="AD16" s="475"/>
      <c r="AE16" s="475"/>
      <c r="AF16" s="475"/>
      <c r="AG16" s="476"/>
      <c r="AH16" s="474">
        <v>27</v>
      </c>
      <c r="AI16" s="475"/>
      <c r="AJ16" s="475"/>
      <c r="AK16" s="475"/>
      <c r="AL16" s="477"/>
      <c r="AM16" s="410"/>
      <c r="AN16" s="411"/>
      <c r="AO16" s="411"/>
      <c r="AP16" s="411"/>
      <c r="AQ16" s="411"/>
      <c r="AR16" s="411"/>
      <c r="AS16" s="411"/>
      <c r="AT16" s="412"/>
      <c r="AU16" s="413"/>
      <c r="AV16" s="414"/>
      <c r="AW16" s="414"/>
      <c r="AX16" s="414"/>
      <c r="AY16" s="415" t="s">
        <v>81</v>
      </c>
      <c r="AZ16" s="416"/>
      <c r="BA16" s="416"/>
      <c r="BB16" s="416"/>
      <c r="BC16" s="416"/>
      <c r="BD16" s="416"/>
      <c r="BE16" s="416"/>
      <c r="BF16" s="416"/>
      <c r="BG16" s="416"/>
      <c r="BH16" s="416"/>
      <c r="BI16" s="416"/>
      <c r="BJ16" s="416"/>
      <c r="BK16" s="416"/>
      <c r="BL16" s="416"/>
      <c r="BM16" s="417"/>
      <c r="BN16" s="364">
        <v>3846373</v>
      </c>
      <c r="BO16" s="365"/>
      <c r="BP16" s="365"/>
      <c r="BQ16" s="365"/>
      <c r="BR16" s="365"/>
      <c r="BS16" s="365"/>
      <c r="BT16" s="365"/>
      <c r="BU16" s="366"/>
      <c r="BV16" s="364">
        <v>3616895</v>
      </c>
      <c r="BW16" s="365"/>
      <c r="BX16" s="365"/>
      <c r="BY16" s="365"/>
      <c r="BZ16" s="365"/>
      <c r="CA16" s="365"/>
      <c r="CB16" s="365"/>
      <c r="CC16" s="366"/>
      <c r="CD16" s="57"/>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thickBot="1" x14ac:dyDescent="0.2">
      <c r="A17" s="44"/>
      <c r="B17" s="484"/>
      <c r="C17" s="485"/>
      <c r="D17" s="485"/>
      <c r="E17" s="485"/>
      <c r="F17" s="485"/>
      <c r="G17" s="485"/>
      <c r="H17" s="485"/>
      <c r="I17" s="485"/>
      <c r="J17" s="485"/>
      <c r="K17" s="486"/>
      <c r="L17" s="58"/>
      <c r="M17" s="508" t="s">
        <v>80</v>
      </c>
      <c r="N17" s="509"/>
      <c r="O17" s="509"/>
      <c r="P17" s="509"/>
      <c r="Q17" s="510"/>
      <c r="R17" s="511" t="s">
        <v>79</v>
      </c>
      <c r="S17" s="512"/>
      <c r="T17" s="512"/>
      <c r="U17" s="512"/>
      <c r="V17" s="513"/>
      <c r="W17" s="428" t="s">
        <v>78</v>
      </c>
      <c r="X17" s="429"/>
      <c r="Y17" s="429"/>
      <c r="Z17" s="429"/>
      <c r="AA17" s="429"/>
      <c r="AB17" s="419"/>
      <c r="AC17" s="455">
        <v>5736</v>
      </c>
      <c r="AD17" s="456"/>
      <c r="AE17" s="456"/>
      <c r="AF17" s="456"/>
      <c r="AG17" s="470"/>
      <c r="AH17" s="455">
        <v>5629</v>
      </c>
      <c r="AI17" s="456"/>
      <c r="AJ17" s="456"/>
      <c r="AK17" s="456"/>
      <c r="AL17" s="457"/>
      <c r="AM17" s="410"/>
      <c r="AN17" s="411"/>
      <c r="AO17" s="411"/>
      <c r="AP17" s="411"/>
      <c r="AQ17" s="411"/>
      <c r="AR17" s="411"/>
      <c r="AS17" s="411"/>
      <c r="AT17" s="412"/>
      <c r="AU17" s="413"/>
      <c r="AV17" s="414"/>
      <c r="AW17" s="414"/>
      <c r="AX17" s="414"/>
      <c r="AY17" s="415" t="s">
        <v>77</v>
      </c>
      <c r="AZ17" s="416"/>
      <c r="BA17" s="416"/>
      <c r="BB17" s="416"/>
      <c r="BC17" s="416"/>
      <c r="BD17" s="416"/>
      <c r="BE17" s="416"/>
      <c r="BF17" s="416"/>
      <c r="BG17" s="416"/>
      <c r="BH17" s="416"/>
      <c r="BI17" s="416"/>
      <c r="BJ17" s="416"/>
      <c r="BK17" s="416"/>
      <c r="BL17" s="416"/>
      <c r="BM17" s="417"/>
      <c r="BN17" s="364">
        <v>2577625</v>
      </c>
      <c r="BO17" s="365"/>
      <c r="BP17" s="365"/>
      <c r="BQ17" s="365"/>
      <c r="BR17" s="365"/>
      <c r="BS17" s="365"/>
      <c r="BT17" s="365"/>
      <c r="BU17" s="366"/>
      <c r="BV17" s="364">
        <v>2650185</v>
      </c>
      <c r="BW17" s="365"/>
      <c r="BX17" s="365"/>
      <c r="BY17" s="365"/>
      <c r="BZ17" s="365"/>
      <c r="CA17" s="365"/>
      <c r="CB17" s="365"/>
      <c r="CC17" s="366"/>
      <c r="CD17" s="57"/>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4"/>
      <c r="B18" s="520" t="s">
        <v>76</v>
      </c>
      <c r="C18" s="447"/>
      <c r="D18" s="447"/>
      <c r="E18" s="521"/>
      <c r="F18" s="521"/>
      <c r="G18" s="521"/>
      <c r="H18" s="521"/>
      <c r="I18" s="521"/>
      <c r="J18" s="521"/>
      <c r="K18" s="521"/>
      <c r="L18" s="540">
        <v>22.15</v>
      </c>
      <c r="M18" s="540"/>
      <c r="N18" s="540"/>
      <c r="O18" s="540"/>
      <c r="P18" s="540"/>
      <c r="Q18" s="540"/>
      <c r="R18" s="541"/>
      <c r="S18" s="541"/>
      <c r="T18" s="541"/>
      <c r="U18" s="541"/>
      <c r="V18" s="542"/>
      <c r="W18" s="430"/>
      <c r="X18" s="431"/>
      <c r="Y18" s="431"/>
      <c r="Z18" s="431"/>
      <c r="AA18" s="431"/>
      <c r="AB18" s="422"/>
      <c r="AC18" s="543">
        <v>69.7</v>
      </c>
      <c r="AD18" s="544"/>
      <c r="AE18" s="544"/>
      <c r="AF18" s="544"/>
      <c r="AG18" s="545"/>
      <c r="AH18" s="543">
        <v>69.599999999999994</v>
      </c>
      <c r="AI18" s="544"/>
      <c r="AJ18" s="544"/>
      <c r="AK18" s="544"/>
      <c r="AL18" s="546"/>
      <c r="AM18" s="410"/>
      <c r="AN18" s="411"/>
      <c r="AO18" s="411"/>
      <c r="AP18" s="411"/>
      <c r="AQ18" s="411"/>
      <c r="AR18" s="411"/>
      <c r="AS18" s="411"/>
      <c r="AT18" s="412"/>
      <c r="AU18" s="413"/>
      <c r="AV18" s="414"/>
      <c r="AW18" s="414"/>
      <c r="AX18" s="414"/>
      <c r="AY18" s="415" t="s">
        <v>75</v>
      </c>
      <c r="AZ18" s="416"/>
      <c r="BA18" s="416"/>
      <c r="BB18" s="416"/>
      <c r="BC18" s="416"/>
      <c r="BD18" s="416"/>
      <c r="BE18" s="416"/>
      <c r="BF18" s="416"/>
      <c r="BG18" s="416"/>
      <c r="BH18" s="416"/>
      <c r="BI18" s="416"/>
      <c r="BJ18" s="416"/>
      <c r="BK18" s="416"/>
      <c r="BL18" s="416"/>
      <c r="BM18" s="417"/>
      <c r="BN18" s="364">
        <v>3982272</v>
      </c>
      <c r="BO18" s="365"/>
      <c r="BP18" s="365"/>
      <c r="BQ18" s="365"/>
      <c r="BR18" s="365"/>
      <c r="BS18" s="365"/>
      <c r="BT18" s="365"/>
      <c r="BU18" s="366"/>
      <c r="BV18" s="364">
        <v>4031461</v>
      </c>
      <c r="BW18" s="365"/>
      <c r="BX18" s="365"/>
      <c r="BY18" s="365"/>
      <c r="BZ18" s="365"/>
      <c r="CA18" s="365"/>
      <c r="CB18" s="365"/>
      <c r="CC18" s="366"/>
      <c r="CD18" s="57"/>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4"/>
      <c r="B19" s="520" t="s">
        <v>74</v>
      </c>
      <c r="C19" s="447"/>
      <c r="D19" s="447"/>
      <c r="E19" s="521"/>
      <c r="F19" s="521"/>
      <c r="G19" s="521"/>
      <c r="H19" s="521"/>
      <c r="I19" s="521"/>
      <c r="J19" s="521"/>
      <c r="K19" s="521"/>
      <c r="L19" s="522">
        <v>845</v>
      </c>
      <c r="M19" s="522"/>
      <c r="N19" s="522"/>
      <c r="O19" s="522"/>
      <c r="P19" s="522"/>
      <c r="Q19" s="522"/>
      <c r="R19" s="523"/>
      <c r="S19" s="523"/>
      <c r="T19" s="523"/>
      <c r="U19" s="523"/>
      <c r="V19" s="524"/>
      <c r="W19" s="386"/>
      <c r="X19" s="387"/>
      <c r="Y19" s="387"/>
      <c r="Z19" s="387"/>
      <c r="AA19" s="387"/>
      <c r="AB19" s="387"/>
      <c r="AC19" s="516"/>
      <c r="AD19" s="516"/>
      <c r="AE19" s="516"/>
      <c r="AF19" s="516"/>
      <c r="AG19" s="516"/>
      <c r="AH19" s="516"/>
      <c r="AI19" s="516"/>
      <c r="AJ19" s="516"/>
      <c r="AK19" s="516"/>
      <c r="AL19" s="517"/>
      <c r="AM19" s="410"/>
      <c r="AN19" s="411"/>
      <c r="AO19" s="411"/>
      <c r="AP19" s="411"/>
      <c r="AQ19" s="411"/>
      <c r="AR19" s="411"/>
      <c r="AS19" s="411"/>
      <c r="AT19" s="412"/>
      <c r="AU19" s="413"/>
      <c r="AV19" s="414"/>
      <c r="AW19" s="414"/>
      <c r="AX19" s="414"/>
      <c r="AY19" s="415" t="s">
        <v>73</v>
      </c>
      <c r="AZ19" s="416"/>
      <c r="BA19" s="416"/>
      <c r="BB19" s="416"/>
      <c r="BC19" s="416"/>
      <c r="BD19" s="416"/>
      <c r="BE19" s="416"/>
      <c r="BF19" s="416"/>
      <c r="BG19" s="416"/>
      <c r="BH19" s="416"/>
      <c r="BI19" s="416"/>
      <c r="BJ19" s="416"/>
      <c r="BK19" s="416"/>
      <c r="BL19" s="416"/>
      <c r="BM19" s="417"/>
      <c r="BN19" s="364">
        <v>5743883</v>
      </c>
      <c r="BO19" s="365"/>
      <c r="BP19" s="365"/>
      <c r="BQ19" s="365"/>
      <c r="BR19" s="365"/>
      <c r="BS19" s="365"/>
      <c r="BT19" s="365"/>
      <c r="BU19" s="366"/>
      <c r="BV19" s="364">
        <v>5750857</v>
      </c>
      <c r="BW19" s="365"/>
      <c r="BX19" s="365"/>
      <c r="BY19" s="365"/>
      <c r="BZ19" s="365"/>
      <c r="CA19" s="365"/>
      <c r="CB19" s="365"/>
      <c r="CC19" s="366"/>
      <c r="CD19" s="57"/>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4"/>
      <c r="B20" s="520" t="s">
        <v>72</v>
      </c>
      <c r="C20" s="447"/>
      <c r="D20" s="447"/>
      <c r="E20" s="521"/>
      <c r="F20" s="521"/>
      <c r="G20" s="521"/>
      <c r="H20" s="521"/>
      <c r="I20" s="521"/>
      <c r="J20" s="521"/>
      <c r="K20" s="521"/>
      <c r="L20" s="522">
        <v>7561</v>
      </c>
      <c r="M20" s="522"/>
      <c r="N20" s="522"/>
      <c r="O20" s="522"/>
      <c r="P20" s="522"/>
      <c r="Q20" s="522"/>
      <c r="R20" s="523"/>
      <c r="S20" s="523"/>
      <c r="T20" s="523"/>
      <c r="U20" s="523"/>
      <c r="V20" s="524"/>
      <c r="W20" s="430"/>
      <c r="X20" s="431"/>
      <c r="Y20" s="431"/>
      <c r="Z20" s="431"/>
      <c r="AA20" s="431"/>
      <c r="AB20" s="431"/>
      <c r="AC20" s="525"/>
      <c r="AD20" s="525"/>
      <c r="AE20" s="525"/>
      <c r="AF20" s="525"/>
      <c r="AG20" s="525"/>
      <c r="AH20" s="525"/>
      <c r="AI20" s="525"/>
      <c r="AJ20" s="525"/>
      <c r="AK20" s="525"/>
      <c r="AL20" s="526"/>
      <c r="AM20" s="527"/>
      <c r="AN20" s="459"/>
      <c r="AO20" s="459"/>
      <c r="AP20" s="459"/>
      <c r="AQ20" s="459"/>
      <c r="AR20" s="459"/>
      <c r="AS20" s="459"/>
      <c r="AT20" s="460"/>
      <c r="AU20" s="528"/>
      <c r="AV20" s="529"/>
      <c r="AW20" s="529"/>
      <c r="AX20" s="530"/>
      <c r="AY20" s="415"/>
      <c r="AZ20" s="416"/>
      <c r="BA20" s="416"/>
      <c r="BB20" s="416"/>
      <c r="BC20" s="416"/>
      <c r="BD20" s="416"/>
      <c r="BE20" s="416"/>
      <c r="BF20" s="416"/>
      <c r="BG20" s="416"/>
      <c r="BH20" s="416"/>
      <c r="BI20" s="416"/>
      <c r="BJ20" s="416"/>
      <c r="BK20" s="416"/>
      <c r="BL20" s="416"/>
      <c r="BM20" s="417"/>
      <c r="BN20" s="364"/>
      <c r="BO20" s="365"/>
      <c r="BP20" s="365"/>
      <c r="BQ20" s="365"/>
      <c r="BR20" s="365"/>
      <c r="BS20" s="365"/>
      <c r="BT20" s="365"/>
      <c r="BU20" s="366"/>
      <c r="BV20" s="364"/>
      <c r="BW20" s="365"/>
      <c r="BX20" s="365"/>
      <c r="BY20" s="365"/>
      <c r="BZ20" s="365"/>
      <c r="CA20" s="365"/>
      <c r="CB20" s="365"/>
      <c r="CC20" s="366"/>
      <c r="CD20" s="57"/>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thickBot="1" x14ac:dyDescent="0.2">
      <c r="A21" s="44"/>
      <c r="B21" s="531" t="s">
        <v>71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57"/>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x14ac:dyDescent="0.15">
      <c r="A22" s="44"/>
      <c r="B22" s="567" t="s">
        <v>70</v>
      </c>
      <c r="C22" s="548"/>
      <c r="D22" s="549"/>
      <c r="E22" s="424" t="s">
        <v>67</v>
      </c>
      <c r="F22" s="429"/>
      <c r="G22" s="429"/>
      <c r="H22" s="429"/>
      <c r="I22" s="429"/>
      <c r="J22" s="429"/>
      <c r="K22" s="419"/>
      <c r="L22" s="424" t="s">
        <v>69</v>
      </c>
      <c r="M22" s="429"/>
      <c r="N22" s="429"/>
      <c r="O22" s="429"/>
      <c r="P22" s="419"/>
      <c r="Q22" s="572" t="s">
        <v>64</v>
      </c>
      <c r="R22" s="573"/>
      <c r="S22" s="573"/>
      <c r="T22" s="573"/>
      <c r="U22" s="573"/>
      <c r="V22" s="574"/>
      <c r="W22" s="547" t="s">
        <v>68</v>
      </c>
      <c r="X22" s="548"/>
      <c r="Y22" s="549"/>
      <c r="Z22" s="424" t="s">
        <v>67</v>
      </c>
      <c r="AA22" s="429"/>
      <c r="AB22" s="429"/>
      <c r="AC22" s="429"/>
      <c r="AD22" s="429"/>
      <c r="AE22" s="429"/>
      <c r="AF22" s="429"/>
      <c r="AG22" s="419"/>
      <c r="AH22" s="578" t="s">
        <v>66</v>
      </c>
      <c r="AI22" s="429"/>
      <c r="AJ22" s="429"/>
      <c r="AK22" s="429"/>
      <c r="AL22" s="419"/>
      <c r="AM22" s="578" t="s">
        <v>65</v>
      </c>
      <c r="AN22" s="579"/>
      <c r="AO22" s="579"/>
      <c r="AP22" s="579"/>
      <c r="AQ22" s="579"/>
      <c r="AR22" s="580"/>
      <c r="AS22" s="572" t="s">
        <v>64</v>
      </c>
      <c r="AT22" s="573"/>
      <c r="AU22" s="573"/>
      <c r="AV22" s="573"/>
      <c r="AW22" s="573"/>
      <c r="AX22" s="584"/>
      <c r="AY22" s="398" t="s">
        <v>63</v>
      </c>
      <c r="AZ22" s="399"/>
      <c r="BA22" s="399"/>
      <c r="BB22" s="399"/>
      <c r="BC22" s="399"/>
      <c r="BD22" s="399"/>
      <c r="BE22" s="399"/>
      <c r="BF22" s="399"/>
      <c r="BG22" s="399"/>
      <c r="BH22" s="399"/>
      <c r="BI22" s="399"/>
      <c r="BJ22" s="399"/>
      <c r="BK22" s="399"/>
      <c r="BL22" s="399"/>
      <c r="BM22" s="400"/>
      <c r="BN22" s="401">
        <v>6675142</v>
      </c>
      <c r="BO22" s="402"/>
      <c r="BP22" s="402"/>
      <c r="BQ22" s="402"/>
      <c r="BR22" s="402"/>
      <c r="BS22" s="402"/>
      <c r="BT22" s="402"/>
      <c r="BU22" s="403"/>
      <c r="BV22" s="401">
        <v>6576835</v>
      </c>
      <c r="BW22" s="402"/>
      <c r="BX22" s="402"/>
      <c r="BY22" s="402"/>
      <c r="BZ22" s="402"/>
      <c r="CA22" s="402"/>
      <c r="CB22" s="402"/>
      <c r="CC22" s="403"/>
      <c r="CD22" s="57"/>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x14ac:dyDescent="0.15">
      <c r="A23" s="44"/>
      <c r="B23" s="568"/>
      <c r="C23" s="551"/>
      <c r="D23" s="552"/>
      <c r="E23" s="384"/>
      <c r="F23" s="391"/>
      <c r="G23" s="391"/>
      <c r="H23" s="391"/>
      <c r="I23" s="391"/>
      <c r="J23" s="391"/>
      <c r="K23" s="378"/>
      <c r="L23" s="384"/>
      <c r="M23" s="391"/>
      <c r="N23" s="391"/>
      <c r="O23" s="391"/>
      <c r="P23" s="378"/>
      <c r="Q23" s="575"/>
      <c r="R23" s="576"/>
      <c r="S23" s="576"/>
      <c r="T23" s="576"/>
      <c r="U23" s="576"/>
      <c r="V23" s="577"/>
      <c r="W23" s="550"/>
      <c r="X23" s="551"/>
      <c r="Y23" s="552"/>
      <c r="Z23" s="384"/>
      <c r="AA23" s="391"/>
      <c r="AB23" s="391"/>
      <c r="AC23" s="391"/>
      <c r="AD23" s="391"/>
      <c r="AE23" s="391"/>
      <c r="AF23" s="391"/>
      <c r="AG23" s="378"/>
      <c r="AH23" s="384"/>
      <c r="AI23" s="391"/>
      <c r="AJ23" s="391"/>
      <c r="AK23" s="391"/>
      <c r="AL23" s="378"/>
      <c r="AM23" s="581"/>
      <c r="AN23" s="582"/>
      <c r="AO23" s="582"/>
      <c r="AP23" s="582"/>
      <c r="AQ23" s="582"/>
      <c r="AR23" s="583"/>
      <c r="AS23" s="575"/>
      <c r="AT23" s="576"/>
      <c r="AU23" s="576"/>
      <c r="AV23" s="576"/>
      <c r="AW23" s="576"/>
      <c r="AX23" s="585"/>
      <c r="AY23" s="415" t="s">
        <v>62</v>
      </c>
      <c r="AZ23" s="416"/>
      <c r="BA23" s="416"/>
      <c r="BB23" s="416"/>
      <c r="BC23" s="416"/>
      <c r="BD23" s="416"/>
      <c r="BE23" s="416"/>
      <c r="BF23" s="416"/>
      <c r="BG23" s="416"/>
      <c r="BH23" s="416"/>
      <c r="BI23" s="416"/>
      <c r="BJ23" s="416"/>
      <c r="BK23" s="416"/>
      <c r="BL23" s="416"/>
      <c r="BM23" s="417"/>
      <c r="BN23" s="364">
        <v>6493327</v>
      </c>
      <c r="BO23" s="365"/>
      <c r="BP23" s="365"/>
      <c r="BQ23" s="365"/>
      <c r="BR23" s="365"/>
      <c r="BS23" s="365"/>
      <c r="BT23" s="365"/>
      <c r="BU23" s="366"/>
      <c r="BV23" s="364">
        <v>6341085</v>
      </c>
      <c r="BW23" s="365"/>
      <c r="BX23" s="365"/>
      <c r="BY23" s="365"/>
      <c r="BZ23" s="365"/>
      <c r="CA23" s="365"/>
      <c r="CB23" s="365"/>
      <c r="CC23" s="366"/>
      <c r="CD23" s="57"/>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4"/>
      <c r="B24" s="568"/>
      <c r="C24" s="551"/>
      <c r="D24" s="552"/>
      <c r="E24" s="454" t="s">
        <v>61</v>
      </c>
      <c r="F24" s="411"/>
      <c r="G24" s="411"/>
      <c r="H24" s="411"/>
      <c r="I24" s="411"/>
      <c r="J24" s="411"/>
      <c r="K24" s="412"/>
      <c r="L24" s="455">
        <v>1</v>
      </c>
      <c r="M24" s="456"/>
      <c r="N24" s="456"/>
      <c r="O24" s="456"/>
      <c r="P24" s="470"/>
      <c r="Q24" s="455">
        <v>7750</v>
      </c>
      <c r="R24" s="456"/>
      <c r="S24" s="456"/>
      <c r="T24" s="456"/>
      <c r="U24" s="456"/>
      <c r="V24" s="470"/>
      <c r="W24" s="550"/>
      <c r="X24" s="551"/>
      <c r="Y24" s="552"/>
      <c r="Z24" s="454" t="s">
        <v>60</v>
      </c>
      <c r="AA24" s="411"/>
      <c r="AB24" s="411"/>
      <c r="AC24" s="411"/>
      <c r="AD24" s="411"/>
      <c r="AE24" s="411"/>
      <c r="AF24" s="411"/>
      <c r="AG24" s="412"/>
      <c r="AH24" s="455">
        <v>118</v>
      </c>
      <c r="AI24" s="456"/>
      <c r="AJ24" s="456"/>
      <c r="AK24" s="456"/>
      <c r="AL24" s="470"/>
      <c r="AM24" s="455">
        <v>353646</v>
      </c>
      <c r="AN24" s="456"/>
      <c r="AO24" s="456"/>
      <c r="AP24" s="456"/>
      <c r="AQ24" s="456"/>
      <c r="AR24" s="470"/>
      <c r="AS24" s="455">
        <v>2997</v>
      </c>
      <c r="AT24" s="456"/>
      <c r="AU24" s="456"/>
      <c r="AV24" s="456"/>
      <c r="AW24" s="456"/>
      <c r="AX24" s="457"/>
      <c r="AY24" s="534" t="s">
        <v>59</v>
      </c>
      <c r="AZ24" s="535"/>
      <c r="BA24" s="535"/>
      <c r="BB24" s="535"/>
      <c r="BC24" s="535"/>
      <c r="BD24" s="535"/>
      <c r="BE24" s="535"/>
      <c r="BF24" s="535"/>
      <c r="BG24" s="535"/>
      <c r="BH24" s="535"/>
      <c r="BI24" s="535"/>
      <c r="BJ24" s="535"/>
      <c r="BK24" s="535"/>
      <c r="BL24" s="535"/>
      <c r="BM24" s="536"/>
      <c r="BN24" s="364">
        <v>3146848</v>
      </c>
      <c r="BO24" s="365"/>
      <c r="BP24" s="365"/>
      <c r="BQ24" s="365"/>
      <c r="BR24" s="365"/>
      <c r="BS24" s="365"/>
      <c r="BT24" s="365"/>
      <c r="BU24" s="366"/>
      <c r="BV24" s="364">
        <v>3056712</v>
      </c>
      <c r="BW24" s="365"/>
      <c r="BX24" s="365"/>
      <c r="BY24" s="365"/>
      <c r="BZ24" s="365"/>
      <c r="CA24" s="365"/>
      <c r="CB24" s="365"/>
      <c r="CC24" s="366"/>
      <c r="CD24" s="57"/>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x14ac:dyDescent="0.15">
      <c r="A25" s="44"/>
      <c r="B25" s="568"/>
      <c r="C25" s="551"/>
      <c r="D25" s="552"/>
      <c r="E25" s="454" t="s">
        <v>58</v>
      </c>
      <c r="F25" s="411"/>
      <c r="G25" s="411"/>
      <c r="H25" s="411"/>
      <c r="I25" s="411"/>
      <c r="J25" s="411"/>
      <c r="K25" s="412"/>
      <c r="L25" s="455">
        <v>1</v>
      </c>
      <c r="M25" s="456"/>
      <c r="N25" s="456"/>
      <c r="O25" s="456"/>
      <c r="P25" s="470"/>
      <c r="Q25" s="455">
        <v>6270</v>
      </c>
      <c r="R25" s="456"/>
      <c r="S25" s="456"/>
      <c r="T25" s="456"/>
      <c r="U25" s="456"/>
      <c r="V25" s="470"/>
      <c r="W25" s="550"/>
      <c r="X25" s="551"/>
      <c r="Y25" s="552"/>
      <c r="Z25" s="454" t="s">
        <v>57</v>
      </c>
      <c r="AA25" s="411"/>
      <c r="AB25" s="411"/>
      <c r="AC25" s="411"/>
      <c r="AD25" s="411"/>
      <c r="AE25" s="411"/>
      <c r="AF25" s="411"/>
      <c r="AG25" s="412"/>
      <c r="AH25" s="455" t="s">
        <v>47</v>
      </c>
      <c r="AI25" s="456"/>
      <c r="AJ25" s="456"/>
      <c r="AK25" s="456"/>
      <c r="AL25" s="470"/>
      <c r="AM25" s="455" t="s">
        <v>47</v>
      </c>
      <c r="AN25" s="456"/>
      <c r="AO25" s="456"/>
      <c r="AP25" s="456"/>
      <c r="AQ25" s="456"/>
      <c r="AR25" s="470"/>
      <c r="AS25" s="455" t="s">
        <v>47</v>
      </c>
      <c r="AT25" s="456"/>
      <c r="AU25" s="456"/>
      <c r="AV25" s="456"/>
      <c r="AW25" s="456"/>
      <c r="AX25" s="457"/>
      <c r="AY25" s="398" t="s">
        <v>56</v>
      </c>
      <c r="AZ25" s="399"/>
      <c r="BA25" s="399"/>
      <c r="BB25" s="399"/>
      <c r="BC25" s="399"/>
      <c r="BD25" s="399"/>
      <c r="BE25" s="399"/>
      <c r="BF25" s="399"/>
      <c r="BG25" s="399"/>
      <c r="BH25" s="399"/>
      <c r="BI25" s="399"/>
      <c r="BJ25" s="399"/>
      <c r="BK25" s="399"/>
      <c r="BL25" s="399"/>
      <c r="BM25" s="400"/>
      <c r="BN25" s="401">
        <v>1112491</v>
      </c>
      <c r="BO25" s="402"/>
      <c r="BP25" s="402"/>
      <c r="BQ25" s="402"/>
      <c r="BR25" s="402"/>
      <c r="BS25" s="402"/>
      <c r="BT25" s="402"/>
      <c r="BU25" s="403"/>
      <c r="BV25" s="401">
        <v>1093282</v>
      </c>
      <c r="BW25" s="402"/>
      <c r="BX25" s="402"/>
      <c r="BY25" s="402"/>
      <c r="BZ25" s="402"/>
      <c r="CA25" s="402"/>
      <c r="CB25" s="402"/>
      <c r="CC25" s="403"/>
      <c r="CD25" s="57"/>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x14ac:dyDescent="0.15">
      <c r="A26" s="44"/>
      <c r="B26" s="568"/>
      <c r="C26" s="551"/>
      <c r="D26" s="552"/>
      <c r="E26" s="454" t="s">
        <v>55</v>
      </c>
      <c r="F26" s="411"/>
      <c r="G26" s="411"/>
      <c r="H26" s="411"/>
      <c r="I26" s="411"/>
      <c r="J26" s="411"/>
      <c r="K26" s="412"/>
      <c r="L26" s="455">
        <v>1</v>
      </c>
      <c r="M26" s="456"/>
      <c r="N26" s="456"/>
      <c r="O26" s="456"/>
      <c r="P26" s="470"/>
      <c r="Q26" s="455">
        <v>5900</v>
      </c>
      <c r="R26" s="456"/>
      <c r="S26" s="456"/>
      <c r="T26" s="456"/>
      <c r="U26" s="456"/>
      <c r="V26" s="470"/>
      <c r="W26" s="550"/>
      <c r="X26" s="551"/>
      <c r="Y26" s="552"/>
      <c r="Z26" s="454" t="s">
        <v>54</v>
      </c>
      <c r="AA26" s="565"/>
      <c r="AB26" s="565"/>
      <c r="AC26" s="565"/>
      <c r="AD26" s="565"/>
      <c r="AE26" s="565"/>
      <c r="AF26" s="565"/>
      <c r="AG26" s="566"/>
      <c r="AH26" s="455" t="s">
        <v>47</v>
      </c>
      <c r="AI26" s="456"/>
      <c r="AJ26" s="456"/>
      <c r="AK26" s="456"/>
      <c r="AL26" s="470"/>
      <c r="AM26" s="455" t="s">
        <v>47</v>
      </c>
      <c r="AN26" s="456"/>
      <c r="AO26" s="456"/>
      <c r="AP26" s="456"/>
      <c r="AQ26" s="456"/>
      <c r="AR26" s="470"/>
      <c r="AS26" s="455" t="s">
        <v>47</v>
      </c>
      <c r="AT26" s="456"/>
      <c r="AU26" s="456"/>
      <c r="AV26" s="456"/>
      <c r="AW26" s="456"/>
      <c r="AX26" s="457"/>
      <c r="AY26" s="367" t="s">
        <v>53</v>
      </c>
      <c r="AZ26" s="368"/>
      <c r="BA26" s="368"/>
      <c r="BB26" s="368"/>
      <c r="BC26" s="368"/>
      <c r="BD26" s="368"/>
      <c r="BE26" s="368"/>
      <c r="BF26" s="368"/>
      <c r="BG26" s="368"/>
      <c r="BH26" s="368"/>
      <c r="BI26" s="368"/>
      <c r="BJ26" s="368"/>
      <c r="BK26" s="368"/>
      <c r="BL26" s="368"/>
      <c r="BM26" s="369"/>
      <c r="BN26" s="364" t="s">
        <v>47</v>
      </c>
      <c r="BO26" s="365"/>
      <c r="BP26" s="365"/>
      <c r="BQ26" s="365"/>
      <c r="BR26" s="365"/>
      <c r="BS26" s="365"/>
      <c r="BT26" s="365"/>
      <c r="BU26" s="366"/>
      <c r="BV26" s="364" t="s">
        <v>47</v>
      </c>
      <c r="BW26" s="365"/>
      <c r="BX26" s="365"/>
      <c r="BY26" s="365"/>
      <c r="BZ26" s="365"/>
      <c r="CA26" s="365"/>
      <c r="CB26" s="365"/>
      <c r="CC26" s="366"/>
      <c r="CD26" s="57"/>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4"/>
      <c r="B27" s="568"/>
      <c r="C27" s="551"/>
      <c r="D27" s="552"/>
      <c r="E27" s="454" t="s">
        <v>52</v>
      </c>
      <c r="F27" s="411"/>
      <c r="G27" s="411"/>
      <c r="H27" s="411"/>
      <c r="I27" s="411"/>
      <c r="J27" s="411"/>
      <c r="K27" s="412"/>
      <c r="L27" s="455">
        <v>1</v>
      </c>
      <c r="M27" s="456"/>
      <c r="N27" s="456"/>
      <c r="O27" s="456"/>
      <c r="P27" s="470"/>
      <c r="Q27" s="455">
        <v>3460</v>
      </c>
      <c r="R27" s="456"/>
      <c r="S27" s="456"/>
      <c r="T27" s="456"/>
      <c r="U27" s="456"/>
      <c r="V27" s="470"/>
      <c r="W27" s="550"/>
      <c r="X27" s="551"/>
      <c r="Y27" s="552"/>
      <c r="Z27" s="454" t="s">
        <v>51</v>
      </c>
      <c r="AA27" s="411"/>
      <c r="AB27" s="411"/>
      <c r="AC27" s="411"/>
      <c r="AD27" s="411"/>
      <c r="AE27" s="411"/>
      <c r="AF27" s="411"/>
      <c r="AG27" s="412"/>
      <c r="AH27" s="455" t="s">
        <v>47</v>
      </c>
      <c r="AI27" s="456"/>
      <c r="AJ27" s="456"/>
      <c r="AK27" s="456"/>
      <c r="AL27" s="470"/>
      <c r="AM27" s="455" t="s">
        <v>47</v>
      </c>
      <c r="AN27" s="456"/>
      <c r="AO27" s="456"/>
      <c r="AP27" s="456"/>
      <c r="AQ27" s="456"/>
      <c r="AR27" s="470"/>
      <c r="AS27" s="455" t="s">
        <v>47</v>
      </c>
      <c r="AT27" s="456"/>
      <c r="AU27" s="456"/>
      <c r="AV27" s="456"/>
      <c r="AW27" s="456"/>
      <c r="AX27" s="457"/>
      <c r="AY27" s="499" t="s">
        <v>50</v>
      </c>
      <c r="AZ27" s="500"/>
      <c r="BA27" s="500"/>
      <c r="BB27" s="500"/>
      <c r="BC27" s="500"/>
      <c r="BD27" s="500"/>
      <c r="BE27" s="500"/>
      <c r="BF27" s="500"/>
      <c r="BG27" s="500"/>
      <c r="BH27" s="500"/>
      <c r="BI27" s="500"/>
      <c r="BJ27" s="500"/>
      <c r="BK27" s="500"/>
      <c r="BL27" s="500"/>
      <c r="BM27" s="501"/>
      <c r="BN27" s="537">
        <v>214010</v>
      </c>
      <c r="BO27" s="538"/>
      <c r="BP27" s="538"/>
      <c r="BQ27" s="538"/>
      <c r="BR27" s="538"/>
      <c r="BS27" s="538"/>
      <c r="BT27" s="538"/>
      <c r="BU27" s="539"/>
      <c r="BV27" s="537">
        <v>211092</v>
      </c>
      <c r="BW27" s="538"/>
      <c r="BX27" s="538"/>
      <c r="BY27" s="538"/>
      <c r="BZ27" s="538"/>
      <c r="CA27" s="538"/>
      <c r="CB27" s="538"/>
      <c r="CC27" s="539"/>
      <c r="CD27" s="56"/>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x14ac:dyDescent="0.15">
      <c r="A28" s="44"/>
      <c r="B28" s="568"/>
      <c r="C28" s="551"/>
      <c r="D28" s="552"/>
      <c r="E28" s="454" t="s">
        <v>49</v>
      </c>
      <c r="F28" s="411"/>
      <c r="G28" s="411"/>
      <c r="H28" s="411"/>
      <c r="I28" s="411"/>
      <c r="J28" s="411"/>
      <c r="K28" s="412"/>
      <c r="L28" s="455">
        <v>1</v>
      </c>
      <c r="M28" s="456"/>
      <c r="N28" s="456"/>
      <c r="O28" s="456"/>
      <c r="P28" s="470"/>
      <c r="Q28" s="455">
        <v>2910</v>
      </c>
      <c r="R28" s="456"/>
      <c r="S28" s="456"/>
      <c r="T28" s="456"/>
      <c r="U28" s="456"/>
      <c r="V28" s="470"/>
      <c r="W28" s="550"/>
      <c r="X28" s="551"/>
      <c r="Y28" s="552"/>
      <c r="Z28" s="454" t="s">
        <v>48</v>
      </c>
      <c r="AA28" s="411"/>
      <c r="AB28" s="411"/>
      <c r="AC28" s="411"/>
      <c r="AD28" s="411"/>
      <c r="AE28" s="411"/>
      <c r="AF28" s="411"/>
      <c r="AG28" s="412"/>
      <c r="AH28" s="455" t="s">
        <v>47</v>
      </c>
      <c r="AI28" s="456"/>
      <c r="AJ28" s="456"/>
      <c r="AK28" s="456"/>
      <c r="AL28" s="470"/>
      <c r="AM28" s="455" t="s">
        <v>47</v>
      </c>
      <c r="AN28" s="456"/>
      <c r="AO28" s="456"/>
      <c r="AP28" s="456"/>
      <c r="AQ28" s="456"/>
      <c r="AR28" s="470"/>
      <c r="AS28" s="455" t="s">
        <v>47</v>
      </c>
      <c r="AT28" s="456"/>
      <c r="AU28" s="456"/>
      <c r="AV28" s="456"/>
      <c r="AW28" s="456"/>
      <c r="AX28" s="457"/>
      <c r="AY28" s="556" t="s">
        <v>46</v>
      </c>
      <c r="AZ28" s="557"/>
      <c r="BA28" s="557"/>
      <c r="BB28" s="558"/>
      <c r="BC28" s="398" t="s">
        <v>45</v>
      </c>
      <c r="BD28" s="399"/>
      <c r="BE28" s="399"/>
      <c r="BF28" s="399"/>
      <c r="BG28" s="399"/>
      <c r="BH28" s="399"/>
      <c r="BI28" s="399"/>
      <c r="BJ28" s="399"/>
      <c r="BK28" s="399"/>
      <c r="BL28" s="399"/>
      <c r="BM28" s="400"/>
      <c r="BN28" s="401">
        <v>771316</v>
      </c>
      <c r="BO28" s="402"/>
      <c r="BP28" s="402"/>
      <c r="BQ28" s="402"/>
      <c r="BR28" s="402"/>
      <c r="BS28" s="402"/>
      <c r="BT28" s="402"/>
      <c r="BU28" s="403"/>
      <c r="BV28" s="401">
        <v>743106</v>
      </c>
      <c r="BW28" s="402"/>
      <c r="BX28" s="402"/>
      <c r="BY28" s="402"/>
      <c r="BZ28" s="402"/>
      <c r="CA28" s="402"/>
      <c r="CB28" s="402"/>
      <c r="CC28" s="403"/>
      <c r="CD28" s="57"/>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x14ac:dyDescent="0.15">
      <c r="A29" s="44"/>
      <c r="B29" s="568"/>
      <c r="C29" s="551"/>
      <c r="D29" s="552"/>
      <c r="E29" s="454" t="s">
        <v>44</v>
      </c>
      <c r="F29" s="411"/>
      <c r="G29" s="411"/>
      <c r="H29" s="411"/>
      <c r="I29" s="411"/>
      <c r="J29" s="411"/>
      <c r="K29" s="412"/>
      <c r="L29" s="455">
        <v>11</v>
      </c>
      <c r="M29" s="456"/>
      <c r="N29" s="456"/>
      <c r="O29" s="456"/>
      <c r="P29" s="470"/>
      <c r="Q29" s="455">
        <v>2720</v>
      </c>
      <c r="R29" s="456"/>
      <c r="S29" s="456"/>
      <c r="T29" s="456"/>
      <c r="U29" s="456"/>
      <c r="V29" s="470"/>
      <c r="W29" s="553"/>
      <c r="X29" s="554"/>
      <c r="Y29" s="555"/>
      <c r="Z29" s="454" t="s">
        <v>43</v>
      </c>
      <c r="AA29" s="411"/>
      <c r="AB29" s="411"/>
      <c r="AC29" s="411"/>
      <c r="AD29" s="411"/>
      <c r="AE29" s="411"/>
      <c r="AF29" s="411"/>
      <c r="AG29" s="412"/>
      <c r="AH29" s="455">
        <v>118</v>
      </c>
      <c r="AI29" s="456"/>
      <c r="AJ29" s="456"/>
      <c r="AK29" s="456"/>
      <c r="AL29" s="470"/>
      <c r="AM29" s="455">
        <v>353646</v>
      </c>
      <c r="AN29" s="456"/>
      <c r="AO29" s="456"/>
      <c r="AP29" s="456"/>
      <c r="AQ29" s="456"/>
      <c r="AR29" s="470"/>
      <c r="AS29" s="455">
        <v>2997</v>
      </c>
      <c r="AT29" s="456"/>
      <c r="AU29" s="456"/>
      <c r="AV29" s="456"/>
      <c r="AW29" s="456"/>
      <c r="AX29" s="457"/>
      <c r="AY29" s="559"/>
      <c r="AZ29" s="560"/>
      <c r="BA29" s="560"/>
      <c r="BB29" s="561"/>
      <c r="BC29" s="415" t="s">
        <v>42</v>
      </c>
      <c r="BD29" s="416"/>
      <c r="BE29" s="416"/>
      <c r="BF29" s="416"/>
      <c r="BG29" s="416"/>
      <c r="BH29" s="416"/>
      <c r="BI29" s="416"/>
      <c r="BJ29" s="416"/>
      <c r="BK29" s="416"/>
      <c r="BL29" s="416"/>
      <c r="BM29" s="417"/>
      <c r="BN29" s="364">
        <v>531738</v>
      </c>
      <c r="BO29" s="365"/>
      <c r="BP29" s="365"/>
      <c r="BQ29" s="365"/>
      <c r="BR29" s="365"/>
      <c r="BS29" s="365"/>
      <c r="BT29" s="365"/>
      <c r="BU29" s="366"/>
      <c r="BV29" s="364">
        <v>443657</v>
      </c>
      <c r="BW29" s="365"/>
      <c r="BX29" s="365"/>
      <c r="BY29" s="365"/>
      <c r="BZ29" s="365"/>
      <c r="CA29" s="365"/>
      <c r="CB29" s="365"/>
      <c r="CC29" s="366"/>
      <c r="CD29" s="56"/>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4"/>
      <c r="B30" s="569"/>
      <c r="C30" s="570"/>
      <c r="D30" s="571"/>
      <c r="E30" s="458"/>
      <c r="F30" s="459"/>
      <c r="G30" s="459"/>
      <c r="H30" s="459"/>
      <c r="I30" s="459"/>
      <c r="J30" s="459"/>
      <c r="K30" s="460"/>
      <c r="L30" s="586"/>
      <c r="M30" s="587"/>
      <c r="N30" s="587"/>
      <c r="O30" s="587"/>
      <c r="P30" s="588"/>
      <c r="Q30" s="586"/>
      <c r="R30" s="587"/>
      <c r="S30" s="587"/>
      <c r="T30" s="587"/>
      <c r="U30" s="587"/>
      <c r="V30" s="588"/>
      <c r="W30" s="589" t="s">
        <v>41</v>
      </c>
      <c r="X30" s="590"/>
      <c r="Y30" s="590"/>
      <c r="Z30" s="590"/>
      <c r="AA30" s="590"/>
      <c r="AB30" s="590"/>
      <c r="AC30" s="590"/>
      <c r="AD30" s="590"/>
      <c r="AE30" s="590"/>
      <c r="AF30" s="590"/>
      <c r="AG30" s="591"/>
      <c r="AH30" s="543">
        <v>95.1</v>
      </c>
      <c r="AI30" s="544"/>
      <c r="AJ30" s="544"/>
      <c r="AK30" s="544"/>
      <c r="AL30" s="544"/>
      <c r="AM30" s="544"/>
      <c r="AN30" s="544"/>
      <c r="AO30" s="544"/>
      <c r="AP30" s="544"/>
      <c r="AQ30" s="544"/>
      <c r="AR30" s="544"/>
      <c r="AS30" s="544"/>
      <c r="AT30" s="544"/>
      <c r="AU30" s="544"/>
      <c r="AV30" s="544"/>
      <c r="AW30" s="544"/>
      <c r="AX30" s="546"/>
      <c r="AY30" s="562"/>
      <c r="AZ30" s="563"/>
      <c r="BA30" s="563"/>
      <c r="BB30" s="564"/>
      <c r="BC30" s="534" t="s">
        <v>40</v>
      </c>
      <c r="BD30" s="535"/>
      <c r="BE30" s="535"/>
      <c r="BF30" s="535"/>
      <c r="BG30" s="535"/>
      <c r="BH30" s="535"/>
      <c r="BI30" s="535"/>
      <c r="BJ30" s="535"/>
      <c r="BK30" s="535"/>
      <c r="BL30" s="535"/>
      <c r="BM30" s="536"/>
      <c r="BN30" s="537">
        <v>2846445</v>
      </c>
      <c r="BO30" s="538"/>
      <c r="BP30" s="538"/>
      <c r="BQ30" s="538"/>
      <c r="BR30" s="538"/>
      <c r="BS30" s="538"/>
      <c r="BT30" s="538"/>
      <c r="BU30" s="539"/>
      <c r="BV30" s="537">
        <v>2732489</v>
      </c>
      <c r="BW30" s="538"/>
      <c r="BX30" s="538"/>
      <c r="BY30" s="538"/>
      <c r="BZ30" s="538"/>
      <c r="CA30" s="538"/>
      <c r="CB30" s="538"/>
      <c r="CC30" s="539"/>
      <c r="CD30" s="55"/>
      <c r="CE30" s="54"/>
      <c r="CF30" s="54"/>
      <c r="CG30" s="54"/>
      <c r="CH30" s="54"/>
      <c r="CI30" s="54"/>
      <c r="CJ30" s="54"/>
      <c r="CK30" s="54"/>
      <c r="CL30" s="54"/>
      <c r="CM30" s="54"/>
      <c r="CN30" s="54"/>
      <c r="CO30" s="54"/>
      <c r="CP30" s="54"/>
      <c r="CQ30" s="54"/>
      <c r="CR30" s="54"/>
      <c r="CS30" s="53"/>
      <c r="CT30" s="52"/>
      <c r="CU30" s="51"/>
      <c r="CV30" s="51"/>
      <c r="CW30" s="51"/>
      <c r="CX30" s="51"/>
      <c r="CY30" s="51"/>
      <c r="CZ30" s="51"/>
      <c r="DA30" s="50"/>
      <c r="DB30" s="52"/>
      <c r="DC30" s="51"/>
      <c r="DD30" s="51"/>
      <c r="DE30" s="51"/>
      <c r="DF30" s="51"/>
      <c r="DG30" s="51"/>
      <c r="DH30" s="51"/>
      <c r="DI30" s="50"/>
    </row>
    <row r="31" spans="1:113" ht="13.5" customHeight="1" x14ac:dyDescent="0.15">
      <c r="A31" s="44"/>
      <c r="B31" s="49"/>
      <c r="DI31" s="48"/>
    </row>
    <row r="32" spans="1:113" ht="13.5" customHeight="1" x14ac:dyDescent="0.15">
      <c r="A32" s="44"/>
      <c r="B32" s="45"/>
      <c r="C32" s="594" t="s">
        <v>39</v>
      </c>
      <c r="D32" s="594"/>
      <c r="E32" s="594"/>
      <c r="F32" s="594"/>
      <c r="G32" s="594"/>
      <c r="H32" s="594"/>
      <c r="I32" s="594"/>
      <c r="J32" s="594"/>
      <c r="K32" s="594"/>
      <c r="L32" s="594"/>
      <c r="M32" s="594"/>
      <c r="N32" s="594"/>
      <c r="O32" s="594"/>
      <c r="P32" s="594"/>
      <c r="Q32" s="594"/>
      <c r="R32" s="594"/>
      <c r="S32" s="594"/>
      <c r="U32" s="368" t="s">
        <v>38</v>
      </c>
      <c r="V32" s="368"/>
      <c r="W32" s="368"/>
      <c r="X32" s="368"/>
      <c r="Y32" s="368"/>
      <c r="Z32" s="368"/>
      <c r="AA32" s="368"/>
      <c r="AB32" s="368"/>
      <c r="AC32" s="368"/>
      <c r="AD32" s="368"/>
      <c r="AE32" s="368"/>
      <c r="AF32" s="368"/>
      <c r="AG32" s="368"/>
      <c r="AH32" s="368"/>
      <c r="AI32" s="368"/>
      <c r="AJ32" s="368"/>
      <c r="AK32" s="368"/>
      <c r="AM32" s="368" t="s">
        <v>37</v>
      </c>
      <c r="AN32" s="368"/>
      <c r="AO32" s="368"/>
      <c r="AP32" s="368"/>
      <c r="AQ32" s="368"/>
      <c r="AR32" s="368"/>
      <c r="AS32" s="368"/>
      <c r="AT32" s="368"/>
      <c r="AU32" s="368"/>
      <c r="AV32" s="368"/>
      <c r="AW32" s="368"/>
      <c r="AX32" s="368"/>
      <c r="AY32" s="368"/>
      <c r="AZ32" s="368"/>
      <c r="BA32" s="368"/>
      <c r="BB32" s="368"/>
      <c r="BC32" s="368"/>
      <c r="BE32" s="368" t="s">
        <v>36</v>
      </c>
      <c r="BF32" s="368"/>
      <c r="BG32" s="368"/>
      <c r="BH32" s="368"/>
      <c r="BI32" s="368"/>
      <c r="BJ32" s="368"/>
      <c r="BK32" s="368"/>
      <c r="BL32" s="368"/>
      <c r="BM32" s="368"/>
      <c r="BN32" s="368"/>
      <c r="BO32" s="368"/>
      <c r="BP32" s="368"/>
      <c r="BQ32" s="368"/>
      <c r="BR32" s="368"/>
      <c r="BS32" s="368"/>
      <c r="BT32" s="368"/>
      <c r="BU32" s="368"/>
      <c r="BW32" s="368" t="s">
        <v>35</v>
      </c>
      <c r="BX32" s="368"/>
      <c r="BY32" s="368"/>
      <c r="BZ32" s="368"/>
      <c r="CA32" s="368"/>
      <c r="CB32" s="368"/>
      <c r="CC32" s="368"/>
      <c r="CD32" s="368"/>
      <c r="CE32" s="368"/>
      <c r="CF32" s="368"/>
      <c r="CG32" s="368"/>
      <c r="CH32" s="368"/>
      <c r="CI32" s="368"/>
      <c r="CJ32" s="368"/>
      <c r="CK32" s="368"/>
      <c r="CL32" s="368"/>
      <c r="CM32" s="368"/>
      <c r="CO32" s="368" t="s">
        <v>34</v>
      </c>
      <c r="CP32" s="368"/>
      <c r="CQ32" s="368"/>
      <c r="CR32" s="368"/>
      <c r="CS32" s="368"/>
      <c r="CT32" s="368"/>
      <c r="CU32" s="368"/>
      <c r="CV32" s="368"/>
      <c r="CW32" s="368"/>
      <c r="CX32" s="368"/>
      <c r="CY32" s="368"/>
      <c r="CZ32" s="368"/>
      <c r="DA32" s="368"/>
      <c r="DB32" s="368"/>
      <c r="DC32" s="368"/>
      <c r="DD32" s="368"/>
      <c r="DE32" s="368"/>
      <c r="DI32" s="48"/>
    </row>
    <row r="33" spans="1:113" ht="13.5" customHeight="1" x14ac:dyDescent="0.15">
      <c r="A33" s="44"/>
      <c r="B33" s="45"/>
      <c r="C33" s="436" t="s">
        <v>29</v>
      </c>
      <c r="D33" s="436"/>
      <c r="E33" s="389" t="s">
        <v>33</v>
      </c>
      <c r="F33" s="389"/>
      <c r="G33" s="389"/>
      <c r="H33" s="389"/>
      <c r="I33" s="389"/>
      <c r="J33" s="389"/>
      <c r="K33" s="389"/>
      <c r="L33" s="389"/>
      <c r="M33" s="389"/>
      <c r="N33" s="389"/>
      <c r="O33" s="389"/>
      <c r="P33" s="389"/>
      <c r="Q33" s="389"/>
      <c r="R33" s="389"/>
      <c r="S33" s="389"/>
      <c r="T33" s="46"/>
      <c r="U33" s="436" t="s">
        <v>29</v>
      </c>
      <c r="V33" s="436"/>
      <c r="W33" s="389" t="s">
        <v>33</v>
      </c>
      <c r="X33" s="389"/>
      <c r="Y33" s="389"/>
      <c r="Z33" s="389"/>
      <c r="AA33" s="389"/>
      <c r="AB33" s="389"/>
      <c r="AC33" s="389"/>
      <c r="AD33" s="389"/>
      <c r="AE33" s="389"/>
      <c r="AF33" s="389"/>
      <c r="AG33" s="389"/>
      <c r="AH33" s="389"/>
      <c r="AI33" s="389"/>
      <c r="AJ33" s="389"/>
      <c r="AK33" s="389"/>
      <c r="AL33" s="46"/>
      <c r="AM33" s="436" t="s">
        <v>29</v>
      </c>
      <c r="AN33" s="436"/>
      <c r="AO33" s="389" t="s">
        <v>33</v>
      </c>
      <c r="AP33" s="389"/>
      <c r="AQ33" s="389"/>
      <c r="AR33" s="389"/>
      <c r="AS33" s="389"/>
      <c r="AT33" s="389"/>
      <c r="AU33" s="389"/>
      <c r="AV33" s="389"/>
      <c r="AW33" s="389"/>
      <c r="AX33" s="389"/>
      <c r="AY33" s="389"/>
      <c r="AZ33" s="389"/>
      <c r="BA33" s="389"/>
      <c r="BB33" s="389"/>
      <c r="BC33" s="389"/>
      <c r="BD33" s="47"/>
      <c r="BE33" s="389" t="s">
        <v>31</v>
      </c>
      <c r="BF33" s="389"/>
      <c r="BG33" s="389" t="s">
        <v>32</v>
      </c>
      <c r="BH33" s="389"/>
      <c r="BI33" s="389"/>
      <c r="BJ33" s="389"/>
      <c r="BK33" s="389"/>
      <c r="BL33" s="389"/>
      <c r="BM33" s="389"/>
      <c r="BN33" s="389"/>
      <c r="BO33" s="389"/>
      <c r="BP33" s="389"/>
      <c r="BQ33" s="389"/>
      <c r="BR33" s="389"/>
      <c r="BS33" s="389"/>
      <c r="BT33" s="389"/>
      <c r="BU33" s="389"/>
      <c r="BV33" s="47"/>
      <c r="BW33" s="436" t="s">
        <v>31</v>
      </c>
      <c r="BX33" s="436"/>
      <c r="BY33" s="389" t="s">
        <v>30</v>
      </c>
      <c r="BZ33" s="389"/>
      <c r="CA33" s="389"/>
      <c r="CB33" s="389"/>
      <c r="CC33" s="389"/>
      <c r="CD33" s="389"/>
      <c r="CE33" s="389"/>
      <c r="CF33" s="389"/>
      <c r="CG33" s="389"/>
      <c r="CH33" s="389"/>
      <c r="CI33" s="389"/>
      <c r="CJ33" s="389"/>
      <c r="CK33" s="389"/>
      <c r="CL33" s="389"/>
      <c r="CM33" s="389"/>
      <c r="CN33" s="46"/>
      <c r="CO33" s="436" t="s">
        <v>29</v>
      </c>
      <c r="CP33" s="436"/>
      <c r="CQ33" s="389" t="s">
        <v>28</v>
      </c>
      <c r="CR33" s="389"/>
      <c r="CS33" s="389"/>
      <c r="CT33" s="389"/>
      <c r="CU33" s="389"/>
      <c r="CV33" s="389"/>
      <c r="CW33" s="389"/>
      <c r="CX33" s="389"/>
      <c r="CY33" s="389"/>
      <c r="CZ33" s="389"/>
      <c r="DA33" s="389"/>
      <c r="DB33" s="389"/>
      <c r="DC33" s="389"/>
      <c r="DD33" s="389"/>
      <c r="DE33" s="389"/>
      <c r="DF33" s="46"/>
      <c r="DG33" s="595" t="s">
        <v>27</v>
      </c>
      <c r="DH33" s="595"/>
      <c r="DI33" s="43"/>
    </row>
    <row r="34" spans="1:113" ht="32.25" customHeight="1" x14ac:dyDescent="0.15">
      <c r="A34" s="44"/>
      <c r="B34" s="45"/>
      <c r="C34" s="593">
        <f>IF(E34="","",1)</f>
        <v>1</v>
      </c>
      <c r="D34" s="593"/>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44"/>
      <c r="U34" s="593">
        <f>IF(W34="","",MAX(C34:D43)+1)</f>
        <v>5</v>
      </c>
      <c r="V34" s="593"/>
      <c r="W34" s="592" t="str">
        <f>IF('各会計、関係団体の財政状況及び健全化判断比率'!B28="","",'各会計、関係団体の財政状況及び健全化判断比率'!B28)</f>
        <v>国民健康保険事業特別会計</v>
      </c>
      <c r="X34" s="592"/>
      <c r="Y34" s="592"/>
      <c r="Z34" s="592"/>
      <c r="AA34" s="592"/>
      <c r="AB34" s="592"/>
      <c r="AC34" s="592"/>
      <c r="AD34" s="592"/>
      <c r="AE34" s="592"/>
      <c r="AF34" s="592"/>
      <c r="AG34" s="592"/>
      <c r="AH34" s="592"/>
      <c r="AI34" s="592"/>
      <c r="AJ34" s="592"/>
      <c r="AK34" s="592"/>
      <c r="AL34" s="44"/>
      <c r="AM34" s="593">
        <f>IF(AO34="","",MAX(C34:D43,U34:V43)+1)</f>
        <v>7</v>
      </c>
      <c r="AN34" s="593"/>
      <c r="AO34" s="592" t="str">
        <f>IF('各会計、関係団体の財政状況及び健全化判断比率'!B30="","",'各会計、関係団体の財政状況及び健全化判断比率'!B30)</f>
        <v>下水道事業会計</v>
      </c>
      <c r="AP34" s="592"/>
      <c r="AQ34" s="592"/>
      <c r="AR34" s="592"/>
      <c r="AS34" s="592"/>
      <c r="AT34" s="592"/>
      <c r="AU34" s="592"/>
      <c r="AV34" s="592"/>
      <c r="AW34" s="592"/>
      <c r="AX34" s="592"/>
      <c r="AY34" s="592"/>
      <c r="AZ34" s="592"/>
      <c r="BA34" s="592"/>
      <c r="BB34" s="592"/>
      <c r="BC34" s="592"/>
      <c r="BD34" s="44"/>
      <c r="BE34" s="593" t="str">
        <f>IF(BG34="","",MAX(C34:D43,U34:V43,AM34:AN43)+1)</f>
        <v/>
      </c>
      <c r="BF34" s="593"/>
      <c r="BG34" s="592"/>
      <c r="BH34" s="592"/>
      <c r="BI34" s="592"/>
      <c r="BJ34" s="592"/>
      <c r="BK34" s="592"/>
      <c r="BL34" s="592"/>
      <c r="BM34" s="592"/>
      <c r="BN34" s="592"/>
      <c r="BO34" s="592"/>
      <c r="BP34" s="592"/>
      <c r="BQ34" s="592"/>
      <c r="BR34" s="592"/>
      <c r="BS34" s="592"/>
      <c r="BT34" s="592"/>
      <c r="BU34" s="592"/>
      <c r="BV34" s="44"/>
      <c r="BW34" s="593">
        <f>IF(BY34="","",MAX(C34:D43,U34:V43,AM34:AN43,BE34:BF43)+1)</f>
        <v>8</v>
      </c>
      <c r="BX34" s="593"/>
      <c r="BY34" s="592" t="str">
        <f>IF('各会計、関係団体の財政状況及び健全化判断比率'!B68="","",'各会計、関係団体の財政状況及び健全化判断比率'!B68)</f>
        <v>福岡県中間市外二ヶ町山田川水利組合(一般会計)</v>
      </c>
      <c r="BZ34" s="592"/>
      <c r="CA34" s="592"/>
      <c r="CB34" s="592"/>
      <c r="CC34" s="592"/>
      <c r="CD34" s="592"/>
      <c r="CE34" s="592"/>
      <c r="CF34" s="592"/>
      <c r="CG34" s="592"/>
      <c r="CH34" s="592"/>
      <c r="CI34" s="592"/>
      <c r="CJ34" s="592"/>
      <c r="CK34" s="592"/>
      <c r="CL34" s="592"/>
      <c r="CM34" s="592"/>
      <c r="CN34" s="44"/>
      <c r="CO34" s="593">
        <f>IF(CQ34="","",MAX(C34:D43,U34:V43,AM34:AN43,BE34:BF43,BW34:BX43)+1)</f>
        <v>18</v>
      </c>
      <c r="CP34" s="593"/>
      <c r="CQ34" s="592" t="str">
        <f>IF('各会計、関係団体の財政状況及び健全化判断比率'!BS7="","",'各会計、関係団体の財政状況及び健全化判断比率'!BS7)</f>
        <v>遠賀町土地開発公社</v>
      </c>
      <c r="CR34" s="592"/>
      <c r="CS34" s="592"/>
      <c r="CT34" s="592"/>
      <c r="CU34" s="592"/>
      <c r="CV34" s="592"/>
      <c r="CW34" s="592"/>
      <c r="CX34" s="592"/>
      <c r="CY34" s="592"/>
      <c r="CZ34" s="592"/>
      <c r="DA34" s="592"/>
      <c r="DB34" s="592"/>
      <c r="DC34" s="592"/>
      <c r="DD34" s="592"/>
      <c r="DE34" s="592"/>
      <c r="DG34" s="596" t="str">
        <f>IF('各会計、関係団体の財政状況及び健全化判断比率'!BR7="","",'各会計、関係団体の財政状況及び健全化判断比率'!BR7)</f>
        <v/>
      </c>
      <c r="DH34" s="596"/>
      <c r="DI34" s="43"/>
    </row>
    <row r="35" spans="1:113" ht="32.25" customHeight="1" x14ac:dyDescent="0.15">
      <c r="A35" s="44"/>
      <c r="B35" s="45"/>
      <c r="C35" s="593">
        <f t="shared" ref="C35:C43" si="0">IF(E35="","",C34+1)</f>
        <v>2</v>
      </c>
      <c r="D35" s="593"/>
      <c r="E35" s="592" t="str">
        <f>IF('各会計、関係団体の財政状況及び健全化判断比率'!B8="","",'各会計、関係団体の財政状況及び健全化判断比率'!B8)</f>
        <v>遠賀町住宅新築資金等貸付事業会計</v>
      </c>
      <c r="F35" s="592"/>
      <c r="G35" s="592"/>
      <c r="H35" s="592"/>
      <c r="I35" s="592"/>
      <c r="J35" s="592"/>
      <c r="K35" s="592"/>
      <c r="L35" s="592"/>
      <c r="M35" s="592"/>
      <c r="N35" s="592"/>
      <c r="O35" s="592"/>
      <c r="P35" s="592"/>
      <c r="Q35" s="592"/>
      <c r="R35" s="592"/>
      <c r="S35" s="592"/>
      <c r="T35" s="44"/>
      <c r="U35" s="593">
        <f t="shared" ref="U35:U43" si="1">IF(W35="","",U34+1)</f>
        <v>6</v>
      </c>
      <c r="V35" s="593"/>
      <c r="W35" s="592" t="str">
        <f>IF('各会計、関係団体の財政状況及び健全化判断比率'!B29="","",'各会計、関係団体の財政状況及び健全化判断比率'!B29)</f>
        <v>後期高齢者医療特別会計</v>
      </c>
      <c r="X35" s="592"/>
      <c r="Y35" s="592"/>
      <c r="Z35" s="592"/>
      <c r="AA35" s="592"/>
      <c r="AB35" s="592"/>
      <c r="AC35" s="592"/>
      <c r="AD35" s="592"/>
      <c r="AE35" s="592"/>
      <c r="AF35" s="592"/>
      <c r="AG35" s="592"/>
      <c r="AH35" s="592"/>
      <c r="AI35" s="592"/>
      <c r="AJ35" s="592"/>
      <c r="AK35" s="592"/>
      <c r="AL35" s="44"/>
      <c r="AM35" s="593" t="str">
        <f t="shared" ref="AM35:AM43" si="2">IF(AO35="","",AM34+1)</f>
        <v/>
      </c>
      <c r="AN35" s="593"/>
      <c r="AO35" s="592"/>
      <c r="AP35" s="592"/>
      <c r="AQ35" s="592"/>
      <c r="AR35" s="592"/>
      <c r="AS35" s="592"/>
      <c r="AT35" s="592"/>
      <c r="AU35" s="592"/>
      <c r="AV35" s="592"/>
      <c r="AW35" s="592"/>
      <c r="AX35" s="592"/>
      <c r="AY35" s="592"/>
      <c r="AZ35" s="592"/>
      <c r="BA35" s="592"/>
      <c r="BB35" s="592"/>
      <c r="BC35" s="592"/>
      <c r="BD35" s="44"/>
      <c r="BE35" s="593" t="str">
        <f t="shared" ref="BE35:BE43" si="3">IF(BG35="","",BE34+1)</f>
        <v/>
      </c>
      <c r="BF35" s="593"/>
      <c r="BG35" s="592"/>
      <c r="BH35" s="592"/>
      <c r="BI35" s="592"/>
      <c r="BJ35" s="592"/>
      <c r="BK35" s="592"/>
      <c r="BL35" s="592"/>
      <c r="BM35" s="592"/>
      <c r="BN35" s="592"/>
      <c r="BO35" s="592"/>
      <c r="BP35" s="592"/>
      <c r="BQ35" s="592"/>
      <c r="BR35" s="592"/>
      <c r="BS35" s="592"/>
      <c r="BT35" s="592"/>
      <c r="BU35" s="592"/>
      <c r="BV35" s="44"/>
      <c r="BW35" s="593">
        <f t="shared" ref="BW35:BW43" si="4">IF(BY35="","",BW34+1)</f>
        <v>9</v>
      </c>
      <c r="BX35" s="593"/>
      <c r="BY35" s="592" t="str">
        <f>IF('各会計、関係団体の財政状況及び健全化判断比率'!B69="","",'各会計、関係団体の財政状況及び健全化判断比率'!B69)</f>
        <v>福岡県市町村消防団員等公務災害補償組合(一般会計)</v>
      </c>
      <c r="BZ35" s="592"/>
      <c r="CA35" s="592"/>
      <c r="CB35" s="592"/>
      <c r="CC35" s="592"/>
      <c r="CD35" s="592"/>
      <c r="CE35" s="592"/>
      <c r="CF35" s="592"/>
      <c r="CG35" s="592"/>
      <c r="CH35" s="592"/>
      <c r="CI35" s="592"/>
      <c r="CJ35" s="592"/>
      <c r="CK35" s="592"/>
      <c r="CL35" s="592"/>
      <c r="CM35" s="592"/>
      <c r="CN35" s="44"/>
      <c r="CO35" s="593" t="str">
        <f t="shared" ref="CO35:CO43" si="5">IF(CQ35="","",CO34+1)</f>
        <v/>
      </c>
      <c r="CP35" s="593"/>
      <c r="CQ35" s="592" t="str">
        <f>IF('各会計、関係団体の財政状況及び健全化判断比率'!BS8="","",'各会計、関係団体の財政状況及び健全化判断比率'!BS8)</f>
        <v/>
      </c>
      <c r="CR35" s="592"/>
      <c r="CS35" s="592"/>
      <c r="CT35" s="592"/>
      <c r="CU35" s="592"/>
      <c r="CV35" s="592"/>
      <c r="CW35" s="592"/>
      <c r="CX35" s="592"/>
      <c r="CY35" s="592"/>
      <c r="CZ35" s="592"/>
      <c r="DA35" s="592"/>
      <c r="DB35" s="592"/>
      <c r="DC35" s="592"/>
      <c r="DD35" s="592"/>
      <c r="DE35" s="592"/>
      <c r="DG35" s="596" t="str">
        <f>IF('各会計、関係団体の財政状況及び健全化判断比率'!BR8="","",'各会計、関係団体の財政状況及び健全化判断比率'!BR8)</f>
        <v/>
      </c>
      <c r="DH35" s="596"/>
      <c r="DI35" s="43"/>
    </row>
    <row r="36" spans="1:113" ht="32.25" customHeight="1" x14ac:dyDescent="0.15">
      <c r="A36" s="44"/>
      <c r="B36" s="45"/>
      <c r="C36" s="593">
        <f t="shared" si="0"/>
        <v>3</v>
      </c>
      <c r="D36" s="593"/>
      <c r="E36" s="592" t="str">
        <f>IF('各会計、関係団体の財政状況及び健全化判断比率'!B9="","",'各会計、関係団体の財政状況及び健全化判断比率'!B9)</f>
        <v>遠賀霊園事業特別会計</v>
      </c>
      <c r="F36" s="592"/>
      <c r="G36" s="592"/>
      <c r="H36" s="592"/>
      <c r="I36" s="592"/>
      <c r="J36" s="592"/>
      <c r="K36" s="592"/>
      <c r="L36" s="592"/>
      <c r="M36" s="592"/>
      <c r="N36" s="592"/>
      <c r="O36" s="592"/>
      <c r="P36" s="592"/>
      <c r="Q36" s="592"/>
      <c r="R36" s="592"/>
      <c r="S36" s="592"/>
      <c r="T36" s="44"/>
      <c r="U36" s="593" t="str">
        <f t="shared" si="1"/>
        <v/>
      </c>
      <c r="V36" s="593"/>
      <c r="W36" s="592"/>
      <c r="X36" s="592"/>
      <c r="Y36" s="592"/>
      <c r="Z36" s="592"/>
      <c r="AA36" s="592"/>
      <c r="AB36" s="592"/>
      <c r="AC36" s="592"/>
      <c r="AD36" s="592"/>
      <c r="AE36" s="592"/>
      <c r="AF36" s="592"/>
      <c r="AG36" s="592"/>
      <c r="AH36" s="592"/>
      <c r="AI36" s="592"/>
      <c r="AJ36" s="592"/>
      <c r="AK36" s="592"/>
      <c r="AL36" s="44"/>
      <c r="AM36" s="593" t="str">
        <f t="shared" si="2"/>
        <v/>
      </c>
      <c r="AN36" s="593"/>
      <c r="AO36" s="592"/>
      <c r="AP36" s="592"/>
      <c r="AQ36" s="592"/>
      <c r="AR36" s="592"/>
      <c r="AS36" s="592"/>
      <c r="AT36" s="592"/>
      <c r="AU36" s="592"/>
      <c r="AV36" s="592"/>
      <c r="AW36" s="592"/>
      <c r="AX36" s="592"/>
      <c r="AY36" s="592"/>
      <c r="AZ36" s="592"/>
      <c r="BA36" s="592"/>
      <c r="BB36" s="592"/>
      <c r="BC36" s="592"/>
      <c r="BD36" s="44"/>
      <c r="BE36" s="593" t="str">
        <f t="shared" si="3"/>
        <v/>
      </c>
      <c r="BF36" s="593"/>
      <c r="BG36" s="592"/>
      <c r="BH36" s="592"/>
      <c r="BI36" s="592"/>
      <c r="BJ36" s="592"/>
      <c r="BK36" s="592"/>
      <c r="BL36" s="592"/>
      <c r="BM36" s="592"/>
      <c r="BN36" s="592"/>
      <c r="BO36" s="592"/>
      <c r="BP36" s="592"/>
      <c r="BQ36" s="592"/>
      <c r="BR36" s="592"/>
      <c r="BS36" s="592"/>
      <c r="BT36" s="592"/>
      <c r="BU36" s="592"/>
      <c r="BV36" s="44"/>
      <c r="BW36" s="593">
        <f t="shared" si="4"/>
        <v>10</v>
      </c>
      <c r="BX36" s="593"/>
      <c r="BY36" s="592" t="str">
        <f>IF('各会計、関係団体の財政状況及び健全化判断比率'!B70="","",'各会計、関係団体の財政状況及び健全化判断比率'!B70)</f>
        <v>福岡県自治会館管理組合(一般会計)</v>
      </c>
      <c r="BZ36" s="592"/>
      <c r="CA36" s="592"/>
      <c r="CB36" s="592"/>
      <c r="CC36" s="592"/>
      <c r="CD36" s="592"/>
      <c r="CE36" s="592"/>
      <c r="CF36" s="592"/>
      <c r="CG36" s="592"/>
      <c r="CH36" s="592"/>
      <c r="CI36" s="592"/>
      <c r="CJ36" s="592"/>
      <c r="CK36" s="592"/>
      <c r="CL36" s="592"/>
      <c r="CM36" s="592"/>
      <c r="CN36" s="44"/>
      <c r="CO36" s="593" t="str">
        <f t="shared" si="5"/>
        <v/>
      </c>
      <c r="CP36" s="593"/>
      <c r="CQ36" s="592" t="str">
        <f>IF('各会計、関係団体の財政状況及び健全化判断比率'!BS9="","",'各会計、関係団体の財政状況及び健全化判断比率'!BS9)</f>
        <v/>
      </c>
      <c r="CR36" s="592"/>
      <c r="CS36" s="592"/>
      <c r="CT36" s="592"/>
      <c r="CU36" s="592"/>
      <c r="CV36" s="592"/>
      <c r="CW36" s="592"/>
      <c r="CX36" s="592"/>
      <c r="CY36" s="592"/>
      <c r="CZ36" s="592"/>
      <c r="DA36" s="592"/>
      <c r="DB36" s="592"/>
      <c r="DC36" s="592"/>
      <c r="DD36" s="592"/>
      <c r="DE36" s="592"/>
      <c r="DG36" s="596" t="str">
        <f>IF('各会計、関係団体の財政状況及び健全化判断比率'!BR9="","",'各会計、関係団体の財政状況及び健全化判断比率'!BR9)</f>
        <v/>
      </c>
      <c r="DH36" s="596"/>
      <c r="DI36" s="43"/>
    </row>
    <row r="37" spans="1:113" ht="32.25" customHeight="1" x14ac:dyDescent="0.15">
      <c r="A37" s="44"/>
      <c r="B37" s="45"/>
      <c r="C37" s="593">
        <f t="shared" si="0"/>
        <v>4</v>
      </c>
      <c r="D37" s="593"/>
      <c r="E37" s="592" t="str">
        <f>IF('各会計、関係団体の財政状況及び健全化判断比率'!B10="","",'各会計、関係団体の財政状況及び健全化判断比率'!B10)</f>
        <v>遠賀町土地取得会計</v>
      </c>
      <c r="F37" s="592"/>
      <c r="G37" s="592"/>
      <c r="H37" s="592"/>
      <c r="I37" s="592"/>
      <c r="J37" s="592"/>
      <c r="K37" s="592"/>
      <c r="L37" s="592"/>
      <c r="M37" s="592"/>
      <c r="N37" s="592"/>
      <c r="O37" s="592"/>
      <c r="P37" s="592"/>
      <c r="Q37" s="592"/>
      <c r="R37" s="592"/>
      <c r="S37" s="592"/>
      <c r="T37" s="44"/>
      <c r="U37" s="593" t="str">
        <f t="shared" si="1"/>
        <v/>
      </c>
      <c r="V37" s="593"/>
      <c r="W37" s="592"/>
      <c r="X37" s="592"/>
      <c r="Y37" s="592"/>
      <c r="Z37" s="592"/>
      <c r="AA37" s="592"/>
      <c r="AB37" s="592"/>
      <c r="AC37" s="592"/>
      <c r="AD37" s="592"/>
      <c r="AE37" s="592"/>
      <c r="AF37" s="592"/>
      <c r="AG37" s="592"/>
      <c r="AH37" s="592"/>
      <c r="AI37" s="592"/>
      <c r="AJ37" s="592"/>
      <c r="AK37" s="592"/>
      <c r="AL37" s="44"/>
      <c r="AM37" s="593" t="str">
        <f t="shared" si="2"/>
        <v/>
      </c>
      <c r="AN37" s="593"/>
      <c r="AO37" s="592"/>
      <c r="AP37" s="592"/>
      <c r="AQ37" s="592"/>
      <c r="AR37" s="592"/>
      <c r="AS37" s="592"/>
      <c r="AT37" s="592"/>
      <c r="AU37" s="592"/>
      <c r="AV37" s="592"/>
      <c r="AW37" s="592"/>
      <c r="AX37" s="592"/>
      <c r="AY37" s="592"/>
      <c r="AZ37" s="592"/>
      <c r="BA37" s="592"/>
      <c r="BB37" s="592"/>
      <c r="BC37" s="592"/>
      <c r="BD37" s="44"/>
      <c r="BE37" s="593" t="str">
        <f t="shared" si="3"/>
        <v/>
      </c>
      <c r="BF37" s="593"/>
      <c r="BG37" s="592"/>
      <c r="BH37" s="592"/>
      <c r="BI37" s="592"/>
      <c r="BJ37" s="592"/>
      <c r="BK37" s="592"/>
      <c r="BL37" s="592"/>
      <c r="BM37" s="592"/>
      <c r="BN37" s="592"/>
      <c r="BO37" s="592"/>
      <c r="BP37" s="592"/>
      <c r="BQ37" s="592"/>
      <c r="BR37" s="592"/>
      <c r="BS37" s="592"/>
      <c r="BT37" s="592"/>
      <c r="BU37" s="592"/>
      <c r="BV37" s="44"/>
      <c r="BW37" s="593">
        <f t="shared" si="4"/>
        <v>11</v>
      </c>
      <c r="BX37" s="593"/>
      <c r="BY37" s="592" t="str">
        <f>IF('各会計、関係団体の財政状況及び健全化判断比率'!B71="","",'各会計、関係団体の財政状況及び健全化判断比率'!B71)</f>
        <v>遠賀・中間地域広域行政事務組合(一般会計)</v>
      </c>
      <c r="BZ37" s="592"/>
      <c r="CA37" s="592"/>
      <c r="CB37" s="592"/>
      <c r="CC37" s="592"/>
      <c r="CD37" s="592"/>
      <c r="CE37" s="592"/>
      <c r="CF37" s="592"/>
      <c r="CG37" s="592"/>
      <c r="CH37" s="592"/>
      <c r="CI37" s="592"/>
      <c r="CJ37" s="592"/>
      <c r="CK37" s="592"/>
      <c r="CL37" s="592"/>
      <c r="CM37" s="592"/>
      <c r="CN37" s="44"/>
      <c r="CO37" s="593" t="str">
        <f t="shared" si="5"/>
        <v/>
      </c>
      <c r="CP37" s="593"/>
      <c r="CQ37" s="592" t="str">
        <f>IF('各会計、関係団体の財政状況及び健全化判断比率'!BS10="","",'各会計、関係団体の財政状況及び健全化判断比率'!BS10)</f>
        <v/>
      </c>
      <c r="CR37" s="592"/>
      <c r="CS37" s="592"/>
      <c r="CT37" s="592"/>
      <c r="CU37" s="592"/>
      <c r="CV37" s="592"/>
      <c r="CW37" s="592"/>
      <c r="CX37" s="592"/>
      <c r="CY37" s="592"/>
      <c r="CZ37" s="592"/>
      <c r="DA37" s="592"/>
      <c r="DB37" s="592"/>
      <c r="DC37" s="592"/>
      <c r="DD37" s="592"/>
      <c r="DE37" s="592"/>
      <c r="DG37" s="596" t="str">
        <f>IF('各会計、関係団体の財政状況及び健全化判断比率'!BR10="","",'各会計、関係団体の財政状況及び健全化判断比率'!BR10)</f>
        <v/>
      </c>
      <c r="DH37" s="596"/>
      <c r="DI37" s="43"/>
    </row>
    <row r="38" spans="1:113" ht="32.25" customHeight="1" x14ac:dyDescent="0.15">
      <c r="A38" s="44"/>
      <c r="B38" s="45"/>
      <c r="C38" s="593" t="str">
        <f t="shared" si="0"/>
        <v/>
      </c>
      <c r="D38" s="593"/>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44"/>
      <c r="U38" s="593" t="str">
        <f t="shared" si="1"/>
        <v/>
      </c>
      <c r="V38" s="593"/>
      <c r="W38" s="592"/>
      <c r="X38" s="592"/>
      <c r="Y38" s="592"/>
      <c r="Z38" s="592"/>
      <c r="AA38" s="592"/>
      <c r="AB38" s="592"/>
      <c r="AC38" s="592"/>
      <c r="AD38" s="592"/>
      <c r="AE38" s="592"/>
      <c r="AF38" s="592"/>
      <c r="AG38" s="592"/>
      <c r="AH38" s="592"/>
      <c r="AI38" s="592"/>
      <c r="AJ38" s="592"/>
      <c r="AK38" s="592"/>
      <c r="AL38" s="44"/>
      <c r="AM38" s="593" t="str">
        <f t="shared" si="2"/>
        <v/>
      </c>
      <c r="AN38" s="593"/>
      <c r="AO38" s="592"/>
      <c r="AP38" s="592"/>
      <c r="AQ38" s="592"/>
      <c r="AR38" s="592"/>
      <c r="AS38" s="592"/>
      <c r="AT38" s="592"/>
      <c r="AU38" s="592"/>
      <c r="AV38" s="592"/>
      <c r="AW38" s="592"/>
      <c r="AX38" s="592"/>
      <c r="AY38" s="592"/>
      <c r="AZ38" s="592"/>
      <c r="BA38" s="592"/>
      <c r="BB38" s="592"/>
      <c r="BC38" s="592"/>
      <c r="BD38" s="44"/>
      <c r="BE38" s="593" t="str">
        <f t="shared" si="3"/>
        <v/>
      </c>
      <c r="BF38" s="593"/>
      <c r="BG38" s="592"/>
      <c r="BH38" s="592"/>
      <c r="BI38" s="592"/>
      <c r="BJ38" s="592"/>
      <c r="BK38" s="592"/>
      <c r="BL38" s="592"/>
      <c r="BM38" s="592"/>
      <c r="BN38" s="592"/>
      <c r="BO38" s="592"/>
      <c r="BP38" s="592"/>
      <c r="BQ38" s="592"/>
      <c r="BR38" s="592"/>
      <c r="BS38" s="592"/>
      <c r="BT38" s="592"/>
      <c r="BU38" s="592"/>
      <c r="BV38" s="44"/>
      <c r="BW38" s="593">
        <f t="shared" si="4"/>
        <v>12</v>
      </c>
      <c r="BX38" s="593"/>
      <c r="BY38" s="592" t="str">
        <f>IF('各会計、関係団体の財政状況及び健全化判断比率'!B72="","",'各会計、関係団体の財政状況及び健全化判断比率'!B72)</f>
        <v>福岡県自治振興組合(一般会計)</v>
      </c>
      <c r="BZ38" s="592"/>
      <c r="CA38" s="592"/>
      <c r="CB38" s="592"/>
      <c r="CC38" s="592"/>
      <c r="CD38" s="592"/>
      <c r="CE38" s="592"/>
      <c r="CF38" s="592"/>
      <c r="CG38" s="592"/>
      <c r="CH38" s="592"/>
      <c r="CI38" s="592"/>
      <c r="CJ38" s="592"/>
      <c r="CK38" s="592"/>
      <c r="CL38" s="592"/>
      <c r="CM38" s="592"/>
      <c r="CN38" s="44"/>
      <c r="CO38" s="593" t="str">
        <f t="shared" si="5"/>
        <v/>
      </c>
      <c r="CP38" s="593"/>
      <c r="CQ38" s="592" t="str">
        <f>IF('各会計、関係団体の財政状況及び健全化判断比率'!BS11="","",'各会計、関係団体の財政状況及び健全化判断比率'!BS11)</f>
        <v/>
      </c>
      <c r="CR38" s="592"/>
      <c r="CS38" s="592"/>
      <c r="CT38" s="592"/>
      <c r="CU38" s="592"/>
      <c r="CV38" s="592"/>
      <c r="CW38" s="592"/>
      <c r="CX38" s="592"/>
      <c r="CY38" s="592"/>
      <c r="CZ38" s="592"/>
      <c r="DA38" s="592"/>
      <c r="DB38" s="592"/>
      <c r="DC38" s="592"/>
      <c r="DD38" s="592"/>
      <c r="DE38" s="592"/>
      <c r="DG38" s="596" t="str">
        <f>IF('各会計、関係団体の財政状況及び健全化判断比率'!BR11="","",'各会計、関係団体の財政状況及び健全化判断比率'!BR11)</f>
        <v/>
      </c>
      <c r="DH38" s="596"/>
      <c r="DI38" s="43"/>
    </row>
    <row r="39" spans="1:113" ht="32.25" customHeight="1" x14ac:dyDescent="0.15">
      <c r="A39" s="44"/>
      <c r="B39" s="45"/>
      <c r="C39" s="593" t="str">
        <f t="shared" si="0"/>
        <v/>
      </c>
      <c r="D39" s="593"/>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44"/>
      <c r="U39" s="593" t="str">
        <f t="shared" si="1"/>
        <v/>
      </c>
      <c r="V39" s="593"/>
      <c r="W39" s="592"/>
      <c r="X39" s="592"/>
      <c r="Y39" s="592"/>
      <c r="Z39" s="592"/>
      <c r="AA39" s="592"/>
      <c r="AB39" s="592"/>
      <c r="AC39" s="592"/>
      <c r="AD39" s="592"/>
      <c r="AE39" s="592"/>
      <c r="AF39" s="592"/>
      <c r="AG39" s="592"/>
      <c r="AH39" s="592"/>
      <c r="AI39" s="592"/>
      <c r="AJ39" s="592"/>
      <c r="AK39" s="592"/>
      <c r="AL39" s="44"/>
      <c r="AM39" s="593" t="str">
        <f t="shared" si="2"/>
        <v/>
      </c>
      <c r="AN39" s="593"/>
      <c r="AO39" s="592"/>
      <c r="AP39" s="592"/>
      <c r="AQ39" s="592"/>
      <c r="AR39" s="592"/>
      <c r="AS39" s="592"/>
      <c r="AT39" s="592"/>
      <c r="AU39" s="592"/>
      <c r="AV39" s="592"/>
      <c r="AW39" s="592"/>
      <c r="AX39" s="592"/>
      <c r="AY39" s="592"/>
      <c r="AZ39" s="592"/>
      <c r="BA39" s="592"/>
      <c r="BB39" s="592"/>
      <c r="BC39" s="592"/>
      <c r="BD39" s="44"/>
      <c r="BE39" s="593" t="str">
        <f t="shared" si="3"/>
        <v/>
      </c>
      <c r="BF39" s="593"/>
      <c r="BG39" s="592"/>
      <c r="BH39" s="592"/>
      <c r="BI39" s="592"/>
      <c r="BJ39" s="592"/>
      <c r="BK39" s="592"/>
      <c r="BL39" s="592"/>
      <c r="BM39" s="592"/>
      <c r="BN39" s="592"/>
      <c r="BO39" s="592"/>
      <c r="BP39" s="592"/>
      <c r="BQ39" s="592"/>
      <c r="BR39" s="592"/>
      <c r="BS39" s="592"/>
      <c r="BT39" s="592"/>
      <c r="BU39" s="592"/>
      <c r="BV39" s="44"/>
      <c r="BW39" s="593">
        <f t="shared" si="4"/>
        <v>13</v>
      </c>
      <c r="BX39" s="593"/>
      <c r="BY39" s="592" t="str">
        <f>IF('各会計、関係団体の財政状況及び健全化判断比率'!B73="","",'各会計、関係団体の財政状況及び健全化判断比率'!B73)</f>
        <v>福岡県自治振興組合(公文書館事業特別会計)</v>
      </c>
      <c r="BZ39" s="592"/>
      <c r="CA39" s="592"/>
      <c r="CB39" s="592"/>
      <c r="CC39" s="592"/>
      <c r="CD39" s="592"/>
      <c r="CE39" s="592"/>
      <c r="CF39" s="592"/>
      <c r="CG39" s="592"/>
      <c r="CH39" s="592"/>
      <c r="CI39" s="592"/>
      <c r="CJ39" s="592"/>
      <c r="CK39" s="592"/>
      <c r="CL39" s="592"/>
      <c r="CM39" s="592"/>
      <c r="CN39" s="44"/>
      <c r="CO39" s="593" t="str">
        <f t="shared" si="5"/>
        <v/>
      </c>
      <c r="CP39" s="593"/>
      <c r="CQ39" s="592" t="str">
        <f>IF('各会計、関係団体の財政状況及び健全化判断比率'!BS12="","",'各会計、関係団体の財政状況及び健全化判断比率'!BS12)</f>
        <v/>
      </c>
      <c r="CR39" s="592"/>
      <c r="CS39" s="592"/>
      <c r="CT39" s="592"/>
      <c r="CU39" s="592"/>
      <c r="CV39" s="592"/>
      <c r="CW39" s="592"/>
      <c r="CX39" s="592"/>
      <c r="CY39" s="592"/>
      <c r="CZ39" s="592"/>
      <c r="DA39" s="592"/>
      <c r="DB39" s="592"/>
      <c r="DC39" s="592"/>
      <c r="DD39" s="592"/>
      <c r="DE39" s="592"/>
      <c r="DG39" s="596" t="str">
        <f>IF('各会計、関係団体の財政状況及び健全化判断比率'!BR12="","",'各会計、関係団体の財政状況及び健全化判断比率'!BR12)</f>
        <v/>
      </c>
      <c r="DH39" s="596"/>
      <c r="DI39" s="43"/>
    </row>
    <row r="40" spans="1:113" ht="32.25" customHeight="1" x14ac:dyDescent="0.15">
      <c r="A40" s="44"/>
      <c r="B40" s="45"/>
      <c r="C40" s="593" t="str">
        <f t="shared" si="0"/>
        <v/>
      </c>
      <c r="D40" s="593"/>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44"/>
      <c r="U40" s="593" t="str">
        <f t="shared" si="1"/>
        <v/>
      </c>
      <c r="V40" s="593"/>
      <c r="W40" s="592"/>
      <c r="X40" s="592"/>
      <c r="Y40" s="592"/>
      <c r="Z40" s="592"/>
      <c r="AA40" s="592"/>
      <c r="AB40" s="592"/>
      <c r="AC40" s="592"/>
      <c r="AD40" s="592"/>
      <c r="AE40" s="592"/>
      <c r="AF40" s="592"/>
      <c r="AG40" s="592"/>
      <c r="AH40" s="592"/>
      <c r="AI40" s="592"/>
      <c r="AJ40" s="592"/>
      <c r="AK40" s="592"/>
      <c r="AL40" s="44"/>
      <c r="AM40" s="593" t="str">
        <f t="shared" si="2"/>
        <v/>
      </c>
      <c r="AN40" s="593"/>
      <c r="AO40" s="592"/>
      <c r="AP40" s="592"/>
      <c r="AQ40" s="592"/>
      <c r="AR40" s="592"/>
      <c r="AS40" s="592"/>
      <c r="AT40" s="592"/>
      <c r="AU40" s="592"/>
      <c r="AV40" s="592"/>
      <c r="AW40" s="592"/>
      <c r="AX40" s="592"/>
      <c r="AY40" s="592"/>
      <c r="AZ40" s="592"/>
      <c r="BA40" s="592"/>
      <c r="BB40" s="592"/>
      <c r="BC40" s="592"/>
      <c r="BD40" s="44"/>
      <c r="BE40" s="593" t="str">
        <f t="shared" si="3"/>
        <v/>
      </c>
      <c r="BF40" s="593"/>
      <c r="BG40" s="592"/>
      <c r="BH40" s="592"/>
      <c r="BI40" s="592"/>
      <c r="BJ40" s="592"/>
      <c r="BK40" s="592"/>
      <c r="BL40" s="592"/>
      <c r="BM40" s="592"/>
      <c r="BN40" s="592"/>
      <c r="BO40" s="592"/>
      <c r="BP40" s="592"/>
      <c r="BQ40" s="592"/>
      <c r="BR40" s="592"/>
      <c r="BS40" s="592"/>
      <c r="BT40" s="592"/>
      <c r="BU40" s="592"/>
      <c r="BV40" s="44"/>
      <c r="BW40" s="593">
        <f t="shared" si="4"/>
        <v>14</v>
      </c>
      <c r="BX40" s="593"/>
      <c r="BY40" s="592" t="str">
        <f>IF('各会計、関係団体の財政状況及び健全化判断比率'!B74="","",'各会計、関係団体の財政状況及び健全化判断比率'!B74)</f>
        <v>福岡県介護保険広域連合（一般会計）</v>
      </c>
      <c r="BZ40" s="592"/>
      <c r="CA40" s="592"/>
      <c r="CB40" s="592"/>
      <c r="CC40" s="592"/>
      <c r="CD40" s="592"/>
      <c r="CE40" s="592"/>
      <c r="CF40" s="592"/>
      <c r="CG40" s="592"/>
      <c r="CH40" s="592"/>
      <c r="CI40" s="592"/>
      <c r="CJ40" s="592"/>
      <c r="CK40" s="592"/>
      <c r="CL40" s="592"/>
      <c r="CM40" s="592"/>
      <c r="CN40" s="44"/>
      <c r="CO40" s="593" t="str">
        <f t="shared" si="5"/>
        <v/>
      </c>
      <c r="CP40" s="593"/>
      <c r="CQ40" s="592" t="str">
        <f>IF('各会計、関係団体の財政状況及び健全化判断比率'!BS13="","",'各会計、関係団体の財政状況及び健全化判断比率'!BS13)</f>
        <v/>
      </c>
      <c r="CR40" s="592"/>
      <c r="CS40" s="592"/>
      <c r="CT40" s="592"/>
      <c r="CU40" s="592"/>
      <c r="CV40" s="592"/>
      <c r="CW40" s="592"/>
      <c r="CX40" s="592"/>
      <c r="CY40" s="592"/>
      <c r="CZ40" s="592"/>
      <c r="DA40" s="592"/>
      <c r="DB40" s="592"/>
      <c r="DC40" s="592"/>
      <c r="DD40" s="592"/>
      <c r="DE40" s="592"/>
      <c r="DG40" s="596" t="str">
        <f>IF('各会計、関係団体の財政状況及び健全化判断比率'!BR13="","",'各会計、関係団体の財政状況及び健全化判断比率'!BR13)</f>
        <v/>
      </c>
      <c r="DH40" s="596"/>
      <c r="DI40" s="43"/>
    </row>
    <row r="41" spans="1:113" ht="32.25" customHeight="1" x14ac:dyDescent="0.15">
      <c r="A41" s="44"/>
      <c r="B41" s="45"/>
      <c r="C41" s="593" t="str">
        <f t="shared" si="0"/>
        <v/>
      </c>
      <c r="D41" s="593"/>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44"/>
      <c r="U41" s="593" t="str">
        <f t="shared" si="1"/>
        <v/>
      </c>
      <c r="V41" s="593"/>
      <c r="W41" s="592"/>
      <c r="X41" s="592"/>
      <c r="Y41" s="592"/>
      <c r="Z41" s="592"/>
      <c r="AA41" s="592"/>
      <c r="AB41" s="592"/>
      <c r="AC41" s="592"/>
      <c r="AD41" s="592"/>
      <c r="AE41" s="592"/>
      <c r="AF41" s="592"/>
      <c r="AG41" s="592"/>
      <c r="AH41" s="592"/>
      <c r="AI41" s="592"/>
      <c r="AJ41" s="592"/>
      <c r="AK41" s="592"/>
      <c r="AL41" s="44"/>
      <c r="AM41" s="593" t="str">
        <f t="shared" si="2"/>
        <v/>
      </c>
      <c r="AN41" s="593"/>
      <c r="AO41" s="592"/>
      <c r="AP41" s="592"/>
      <c r="AQ41" s="592"/>
      <c r="AR41" s="592"/>
      <c r="AS41" s="592"/>
      <c r="AT41" s="592"/>
      <c r="AU41" s="592"/>
      <c r="AV41" s="592"/>
      <c r="AW41" s="592"/>
      <c r="AX41" s="592"/>
      <c r="AY41" s="592"/>
      <c r="AZ41" s="592"/>
      <c r="BA41" s="592"/>
      <c r="BB41" s="592"/>
      <c r="BC41" s="592"/>
      <c r="BD41" s="44"/>
      <c r="BE41" s="593" t="str">
        <f t="shared" si="3"/>
        <v/>
      </c>
      <c r="BF41" s="593"/>
      <c r="BG41" s="592"/>
      <c r="BH41" s="592"/>
      <c r="BI41" s="592"/>
      <c r="BJ41" s="592"/>
      <c r="BK41" s="592"/>
      <c r="BL41" s="592"/>
      <c r="BM41" s="592"/>
      <c r="BN41" s="592"/>
      <c r="BO41" s="592"/>
      <c r="BP41" s="592"/>
      <c r="BQ41" s="592"/>
      <c r="BR41" s="592"/>
      <c r="BS41" s="592"/>
      <c r="BT41" s="592"/>
      <c r="BU41" s="592"/>
      <c r="BV41" s="44"/>
      <c r="BW41" s="593">
        <f t="shared" si="4"/>
        <v>15</v>
      </c>
      <c r="BX41" s="593"/>
      <c r="BY41" s="592" t="str">
        <f>IF('各会計、関係団体の財政状況及び健全化判断比率'!B75="","",'各会計、関係団体の財政状況及び健全化判断比率'!B75)</f>
        <v>福岡県介護保険広域連合（介護保険事業特別会計）</v>
      </c>
      <c r="BZ41" s="592"/>
      <c r="CA41" s="592"/>
      <c r="CB41" s="592"/>
      <c r="CC41" s="592"/>
      <c r="CD41" s="592"/>
      <c r="CE41" s="592"/>
      <c r="CF41" s="592"/>
      <c r="CG41" s="592"/>
      <c r="CH41" s="592"/>
      <c r="CI41" s="592"/>
      <c r="CJ41" s="592"/>
      <c r="CK41" s="592"/>
      <c r="CL41" s="592"/>
      <c r="CM41" s="592"/>
      <c r="CN41" s="44"/>
      <c r="CO41" s="593" t="str">
        <f t="shared" si="5"/>
        <v/>
      </c>
      <c r="CP41" s="593"/>
      <c r="CQ41" s="592" t="str">
        <f>IF('各会計、関係団体の財政状況及び健全化判断比率'!BS14="","",'各会計、関係団体の財政状況及び健全化判断比率'!BS14)</f>
        <v/>
      </c>
      <c r="CR41" s="592"/>
      <c r="CS41" s="592"/>
      <c r="CT41" s="592"/>
      <c r="CU41" s="592"/>
      <c r="CV41" s="592"/>
      <c r="CW41" s="592"/>
      <c r="CX41" s="592"/>
      <c r="CY41" s="592"/>
      <c r="CZ41" s="592"/>
      <c r="DA41" s="592"/>
      <c r="DB41" s="592"/>
      <c r="DC41" s="592"/>
      <c r="DD41" s="592"/>
      <c r="DE41" s="592"/>
      <c r="DG41" s="596" t="str">
        <f>IF('各会計、関係団体の財政状況及び健全化判断比率'!BR14="","",'各会計、関係団体の財政状況及び健全化判断比率'!BR14)</f>
        <v/>
      </c>
      <c r="DH41" s="596"/>
      <c r="DI41" s="43"/>
    </row>
    <row r="42" spans="1:113" ht="32.25" customHeight="1" x14ac:dyDescent="0.15">
      <c r="B42" s="45"/>
      <c r="C42" s="593" t="str">
        <f t="shared" si="0"/>
        <v/>
      </c>
      <c r="D42" s="593"/>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44"/>
      <c r="U42" s="593" t="str">
        <f t="shared" si="1"/>
        <v/>
      </c>
      <c r="V42" s="593"/>
      <c r="W42" s="592"/>
      <c r="X42" s="592"/>
      <c r="Y42" s="592"/>
      <c r="Z42" s="592"/>
      <c r="AA42" s="592"/>
      <c r="AB42" s="592"/>
      <c r="AC42" s="592"/>
      <c r="AD42" s="592"/>
      <c r="AE42" s="592"/>
      <c r="AF42" s="592"/>
      <c r="AG42" s="592"/>
      <c r="AH42" s="592"/>
      <c r="AI42" s="592"/>
      <c r="AJ42" s="592"/>
      <c r="AK42" s="592"/>
      <c r="AL42" s="44"/>
      <c r="AM42" s="593" t="str">
        <f t="shared" si="2"/>
        <v/>
      </c>
      <c r="AN42" s="593"/>
      <c r="AO42" s="592"/>
      <c r="AP42" s="592"/>
      <c r="AQ42" s="592"/>
      <c r="AR42" s="592"/>
      <c r="AS42" s="592"/>
      <c r="AT42" s="592"/>
      <c r="AU42" s="592"/>
      <c r="AV42" s="592"/>
      <c r="AW42" s="592"/>
      <c r="AX42" s="592"/>
      <c r="AY42" s="592"/>
      <c r="AZ42" s="592"/>
      <c r="BA42" s="592"/>
      <c r="BB42" s="592"/>
      <c r="BC42" s="592"/>
      <c r="BD42" s="44"/>
      <c r="BE42" s="593" t="str">
        <f t="shared" si="3"/>
        <v/>
      </c>
      <c r="BF42" s="593"/>
      <c r="BG42" s="592"/>
      <c r="BH42" s="592"/>
      <c r="BI42" s="592"/>
      <c r="BJ42" s="592"/>
      <c r="BK42" s="592"/>
      <c r="BL42" s="592"/>
      <c r="BM42" s="592"/>
      <c r="BN42" s="592"/>
      <c r="BO42" s="592"/>
      <c r="BP42" s="592"/>
      <c r="BQ42" s="592"/>
      <c r="BR42" s="592"/>
      <c r="BS42" s="592"/>
      <c r="BT42" s="592"/>
      <c r="BU42" s="592"/>
      <c r="BV42" s="44"/>
      <c r="BW42" s="593">
        <f t="shared" si="4"/>
        <v>16</v>
      </c>
      <c r="BX42" s="593"/>
      <c r="BY42" s="592" t="str">
        <f>IF('各会計、関係団体の財政状況及び健全化判断比率'!B76="","",'各会計、関係団体の財政状況及び健全化判断比率'!B76)</f>
        <v>福岡県後期高齢者医療広域連合（一般会計）</v>
      </c>
      <c r="BZ42" s="592"/>
      <c r="CA42" s="592"/>
      <c r="CB42" s="592"/>
      <c r="CC42" s="592"/>
      <c r="CD42" s="592"/>
      <c r="CE42" s="592"/>
      <c r="CF42" s="592"/>
      <c r="CG42" s="592"/>
      <c r="CH42" s="592"/>
      <c r="CI42" s="592"/>
      <c r="CJ42" s="592"/>
      <c r="CK42" s="592"/>
      <c r="CL42" s="592"/>
      <c r="CM42" s="592"/>
      <c r="CN42" s="44"/>
      <c r="CO42" s="593" t="str">
        <f t="shared" si="5"/>
        <v/>
      </c>
      <c r="CP42" s="593"/>
      <c r="CQ42" s="592" t="str">
        <f>IF('各会計、関係団体の財政状況及び健全化判断比率'!BS15="","",'各会計、関係団体の財政状況及び健全化判断比率'!BS15)</f>
        <v/>
      </c>
      <c r="CR42" s="592"/>
      <c r="CS42" s="592"/>
      <c r="CT42" s="592"/>
      <c r="CU42" s="592"/>
      <c r="CV42" s="592"/>
      <c r="CW42" s="592"/>
      <c r="CX42" s="592"/>
      <c r="CY42" s="592"/>
      <c r="CZ42" s="592"/>
      <c r="DA42" s="592"/>
      <c r="DB42" s="592"/>
      <c r="DC42" s="592"/>
      <c r="DD42" s="592"/>
      <c r="DE42" s="592"/>
      <c r="DG42" s="596" t="str">
        <f>IF('各会計、関係団体の財政状況及び健全化判断比率'!BR15="","",'各会計、関係団体の財政状況及び健全化判断比率'!BR15)</f>
        <v/>
      </c>
      <c r="DH42" s="596"/>
      <c r="DI42" s="43"/>
    </row>
    <row r="43" spans="1:113" ht="32.25" customHeight="1" x14ac:dyDescent="0.15">
      <c r="B43" s="45"/>
      <c r="C43" s="593" t="str">
        <f t="shared" si="0"/>
        <v/>
      </c>
      <c r="D43" s="593"/>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44"/>
      <c r="U43" s="593" t="str">
        <f t="shared" si="1"/>
        <v/>
      </c>
      <c r="V43" s="593"/>
      <c r="W43" s="592"/>
      <c r="X43" s="592"/>
      <c r="Y43" s="592"/>
      <c r="Z43" s="592"/>
      <c r="AA43" s="592"/>
      <c r="AB43" s="592"/>
      <c r="AC43" s="592"/>
      <c r="AD43" s="592"/>
      <c r="AE43" s="592"/>
      <c r="AF43" s="592"/>
      <c r="AG43" s="592"/>
      <c r="AH43" s="592"/>
      <c r="AI43" s="592"/>
      <c r="AJ43" s="592"/>
      <c r="AK43" s="592"/>
      <c r="AL43" s="44"/>
      <c r="AM43" s="593" t="str">
        <f t="shared" si="2"/>
        <v/>
      </c>
      <c r="AN43" s="593"/>
      <c r="AO43" s="592"/>
      <c r="AP43" s="592"/>
      <c r="AQ43" s="592"/>
      <c r="AR43" s="592"/>
      <c r="AS43" s="592"/>
      <c r="AT43" s="592"/>
      <c r="AU43" s="592"/>
      <c r="AV43" s="592"/>
      <c r="AW43" s="592"/>
      <c r="AX43" s="592"/>
      <c r="AY43" s="592"/>
      <c r="AZ43" s="592"/>
      <c r="BA43" s="592"/>
      <c r="BB43" s="592"/>
      <c r="BC43" s="592"/>
      <c r="BD43" s="44"/>
      <c r="BE43" s="593" t="str">
        <f t="shared" si="3"/>
        <v/>
      </c>
      <c r="BF43" s="593"/>
      <c r="BG43" s="592"/>
      <c r="BH43" s="592"/>
      <c r="BI43" s="592"/>
      <c r="BJ43" s="592"/>
      <c r="BK43" s="592"/>
      <c r="BL43" s="592"/>
      <c r="BM43" s="592"/>
      <c r="BN43" s="592"/>
      <c r="BO43" s="592"/>
      <c r="BP43" s="592"/>
      <c r="BQ43" s="592"/>
      <c r="BR43" s="592"/>
      <c r="BS43" s="592"/>
      <c r="BT43" s="592"/>
      <c r="BU43" s="592"/>
      <c r="BV43" s="44"/>
      <c r="BW43" s="593">
        <f t="shared" si="4"/>
        <v>17</v>
      </c>
      <c r="BX43" s="593"/>
      <c r="BY43" s="592" t="str">
        <f>IF('各会計、関係団体の財政状況及び健全化判断比率'!B77="","",'各会計、関係団体の財政状況及び健全化判断比率'!B77)</f>
        <v>福岡県後期高齢者医療広域連合（後期高齢者医療特別会計）</v>
      </c>
      <c r="BZ43" s="592"/>
      <c r="CA43" s="592"/>
      <c r="CB43" s="592"/>
      <c r="CC43" s="592"/>
      <c r="CD43" s="592"/>
      <c r="CE43" s="592"/>
      <c r="CF43" s="592"/>
      <c r="CG43" s="592"/>
      <c r="CH43" s="592"/>
      <c r="CI43" s="592"/>
      <c r="CJ43" s="592"/>
      <c r="CK43" s="592"/>
      <c r="CL43" s="592"/>
      <c r="CM43" s="592"/>
      <c r="CN43" s="44"/>
      <c r="CO43" s="593" t="str">
        <f t="shared" si="5"/>
        <v/>
      </c>
      <c r="CP43" s="593"/>
      <c r="CQ43" s="592" t="str">
        <f>IF('各会計、関係団体の財政状況及び健全化判断比率'!BS16="","",'各会計、関係団体の財政状況及び健全化判断比率'!BS16)</f>
        <v/>
      </c>
      <c r="CR43" s="592"/>
      <c r="CS43" s="592"/>
      <c r="CT43" s="592"/>
      <c r="CU43" s="592"/>
      <c r="CV43" s="592"/>
      <c r="CW43" s="592"/>
      <c r="CX43" s="592"/>
      <c r="CY43" s="592"/>
      <c r="CZ43" s="592"/>
      <c r="DA43" s="592"/>
      <c r="DB43" s="592"/>
      <c r="DC43" s="592"/>
      <c r="DD43" s="592"/>
      <c r="DE43" s="592"/>
      <c r="DG43" s="596" t="str">
        <f>IF('各会計、関係団体の財政状況及び健全化判断比率'!BR16="","",'各会計、関係団体の財政状況及び健全化判断比率'!BR16)</f>
        <v/>
      </c>
      <c r="DH43" s="596"/>
      <c r="DI43" s="43"/>
    </row>
    <row r="44" spans="1:113" ht="13.5" customHeight="1" thickBot="1" x14ac:dyDescent="0.2">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0"/>
    </row>
    <row r="45" spans="1:113" x14ac:dyDescent="0.15"/>
    <row r="46" spans="1:113" x14ac:dyDescent="0.15">
      <c r="B46" s="39" t="s">
        <v>26</v>
      </c>
      <c r="E46" s="597" t="s">
        <v>25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24</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23</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22</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19</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39" t="s">
        <v>18</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Y42:CM42"/>
    <mergeCell ref="CO42:CP42"/>
    <mergeCell ref="CQ42:DE42"/>
    <mergeCell ref="C40:D40"/>
    <mergeCell ref="E40:S40"/>
    <mergeCell ref="U40:V40"/>
    <mergeCell ref="W40:AK40"/>
    <mergeCell ref="AM40:AN40"/>
    <mergeCell ref="AO40:BC40"/>
    <mergeCell ref="DG41:DH41"/>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O33:CP33"/>
    <mergeCell ref="CQ33:DE33"/>
    <mergeCell ref="DG33:DH33"/>
    <mergeCell ref="C34:D34"/>
    <mergeCell ref="E34:S34"/>
    <mergeCell ref="U34:V34"/>
    <mergeCell ref="W34:AK34"/>
    <mergeCell ref="AM34:AN34"/>
    <mergeCell ref="AO34:BC34"/>
    <mergeCell ref="BE34:BF34"/>
    <mergeCell ref="BG34:BU34"/>
    <mergeCell ref="BW34:BX34"/>
    <mergeCell ref="CQ34:DE34"/>
    <mergeCell ref="DG34:DH34"/>
    <mergeCell ref="CO32:DE32"/>
    <mergeCell ref="E30:K30"/>
    <mergeCell ref="L30:P30"/>
    <mergeCell ref="Q30:V30"/>
    <mergeCell ref="W30:AG30"/>
    <mergeCell ref="AH30:AX30"/>
    <mergeCell ref="BC30:BM30"/>
    <mergeCell ref="BY34:CM34"/>
    <mergeCell ref="CO34:CP34"/>
    <mergeCell ref="C32:S32"/>
    <mergeCell ref="U32:AK32"/>
    <mergeCell ref="AM32:BC32"/>
    <mergeCell ref="BE32:BU32"/>
    <mergeCell ref="BW32:CM32"/>
    <mergeCell ref="C33:D33"/>
    <mergeCell ref="E33:S33"/>
    <mergeCell ref="U33:V33"/>
    <mergeCell ref="W33:AK33"/>
    <mergeCell ref="AM33:AN33"/>
    <mergeCell ref="AO33:BC33"/>
    <mergeCell ref="BE33:BF33"/>
    <mergeCell ref="BG33:BU33"/>
    <mergeCell ref="BW33:BX33"/>
    <mergeCell ref="BY33:CM33"/>
    <mergeCell ref="DB28:DI29"/>
    <mergeCell ref="E29:K29"/>
    <mergeCell ref="L29:P29"/>
    <mergeCell ref="Q29:V29"/>
    <mergeCell ref="Z29:AG29"/>
    <mergeCell ref="AH29:AL29"/>
    <mergeCell ref="AM29:AR29"/>
    <mergeCell ref="B22:D30"/>
    <mergeCell ref="E22:K23"/>
    <mergeCell ref="L22:P23"/>
    <mergeCell ref="Q22:V23"/>
    <mergeCell ref="DB22:DI23"/>
    <mergeCell ref="BV23:CC23"/>
    <mergeCell ref="AH22:AL23"/>
    <mergeCell ref="AM22:AR23"/>
    <mergeCell ref="AS22:AX23"/>
    <mergeCell ref="Q26:V26"/>
    <mergeCell ref="L28:P28"/>
    <mergeCell ref="Q28:V28"/>
    <mergeCell ref="Z28:AG28"/>
    <mergeCell ref="BN30:BU30"/>
    <mergeCell ref="BV30:CC30"/>
    <mergeCell ref="AS29:AX29"/>
    <mergeCell ref="BC29:BM29"/>
    <mergeCell ref="AS28:AX28"/>
    <mergeCell ref="AY28:BB30"/>
    <mergeCell ref="BC28:BM28"/>
    <mergeCell ref="BN28:BU28"/>
    <mergeCell ref="Z26:AG26"/>
    <mergeCell ref="AH26:AL26"/>
    <mergeCell ref="AS27:AX27"/>
    <mergeCell ref="AY27:BM27"/>
    <mergeCell ref="BN27:BU27"/>
    <mergeCell ref="E28:K28"/>
    <mergeCell ref="CT22:DA23"/>
    <mergeCell ref="AY23:BM23"/>
    <mergeCell ref="BN23:BU23"/>
    <mergeCell ref="AH28:AL28"/>
    <mergeCell ref="AM28:AR28"/>
    <mergeCell ref="AS26:AX26"/>
    <mergeCell ref="AY26:BM26"/>
    <mergeCell ref="BN26:BU26"/>
    <mergeCell ref="BV26:CC26"/>
    <mergeCell ref="BV28:CC28"/>
    <mergeCell ref="CE28:CS29"/>
    <mergeCell ref="BN29:BU29"/>
    <mergeCell ref="BV29:CC29"/>
    <mergeCell ref="CT28:DA29"/>
    <mergeCell ref="CE20:CS21"/>
    <mergeCell ref="CT20:DA21"/>
    <mergeCell ref="DB20:DI21"/>
    <mergeCell ref="CE22:CS23"/>
    <mergeCell ref="AY22:BM22"/>
    <mergeCell ref="BN22:BU22"/>
    <mergeCell ref="BV22:CC22"/>
    <mergeCell ref="AM26:AR26"/>
    <mergeCell ref="DB24:DI25"/>
    <mergeCell ref="CE24:CS25"/>
    <mergeCell ref="CT24:DA25"/>
    <mergeCell ref="BV25:CC25"/>
    <mergeCell ref="AM25:AR25"/>
    <mergeCell ref="AS24:AX24"/>
    <mergeCell ref="AY24:BM24"/>
    <mergeCell ref="BN24:BU24"/>
    <mergeCell ref="BV24:CC24"/>
    <mergeCell ref="AS25:AX25"/>
    <mergeCell ref="CE26:CS27"/>
    <mergeCell ref="CT26:DA27"/>
    <mergeCell ref="BV27:CC27"/>
    <mergeCell ref="AY25:BM25"/>
    <mergeCell ref="BN25:BU25"/>
    <mergeCell ref="DB26:DI27"/>
    <mergeCell ref="E24:K24"/>
    <mergeCell ref="L24:P24"/>
    <mergeCell ref="Q24:V24"/>
    <mergeCell ref="Z24:AG24"/>
    <mergeCell ref="AH24:AL24"/>
    <mergeCell ref="AM24:AR24"/>
    <mergeCell ref="AY20:BM20"/>
    <mergeCell ref="BN20:BU20"/>
    <mergeCell ref="BV20:CC20"/>
    <mergeCell ref="W22:Y29"/>
    <mergeCell ref="Z22:AG23"/>
    <mergeCell ref="Z25:AG25"/>
    <mergeCell ref="AH25:AL25"/>
    <mergeCell ref="E26:K26"/>
    <mergeCell ref="L26:P26"/>
    <mergeCell ref="E25:K25"/>
    <mergeCell ref="L25:P25"/>
    <mergeCell ref="Q25:V25"/>
    <mergeCell ref="E27:K27"/>
    <mergeCell ref="L27:P27"/>
    <mergeCell ref="Q27:V27"/>
    <mergeCell ref="Z27:AG27"/>
    <mergeCell ref="AH27:AL27"/>
    <mergeCell ref="AM27:AR27"/>
    <mergeCell ref="B21:AX21"/>
    <mergeCell ref="AY21:BM21"/>
    <mergeCell ref="BN21:BU21"/>
    <mergeCell ref="BV21:CC21"/>
    <mergeCell ref="B18:K18"/>
    <mergeCell ref="L18:V18"/>
    <mergeCell ref="AC18:AG18"/>
    <mergeCell ref="AH18:AL18"/>
    <mergeCell ref="AM18:AT18"/>
    <mergeCell ref="AU18:AX18"/>
    <mergeCell ref="B19:K19"/>
    <mergeCell ref="L19:V19"/>
    <mergeCell ref="W19:AB20"/>
    <mergeCell ref="AC19:AG19"/>
    <mergeCell ref="AU16:AX16"/>
    <mergeCell ref="AY16:BM16"/>
    <mergeCell ref="AU19:AX19"/>
    <mergeCell ref="AY19:BM19"/>
    <mergeCell ref="B20:K20"/>
    <mergeCell ref="L20:V20"/>
    <mergeCell ref="AC20:AG20"/>
    <mergeCell ref="AH20:AL20"/>
    <mergeCell ref="AM20:AT20"/>
    <mergeCell ref="AU20:AX20"/>
    <mergeCell ref="BN19:BU19"/>
    <mergeCell ref="BV19:CC19"/>
    <mergeCell ref="DB18:DI19"/>
    <mergeCell ref="L16:Q16"/>
    <mergeCell ref="R16:V16"/>
    <mergeCell ref="AC16:AG16"/>
    <mergeCell ref="AH16:AL16"/>
    <mergeCell ref="AM16:AT16"/>
    <mergeCell ref="AH19:AL19"/>
    <mergeCell ref="AM19:AT19"/>
    <mergeCell ref="BN16:BU16"/>
    <mergeCell ref="BV16:CC16"/>
    <mergeCell ref="CE16:CS17"/>
    <mergeCell ref="CT16:DA17"/>
    <mergeCell ref="BV17:CC17"/>
    <mergeCell ref="AY18:BM18"/>
    <mergeCell ref="BN18:BU18"/>
    <mergeCell ref="BV18:CC18"/>
    <mergeCell ref="CE18:CS19"/>
    <mergeCell ref="CT18:DA19"/>
    <mergeCell ref="AU15:AX15"/>
    <mergeCell ref="AY15:BM15"/>
    <mergeCell ref="BN15:BU15"/>
    <mergeCell ref="BV15:CC15"/>
    <mergeCell ref="CD15:CS15"/>
    <mergeCell ref="DB16:DI17"/>
    <mergeCell ref="M17:Q17"/>
    <mergeCell ref="R17:V17"/>
    <mergeCell ref="W17:AB18"/>
    <mergeCell ref="AC17:AG17"/>
    <mergeCell ref="AH17:AL17"/>
    <mergeCell ref="AM17:AT17"/>
    <mergeCell ref="AU17:AX17"/>
    <mergeCell ref="AY17:BM17"/>
    <mergeCell ref="BN17:BU17"/>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D12:CS12"/>
    <mergeCell ref="CT12:DA12"/>
    <mergeCell ref="AY14:BM14"/>
    <mergeCell ref="BN14:BU14"/>
    <mergeCell ref="BV14:CC14"/>
    <mergeCell ref="CD14:CS14"/>
    <mergeCell ref="CT14:DA14"/>
    <mergeCell ref="AY13:BM13"/>
    <mergeCell ref="BN13:BU13"/>
    <mergeCell ref="AU12:AX12"/>
    <mergeCell ref="AY12:BM12"/>
    <mergeCell ref="BN12:BU12"/>
    <mergeCell ref="BV12:CC12"/>
    <mergeCell ref="DB14:DI14"/>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H25" zoomScaleNormal="100" zoomScaleSheetLayoutView="100" workbookViewId="0">
      <selection activeCell="L28" sqref="L28:P28"/>
    </sheetView>
  </sheetViews>
  <sheetFormatPr defaultColWidth="0" defaultRowHeight="0" customHeight="1" zeroHeight="1" x14ac:dyDescent="0.15"/>
  <cols>
    <col min="1" max="1" width="6.625" style="239" customWidth="1"/>
    <col min="2" max="2" width="11" style="239" customWidth="1"/>
    <col min="3" max="3" width="17" style="239" customWidth="1"/>
    <col min="4" max="5" width="16.625" style="239" customWidth="1"/>
    <col min="6" max="15" width="15" style="239" customWidth="1"/>
    <col min="16" max="16" width="24" style="239" customWidth="1"/>
    <col min="17" max="16384" width="0" style="239"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64" t="s">
        <v>494</v>
      </c>
      <c r="K32" s="240"/>
      <c r="L32" s="240"/>
      <c r="M32" s="240"/>
      <c r="N32" s="240"/>
      <c r="O32" s="240"/>
      <c r="P32" s="240"/>
    </row>
    <row r="33" spans="1:16" ht="39" customHeight="1" thickBot="1" x14ac:dyDescent="0.25">
      <c r="A33" s="240"/>
      <c r="B33" s="263" t="s">
        <v>505</v>
      </c>
      <c r="C33" s="262"/>
      <c r="D33" s="262"/>
      <c r="E33" s="261" t="s">
        <v>493</v>
      </c>
      <c r="F33" s="260" t="s">
        <v>3</v>
      </c>
      <c r="G33" s="259" t="s">
        <v>4</v>
      </c>
      <c r="H33" s="259" t="s">
        <v>5</v>
      </c>
      <c r="I33" s="259" t="s">
        <v>6</v>
      </c>
      <c r="J33" s="258" t="s">
        <v>7</v>
      </c>
      <c r="K33" s="240"/>
      <c r="L33" s="240"/>
      <c r="M33" s="240"/>
      <c r="N33" s="240"/>
      <c r="O33" s="240"/>
      <c r="P33" s="240"/>
    </row>
    <row r="34" spans="1:16" ht="39" customHeight="1" x14ac:dyDescent="0.15">
      <c r="A34" s="240"/>
      <c r="B34" s="257"/>
      <c r="C34" s="1173" t="s">
        <v>504</v>
      </c>
      <c r="D34" s="1173"/>
      <c r="E34" s="1174"/>
      <c r="F34" s="256">
        <v>4.8600000000000003</v>
      </c>
      <c r="G34" s="255">
        <v>3.61</v>
      </c>
      <c r="H34" s="255">
        <v>4.4400000000000004</v>
      </c>
      <c r="I34" s="255">
        <v>4.16</v>
      </c>
      <c r="J34" s="254">
        <v>7.6</v>
      </c>
      <c r="K34" s="240"/>
      <c r="L34" s="240"/>
      <c r="M34" s="240"/>
      <c r="N34" s="240"/>
      <c r="O34" s="240"/>
      <c r="P34" s="240"/>
    </row>
    <row r="35" spans="1:16" ht="39" customHeight="1" x14ac:dyDescent="0.15">
      <c r="A35" s="240"/>
      <c r="B35" s="253"/>
      <c r="C35" s="1167" t="s">
        <v>503</v>
      </c>
      <c r="D35" s="1168"/>
      <c r="E35" s="1169"/>
      <c r="F35" s="251">
        <v>1.83</v>
      </c>
      <c r="G35" s="250">
        <v>0.93</v>
      </c>
      <c r="H35" s="250">
        <v>0.15</v>
      </c>
      <c r="I35" s="250">
        <v>0.33</v>
      </c>
      <c r="J35" s="249">
        <v>0.76</v>
      </c>
      <c r="K35" s="240"/>
      <c r="L35" s="240"/>
      <c r="M35" s="240"/>
      <c r="N35" s="240"/>
      <c r="O35" s="240"/>
      <c r="P35" s="240"/>
    </row>
    <row r="36" spans="1:16" ht="39" customHeight="1" x14ac:dyDescent="0.15">
      <c r="A36" s="240"/>
      <c r="B36" s="253"/>
      <c r="C36" s="1167" t="s">
        <v>502</v>
      </c>
      <c r="D36" s="1168"/>
      <c r="E36" s="1169"/>
      <c r="F36" s="251" t="s">
        <v>379</v>
      </c>
      <c r="G36" s="250" t="s">
        <v>379</v>
      </c>
      <c r="H36" s="250">
        <v>0.65</v>
      </c>
      <c r="I36" s="250">
        <v>0.6</v>
      </c>
      <c r="J36" s="249">
        <v>0.67</v>
      </c>
      <c r="K36" s="240"/>
      <c r="L36" s="240"/>
      <c r="M36" s="240"/>
      <c r="N36" s="240"/>
      <c r="O36" s="240"/>
      <c r="P36" s="240"/>
    </row>
    <row r="37" spans="1:16" ht="39" customHeight="1" x14ac:dyDescent="0.15">
      <c r="A37" s="240"/>
      <c r="B37" s="253"/>
      <c r="C37" s="1167" t="s">
        <v>501</v>
      </c>
      <c r="D37" s="1168"/>
      <c r="E37" s="1169"/>
      <c r="F37" s="251">
        <v>0.17</v>
      </c>
      <c r="G37" s="250">
        <v>0.12</v>
      </c>
      <c r="H37" s="250">
        <v>0.18</v>
      </c>
      <c r="I37" s="250">
        <v>0.18</v>
      </c>
      <c r="J37" s="249">
        <v>0.1</v>
      </c>
      <c r="K37" s="240"/>
      <c r="L37" s="240"/>
      <c r="M37" s="240"/>
      <c r="N37" s="240"/>
      <c r="O37" s="240"/>
      <c r="P37" s="240"/>
    </row>
    <row r="38" spans="1:16" ht="39" customHeight="1" x14ac:dyDescent="0.15">
      <c r="A38" s="240"/>
      <c r="B38" s="253"/>
      <c r="C38" s="1167" t="s">
        <v>500</v>
      </c>
      <c r="D38" s="1168"/>
      <c r="E38" s="1169"/>
      <c r="F38" s="251">
        <v>0.17</v>
      </c>
      <c r="G38" s="250">
        <v>0.08</v>
      </c>
      <c r="H38" s="250">
        <v>0.03</v>
      </c>
      <c r="I38" s="250">
        <v>0.09</v>
      </c>
      <c r="J38" s="249">
        <v>7.0000000000000007E-2</v>
      </c>
      <c r="K38" s="240"/>
      <c r="L38" s="240"/>
      <c r="M38" s="240"/>
      <c r="N38" s="240"/>
      <c r="O38" s="240"/>
      <c r="P38" s="240"/>
    </row>
    <row r="39" spans="1:16" ht="39" customHeight="1" x14ac:dyDescent="0.15">
      <c r="A39" s="240"/>
      <c r="B39" s="253"/>
      <c r="C39" s="1167" t="s">
        <v>499</v>
      </c>
      <c r="D39" s="1168"/>
      <c r="E39" s="1169"/>
      <c r="F39" s="251">
        <v>0</v>
      </c>
      <c r="G39" s="250">
        <v>0</v>
      </c>
      <c r="H39" s="250">
        <v>0</v>
      </c>
      <c r="I39" s="250">
        <v>0</v>
      </c>
      <c r="J39" s="249">
        <v>0</v>
      </c>
      <c r="K39" s="240"/>
      <c r="L39" s="240"/>
      <c r="M39" s="240"/>
      <c r="N39" s="240"/>
      <c r="O39" s="240"/>
      <c r="P39" s="240"/>
    </row>
    <row r="40" spans="1:16" ht="39" customHeight="1" x14ac:dyDescent="0.15">
      <c r="A40" s="240"/>
      <c r="B40" s="253"/>
      <c r="C40" s="1167" t="s">
        <v>498</v>
      </c>
      <c r="D40" s="1168"/>
      <c r="E40" s="1169"/>
      <c r="F40" s="251">
        <v>0</v>
      </c>
      <c r="G40" s="250">
        <v>0</v>
      </c>
      <c r="H40" s="250">
        <v>0</v>
      </c>
      <c r="I40" s="250">
        <v>0</v>
      </c>
      <c r="J40" s="249">
        <v>0</v>
      </c>
      <c r="K40" s="240"/>
      <c r="L40" s="240"/>
      <c r="M40" s="240"/>
      <c r="N40" s="240"/>
      <c r="O40" s="240"/>
      <c r="P40" s="240"/>
    </row>
    <row r="41" spans="1:16" ht="39" customHeight="1" x14ac:dyDescent="0.15">
      <c r="A41" s="240"/>
      <c r="B41" s="253"/>
      <c r="C41" s="1167"/>
      <c r="D41" s="1168"/>
      <c r="E41" s="1169"/>
      <c r="F41" s="251"/>
      <c r="G41" s="250"/>
      <c r="H41" s="250"/>
      <c r="I41" s="250"/>
      <c r="J41" s="249"/>
      <c r="K41" s="240"/>
      <c r="L41" s="240"/>
      <c r="M41" s="240"/>
      <c r="N41" s="240"/>
      <c r="O41" s="240"/>
      <c r="P41" s="240"/>
    </row>
    <row r="42" spans="1:16" ht="39" customHeight="1" x14ac:dyDescent="0.15">
      <c r="A42" s="240"/>
      <c r="B42" s="252"/>
      <c r="C42" s="1167" t="s">
        <v>497</v>
      </c>
      <c r="D42" s="1168"/>
      <c r="E42" s="1169"/>
      <c r="F42" s="251" t="s">
        <v>379</v>
      </c>
      <c r="G42" s="250" t="s">
        <v>379</v>
      </c>
      <c r="H42" s="250" t="s">
        <v>379</v>
      </c>
      <c r="I42" s="250" t="s">
        <v>379</v>
      </c>
      <c r="J42" s="249" t="s">
        <v>379</v>
      </c>
      <c r="K42" s="240"/>
      <c r="L42" s="240"/>
      <c r="M42" s="240"/>
      <c r="N42" s="240"/>
      <c r="O42" s="240"/>
      <c r="P42" s="240"/>
    </row>
    <row r="43" spans="1:16" ht="39" customHeight="1" thickBot="1" x14ac:dyDescent="0.2">
      <c r="A43" s="240"/>
      <c r="B43" s="248"/>
      <c r="C43" s="1170" t="s">
        <v>496</v>
      </c>
      <c r="D43" s="1171"/>
      <c r="E43" s="1172"/>
      <c r="F43" s="247">
        <v>0.41</v>
      </c>
      <c r="G43" s="246">
        <v>0.9</v>
      </c>
      <c r="H43" s="246">
        <v>0</v>
      </c>
      <c r="I43" s="246" t="s">
        <v>379</v>
      </c>
      <c r="J43" s="245" t="s">
        <v>379</v>
      </c>
      <c r="K43" s="240"/>
      <c r="L43" s="240"/>
      <c r="M43" s="240"/>
      <c r="N43" s="240"/>
      <c r="O43" s="240"/>
      <c r="P43" s="240"/>
    </row>
    <row r="44" spans="1:16" ht="39" customHeight="1" x14ac:dyDescent="0.15">
      <c r="A44" s="240"/>
      <c r="B44" s="244" t="s">
        <v>495</v>
      </c>
      <c r="C44" s="243"/>
      <c r="D44" s="242"/>
      <c r="E44" s="242"/>
      <c r="F44" s="241"/>
      <c r="G44" s="241"/>
      <c r="H44" s="241"/>
      <c r="I44" s="241"/>
      <c r="J44" s="241"/>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5zpbn32Q+ckDc8SGPz/BfG0sYjhfyl7rS0pK7OhW04uGgMwtaVlvQj3ae01IUqhXwgn9yihI6U/Enij/lTK8hw==" saltValue="xdjfOfUpdb7SiCGJPwVE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31" zoomScale="85" zoomScaleNormal="85" zoomScaleSheetLayoutView="55" workbookViewId="0">
      <selection activeCell="L28" sqref="L28:P28"/>
    </sheetView>
  </sheetViews>
  <sheetFormatPr defaultColWidth="0" defaultRowHeight="0" customHeight="1" zeroHeight="1" x14ac:dyDescent="0.15"/>
  <cols>
    <col min="1" max="1" width="6.625" style="265" customWidth="1"/>
    <col min="2" max="3" width="10.875" style="265" customWidth="1"/>
    <col min="4" max="4" width="10" style="265" customWidth="1"/>
    <col min="5" max="10" width="11" style="265" customWidth="1"/>
    <col min="11" max="15" width="13.125" style="265" customWidth="1"/>
    <col min="16" max="21" width="11.5" style="265" customWidth="1"/>
    <col min="22" max="16384" width="0" style="265"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309" t="s">
        <v>532</v>
      </c>
      <c r="P43" s="266"/>
      <c r="Q43" s="266"/>
      <c r="R43" s="266"/>
      <c r="S43" s="266"/>
      <c r="T43" s="266"/>
      <c r="U43" s="266"/>
    </row>
    <row r="44" spans="1:21" ht="30.75" customHeight="1" thickBot="1" x14ac:dyDescent="0.2">
      <c r="A44" s="266"/>
      <c r="B44" s="308" t="s">
        <v>531</v>
      </c>
      <c r="C44" s="307"/>
      <c r="D44" s="307"/>
      <c r="E44" s="306"/>
      <c r="F44" s="306"/>
      <c r="G44" s="306"/>
      <c r="H44" s="306"/>
      <c r="I44" s="306"/>
      <c r="J44" s="305" t="s">
        <v>493</v>
      </c>
      <c r="K44" s="304" t="s">
        <v>3</v>
      </c>
      <c r="L44" s="303" t="s">
        <v>4</v>
      </c>
      <c r="M44" s="303" t="s">
        <v>5</v>
      </c>
      <c r="N44" s="303" t="s">
        <v>6</v>
      </c>
      <c r="O44" s="302" t="s">
        <v>7</v>
      </c>
      <c r="P44" s="266"/>
      <c r="Q44" s="266"/>
      <c r="R44" s="266"/>
      <c r="S44" s="266"/>
      <c r="T44" s="266"/>
      <c r="U44" s="266"/>
    </row>
    <row r="45" spans="1:21" ht="30.75" customHeight="1" x14ac:dyDescent="0.15">
      <c r="A45" s="266"/>
      <c r="B45" s="1175" t="s">
        <v>530</v>
      </c>
      <c r="C45" s="1176"/>
      <c r="D45" s="301"/>
      <c r="E45" s="1181" t="s">
        <v>529</v>
      </c>
      <c r="F45" s="1181"/>
      <c r="G45" s="1181"/>
      <c r="H45" s="1181"/>
      <c r="I45" s="1181"/>
      <c r="J45" s="1182"/>
      <c r="K45" s="300">
        <v>544</v>
      </c>
      <c r="L45" s="299">
        <v>550</v>
      </c>
      <c r="M45" s="299">
        <v>545</v>
      </c>
      <c r="N45" s="299">
        <v>569</v>
      </c>
      <c r="O45" s="298">
        <v>613</v>
      </c>
      <c r="P45" s="266"/>
      <c r="Q45" s="266"/>
      <c r="R45" s="266"/>
      <c r="S45" s="266"/>
      <c r="T45" s="266"/>
      <c r="U45" s="266"/>
    </row>
    <row r="46" spans="1:21" ht="30.75" customHeight="1" x14ac:dyDescent="0.15">
      <c r="A46" s="266"/>
      <c r="B46" s="1177"/>
      <c r="C46" s="1178"/>
      <c r="D46" s="297"/>
      <c r="E46" s="1183" t="s">
        <v>528</v>
      </c>
      <c r="F46" s="1183"/>
      <c r="G46" s="1183"/>
      <c r="H46" s="1183"/>
      <c r="I46" s="1183"/>
      <c r="J46" s="1184"/>
      <c r="K46" s="295" t="s">
        <v>379</v>
      </c>
      <c r="L46" s="294" t="s">
        <v>379</v>
      </c>
      <c r="M46" s="294" t="s">
        <v>379</v>
      </c>
      <c r="N46" s="294" t="s">
        <v>379</v>
      </c>
      <c r="O46" s="293" t="s">
        <v>379</v>
      </c>
      <c r="P46" s="266"/>
      <c r="Q46" s="266"/>
      <c r="R46" s="266"/>
      <c r="S46" s="266"/>
      <c r="T46" s="266"/>
      <c r="U46" s="266"/>
    </row>
    <row r="47" spans="1:21" ht="30.75" customHeight="1" x14ac:dyDescent="0.15">
      <c r="A47" s="266"/>
      <c r="B47" s="1177"/>
      <c r="C47" s="1178"/>
      <c r="D47" s="297"/>
      <c r="E47" s="1183" t="s">
        <v>527</v>
      </c>
      <c r="F47" s="1183"/>
      <c r="G47" s="1183"/>
      <c r="H47" s="1183"/>
      <c r="I47" s="1183"/>
      <c r="J47" s="1184"/>
      <c r="K47" s="295" t="s">
        <v>379</v>
      </c>
      <c r="L47" s="294" t="s">
        <v>379</v>
      </c>
      <c r="M47" s="294" t="s">
        <v>379</v>
      </c>
      <c r="N47" s="294" t="s">
        <v>379</v>
      </c>
      <c r="O47" s="293" t="s">
        <v>379</v>
      </c>
      <c r="P47" s="266"/>
      <c r="Q47" s="266"/>
      <c r="R47" s="266"/>
      <c r="S47" s="266"/>
      <c r="T47" s="266"/>
      <c r="U47" s="266"/>
    </row>
    <row r="48" spans="1:21" ht="30.75" customHeight="1" x14ac:dyDescent="0.15">
      <c r="A48" s="266"/>
      <c r="B48" s="1177"/>
      <c r="C48" s="1178"/>
      <c r="D48" s="297"/>
      <c r="E48" s="1183" t="s">
        <v>526</v>
      </c>
      <c r="F48" s="1183"/>
      <c r="G48" s="1183"/>
      <c r="H48" s="1183"/>
      <c r="I48" s="1183"/>
      <c r="J48" s="1184"/>
      <c r="K48" s="295">
        <v>175</v>
      </c>
      <c r="L48" s="294">
        <v>191</v>
      </c>
      <c r="M48" s="294">
        <v>171</v>
      </c>
      <c r="N48" s="294">
        <v>168</v>
      </c>
      <c r="O48" s="293">
        <v>148</v>
      </c>
      <c r="P48" s="266"/>
      <c r="Q48" s="266"/>
      <c r="R48" s="266"/>
      <c r="S48" s="266"/>
      <c r="T48" s="266"/>
      <c r="U48" s="266"/>
    </row>
    <row r="49" spans="1:21" ht="30.75" customHeight="1" x14ac:dyDescent="0.15">
      <c r="A49" s="266"/>
      <c r="B49" s="1177"/>
      <c r="C49" s="1178"/>
      <c r="D49" s="297"/>
      <c r="E49" s="1183" t="s">
        <v>525</v>
      </c>
      <c r="F49" s="1183"/>
      <c r="G49" s="1183"/>
      <c r="H49" s="1183"/>
      <c r="I49" s="1183"/>
      <c r="J49" s="1184"/>
      <c r="K49" s="295">
        <v>70</v>
      </c>
      <c r="L49" s="294">
        <v>83</v>
      </c>
      <c r="M49" s="294">
        <v>68</v>
      </c>
      <c r="N49" s="294">
        <v>69</v>
      </c>
      <c r="O49" s="293">
        <v>58</v>
      </c>
      <c r="P49" s="266"/>
      <c r="Q49" s="266"/>
      <c r="R49" s="266"/>
      <c r="S49" s="266"/>
      <c r="T49" s="266"/>
      <c r="U49" s="266"/>
    </row>
    <row r="50" spans="1:21" ht="30.75" customHeight="1" x14ac:dyDescent="0.15">
      <c r="A50" s="266"/>
      <c r="B50" s="1177"/>
      <c r="C50" s="1178"/>
      <c r="D50" s="297"/>
      <c r="E50" s="1183" t="s">
        <v>524</v>
      </c>
      <c r="F50" s="1183"/>
      <c r="G50" s="1183"/>
      <c r="H50" s="1183"/>
      <c r="I50" s="1183"/>
      <c r="J50" s="1184"/>
      <c r="K50" s="295" t="s">
        <v>379</v>
      </c>
      <c r="L50" s="294">
        <v>4</v>
      </c>
      <c r="M50" s="294">
        <v>1</v>
      </c>
      <c r="N50" s="294">
        <v>1</v>
      </c>
      <c r="O50" s="293">
        <v>0</v>
      </c>
      <c r="P50" s="266"/>
      <c r="Q50" s="266"/>
      <c r="R50" s="266"/>
      <c r="S50" s="266"/>
      <c r="T50" s="266"/>
      <c r="U50" s="266"/>
    </row>
    <row r="51" spans="1:21" ht="30.75" customHeight="1" x14ac:dyDescent="0.15">
      <c r="A51" s="266"/>
      <c r="B51" s="1179"/>
      <c r="C51" s="1180"/>
      <c r="D51" s="296"/>
      <c r="E51" s="1183" t="s">
        <v>523</v>
      </c>
      <c r="F51" s="1183"/>
      <c r="G51" s="1183"/>
      <c r="H51" s="1183"/>
      <c r="I51" s="1183"/>
      <c r="J51" s="1184"/>
      <c r="K51" s="295">
        <v>0</v>
      </c>
      <c r="L51" s="294">
        <v>0</v>
      </c>
      <c r="M51" s="294">
        <v>0</v>
      </c>
      <c r="N51" s="294">
        <v>0</v>
      </c>
      <c r="O51" s="293">
        <v>0</v>
      </c>
      <c r="P51" s="266"/>
      <c r="Q51" s="266"/>
      <c r="R51" s="266"/>
      <c r="S51" s="266"/>
      <c r="T51" s="266"/>
      <c r="U51" s="266"/>
    </row>
    <row r="52" spans="1:21" ht="30.75" customHeight="1" x14ac:dyDescent="0.15">
      <c r="A52" s="266"/>
      <c r="B52" s="1185" t="s">
        <v>522</v>
      </c>
      <c r="C52" s="1186"/>
      <c r="D52" s="296"/>
      <c r="E52" s="1183" t="s">
        <v>521</v>
      </c>
      <c r="F52" s="1183"/>
      <c r="G52" s="1183"/>
      <c r="H52" s="1183"/>
      <c r="I52" s="1183"/>
      <c r="J52" s="1184"/>
      <c r="K52" s="295">
        <v>561</v>
      </c>
      <c r="L52" s="294">
        <v>550</v>
      </c>
      <c r="M52" s="294">
        <v>533</v>
      </c>
      <c r="N52" s="294">
        <v>558</v>
      </c>
      <c r="O52" s="293">
        <v>550</v>
      </c>
      <c r="P52" s="266"/>
      <c r="Q52" s="266"/>
      <c r="R52" s="266"/>
      <c r="S52" s="266"/>
      <c r="T52" s="266"/>
      <c r="U52" s="266"/>
    </row>
    <row r="53" spans="1:21" ht="30.75" customHeight="1" thickBot="1" x14ac:dyDescent="0.2">
      <c r="A53" s="266"/>
      <c r="B53" s="1187" t="s">
        <v>520</v>
      </c>
      <c r="C53" s="1188"/>
      <c r="D53" s="292"/>
      <c r="E53" s="1189" t="s">
        <v>519</v>
      </c>
      <c r="F53" s="1189"/>
      <c r="G53" s="1189"/>
      <c r="H53" s="1189"/>
      <c r="I53" s="1189"/>
      <c r="J53" s="1190"/>
      <c r="K53" s="291">
        <v>228</v>
      </c>
      <c r="L53" s="290">
        <v>278</v>
      </c>
      <c r="M53" s="290">
        <v>252</v>
      </c>
      <c r="N53" s="290">
        <v>249</v>
      </c>
      <c r="O53" s="289">
        <v>269</v>
      </c>
      <c r="P53" s="266"/>
      <c r="Q53" s="266"/>
      <c r="R53" s="266"/>
      <c r="S53" s="266"/>
      <c r="T53" s="266"/>
      <c r="U53" s="266"/>
    </row>
    <row r="54" spans="1:21" ht="24" customHeight="1" x14ac:dyDescent="0.15">
      <c r="A54" s="266"/>
      <c r="B54" s="267" t="s">
        <v>518</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88" t="s">
        <v>517</v>
      </c>
      <c r="C55" s="287"/>
      <c r="D55" s="287"/>
      <c r="E55" s="287"/>
      <c r="F55" s="287"/>
      <c r="G55" s="287"/>
      <c r="H55" s="287"/>
      <c r="I55" s="287"/>
      <c r="J55" s="287"/>
      <c r="K55" s="286"/>
      <c r="L55" s="286"/>
      <c r="M55" s="286"/>
      <c r="N55" s="286"/>
      <c r="O55" s="285" t="s">
        <v>516</v>
      </c>
      <c r="P55" s="266"/>
      <c r="Q55" s="266"/>
      <c r="R55" s="266"/>
      <c r="S55" s="266"/>
      <c r="T55" s="266"/>
      <c r="U55" s="266"/>
    </row>
    <row r="56" spans="1:21" ht="31.5" customHeight="1" thickBot="1" x14ac:dyDescent="0.2">
      <c r="A56" s="266"/>
      <c r="B56" s="284"/>
      <c r="C56" s="283"/>
      <c r="D56" s="283"/>
      <c r="E56" s="282"/>
      <c r="F56" s="282"/>
      <c r="G56" s="282"/>
      <c r="H56" s="282"/>
      <c r="I56" s="282"/>
      <c r="J56" s="281" t="s">
        <v>493</v>
      </c>
      <c r="K56" s="280" t="s">
        <v>515</v>
      </c>
      <c r="L56" s="279" t="s">
        <v>514</v>
      </c>
      <c r="M56" s="279" t="s">
        <v>513</v>
      </c>
      <c r="N56" s="279" t="s">
        <v>512</v>
      </c>
      <c r="O56" s="278" t="s">
        <v>511</v>
      </c>
      <c r="P56" s="266"/>
      <c r="Q56" s="266"/>
      <c r="R56" s="266"/>
      <c r="S56" s="266"/>
      <c r="T56" s="266"/>
      <c r="U56" s="266"/>
    </row>
    <row r="57" spans="1:21" ht="31.5" customHeight="1" x14ac:dyDescent="0.15">
      <c r="B57" s="1191" t="s">
        <v>510</v>
      </c>
      <c r="C57" s="1192"/>
      <c r="D57" s="1195" t="s">
        <v>509</v>
      </c>
      <c r="E57" s="1196"/>
      <c r="F57" s="1196"/>
      <c r="G57" s="1196"/>
      <c r="H57" s="1196"/>
      <c r="I57" s="1196"/>
      <c r="J57" s="1197"/>
      <c r="K57" s="277"/>
      <c r="L57" s="276"/>
      <c r="M57" s="276"/>
      <c r="N57" s="276"/>
      <c r="O57" s="275"/>
    </row>
    <row r="58" spans="1:21" ht="31.5" customHeight="1" thickBot="1" x14ac:dyDescent="0.2">
      <c r="B58" s="1193"/>
      <c r="C58" s="1194"/>
      <c r="D58" s="1198" t="s">
        <v>508</v>
      </c>
      <c r="E58" s="1199"/>
      <c r="F58" s="1199"/>
      <c r="G58" s="1199"/>
      <c r="H58" s="1199"/>
      <c r="I58" s="1199"/>
      <c r="J58" s="1200"/>
      <c r="K58" s="274"/>
      <c r="L58" s="273"/>
      <c r="M58" s="273"/>
      <c r="N58" s="273"/>
      <c r="O58" s="272"/>
    </row>
    <row r="59" spans="1:21" ht="24" customHeight="1" x14ac:dyDescent="0.15">
      <c r="B59" s="271"/>
      <c r="C59" s="271"/>
      <c r="D59" s="269" t="s">
        <v>507</v>
      </c>
      <c r="E59" s="268"/>
      <c r="F59" s="268"/>
      <c r="G59" s="268"/>
      <c r="H59" s="268"/>
      <c r="I59" s="268"/>
      <c r="J59" s="268"/>
      <c r="K59" s="268"/>
      <c r="L59" s="268"/>
      <c r="M59" s="268"/>
      <c r="N59" s="268"/>
      <c r="O59" s="268"/>
    </row>
    <row r="60" spans="1:21" ht="24" customHeight="1" x14ac:dyDescent="0.15">
      <c r="B60" s="270"/>
      <c r="C60" s="270"/>
      <c r="D60" s="269" t="s">
        <v>506</v>
      </c>
      <c r="E60" s="268"/>
      <c r="F60" s="268"/>
      <c r="G60" s="268"/>
      <c r="H60" s="268"/>
      <c r="I60" s="268"/>
      <c r="J60" s="268"/>
      <c r="K60" s="268"/>
      <c r="L60" s="268"/>
      <c r="M60" s="268"/>
      <c r="N60" s="268"/>
      <c r="O60" s="268"/>
    </row>
    <row r="61" spans="1:21" ht="24" customHeight="1" x14ac:dyDescent="0.15">
      <c r="A61" s="266"/>
      <c r="B61" s="267"/>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67"/>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1/+enMzLUp28pddyRdifZanHNhkVYZlxaLzqbQnnGrWukwwale7xo0hKKvHsDpTdDXyQKXPHMIw6SIjRWAuhkA==" saltValue="Z0bqcQJrllSuIu8OaTv9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G28" zoomScale="85" zoomScaleNormal="85" zoomScaleSheetLayoutView="100" workbookViewId="0">
      <selection activeCell="L28" sqref="L28:P28"/>
    </sheetView>
  </sheetViews>
  <sheetFormatPr defaultColWidth="0" defaultRowHeight="0"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7" t="s">
        <v>532</v>
      </c>
    </row>
    <row r="40" spans="2:13" ht="27.75" customHeight="1" thickBot="1" x14ac:dyDescent="0.2">
      <c r="B40" s="336" t="s">
        <v>531</v>
      </c>
      <c r="C40" s="335"/>
      <c r="D40" s="335"/>
      <c r="E40" s="334"/>
      <c r="F40" s="334"/>
      <c r="G40" s="334"/>
      <c r="H40" s="333" t="s">
        <v>493</v>
      </c>
      <c r="I40" s="332" t="s">
        <v>3</v>
      </c>
      <c r="J40" s="331" t="s">
        <v>4</v>
      </c>
      <c r="K40" s="331" t="s">
        <v>5</v>
      </c>
      <c r="L40" s="331" t="s">
        <v>6</v>
      </c>
      <c r="M40" s="330" t="s">
        <v>7</v>
      </c>
    </row>
    <row r="41" spans="2:13" ht="27.75" customHeight="1" x14ac:dyDescent="0.15">
      <c r="B41" s="1201" t="s">
        <v>548</v>
      </c>
      <c r="C41" s="1202"/>
      <c r="D41" s="329"/>
      <c r="E41" s="1207" t="s">
        <v>547</v>
      </c>
      <c r="F41" s="1207"/>
      <c r="G41" s="1207"/>
      <c r="H41" s="1208"/>
      <c r="I41" s="328">
        <v>6560</v>
      </c>
      <c r="J41" s="327">
        <v>6601</v>
      </c>
      <c r="K41" s="327">
        <v>6589</v>
      </c>
      <c r="L41" s="327">
        <v>6577</v>
      </c>
      <c r="M41" s="326">
        <v>6675</v>
      </c>
    </row>
    <row r="42" spans="2:13" ht="27.75" customHeight="1" x14ac:dyDescent="0.15">
      <c r="B42" s="1203"/>
      <c r="C42" s="1204"/>
      <c r="D42" s="322"/>
      <c r="E42" s="1209" t="s">
        <v>546</v>
      </c>
      <c r="F42" s="1209"/>
      <c r="G42" s="1209"/>
      <c r="H42" s="1210"/>
      <c r="I42" s="321">
        <v>41</v>
      </c>
      <c r="J42" s="320">
        <v>86</v>
      </c>
      <c r="K42" s="320">
        <v>47</v>
      </c>
      <c r="L42" s="320">
        <v>45</v>
      </c>
      <c r="M42" s="319">
        <v>46</v>
      </c>
    </row>
    <row r="43" spans="2:13" ht="27.75" customHeight="1" x14ac:dyDescent="0.15">
      <c r="B43" s="1203"/>
      <c r="C43" s="1204"/>
      <c r="D43" s="322"/>
      <c r="E43" s="1209" t="s">
        <v>545</v>
      </c>
      <c r="F43" s="1209"/>
      <c r="G43" s="1209"/>
      <c r="H43" s="1210"/>
      <c r="I43" s="321">
        <v>2607</v>
      </c>
      <c r="J43" s="320">
        <v>2680</v>
      </c>
      <c r="K43" s="320">
        <v>2625</v>
      </c>
      <c r="L43" s="320">
        <v>2483</v>
      </c>
      <c r="M43" s="319">
        <v>2189</v>
      </c>
    </row>
    <row r="44" spans="2:13" ht="27.75" customHeight="1" x14ac:dyDescent="0.15">
      <c r="B44" s="1203"/>
      <c r="C44" s="1204"/>
      <c r="D44" s="322"/>
      <c r="E44" s="1209" t="s">
        <v>544</v>
      </c>
      <c r="F44" s="1209"/>
      <c r="G44" s="1209"/>
      <c r="H44" s="1210"/>
      <c r="I44" s="321">
        <v>433</v>
      </c>
      <c r="J44" s="320">
        <v>406</v>
      </c>
      <c r="K44" s="320">
        <v>353</v>
      </c>
      <c r="L44" s="320">
        <v>319</v>
      </c>
      <c r="M44" s="319">
        <v>290</v>
      </c>
    </row>
    <row r="45" spans="2:13" ht="27.75" customHeight="1" x14ac:dyDescent="0.15">
      <c r="B45" s="1203"/>
      <c r="C45" s="1204"/>
      <c r="D45" s="322"/>
      <c r="E45" s="1209" t="s">
        <v>543</v>
      </c>
      <c r="F45" s="1209"/>
      <c r="G45" s="1209"/>
      <c r="H45" s="1210"/>
      <c r="I45" s="321">
        <v>795</v>
      </c>
      <c r="J45" s="320">
        <v>786</v>
      </c>
      <c r="K45" s="320">
        <v>840</v>
      </c>
      <c r="L45" s="320">
        <v>859</v>
      </c>
      <c r="M45" s="319">
        <v>885</v>
      </c>
    </row>
    <row r="46" spans="2:13" ht="27.75" customHeight="1" x14ac:dyDescent="0.15">
      <c r="B46" s="1203"/>
      <c r="C46" s="1204"/>
      <c r="D46" s="325"/>
      <c r="E46" s="1209" t="s">
        <v>542</v>
      </c>
      <c r="F46" s="1209"/>
      <c r="G46" s="1209"/>
      <c r="H46" s="1210"/>
      <c r="I46" s="321" t="s">
        <v>379</v>
      </c>
      <c r="J46" s="320" t="s">
        <v>379</v>
      </c>
      <c r="K46" s="320" t="s">
        <v>379</v>
      </c>
      <c r="L46" s="320" t="s">
        <v>379</v>
      </c>
      <c r="M46" s="319" t="s">
        <v>379</v>
      </c>
    </row>
    <row r="47" spans="2:13" ht="27.75" customHeight="1" x14ac:dyDescent="0.15">
      <c r="B47" s="1203"/>
      <c r="C47" s="1204"/>
      <c r="D47" s="324"/>
      <c r="E47" s="1211" t="s">
        <v>541</v>
      </c>
      <c r="F47" s="1212"/>
      <c r="G47" s="1212"/>
      <c r="H47" s="1213"/>
      <c r="I47" s="321" t="s">
        <v>379</v>
      </c>
      <c r="J47" s="320" t="s">
        <v>379</v>
      </c>
      <c r="K47" s="320" t="s">
        <v>379</v>
      </c>
      <c r="L47" s="320" t="s">
        <v>379</v>
      </c>
      <c r="M47" s="319" t="s">
        <v>379</v>
      </c>
    </row>
    <row r="48" spans="2:13" ht="27.75" customHeight="1" x14ac:dyDescent="0.15">
      <c r="B48" s="1203"/>
      <c r="C48" s="1204"/>
      <c r="D48" s="322"/>
      <c r="E48" s="1209" t="s">
        <v>540</v>
      </c>
      <c r="F48" s="1209"/>
      <c r="G48" s="1209"/>
      <c r="H48" s="1210"/>
      <c r="I48" s="321" t="s">
        <v>379</v>
      </c>
      <c r="J48" s="320" t="s">
        <v>379</v>
      </c>
      <c r="K48" s="320" t="s">
        <v>379</v>
      </c>
      <c r="L48" s="320" t="s">
        <v>379</v>
      </c>
      <c r="M48" s="319" t="s">
        <v>379</v>
      </c>
    </row>
    <row r="49" spans="2:13" ht="27.75" customHeight="1" x14ac:dyDescent="0.15">
      <c r="B49" s="1205"/>
      <c r="C49" s="1206"/>
      <c r="D49" s="322"/>
      <c r="E49" s="1209" t="s">
        <v>539</v>
      </c>
      <c r="F49" s="1209"/>
      <c r="G49" s="1209"/>
      <c r="H49" s="1210"/>
      <c r="I49" s="321" t="s">
        <v>379</v>
      </c>
      <c r="J49" s="320" t="s">
        <v>379</v>
      </c>
      <c r="K49" s="320" t="s">
        <v>379</v>
      </c>
      <c r="L49" s="320" t="s">
        <v>379</v>
      </c>
      <c r="M49" s="319" t="s">
        <v>379</v>
      </c>
    </row>
    <row r="50" spans="2:13" ht="27.75" customHeight="1" x14ac:dyDescent="0.15">
      <c r="B50" s="1214" t="s">
        <v>538</v>
      </c>
      <c r="C50" s="1215"/>
      <c r="D50" s="323"/>
      <c r="E50" s="1209" t="s">
        <v>537</v>
      </c>
      <c r="F50" s="1209"/>
      <c r="G50" s="1209"/>
      <c r="H50" s="1210"/>
      <c r="I50" s="321">
        <v>4046</v>
      </c>
      <c r="J50" s="320">
        <v>3768</v>
      </c>
      <c r="K50" s="320">
        <v>3486</v>
      </c>
      <c r="L50" s="320">
        <v>3272</v>
      </c>
      <c r="M50" s="319">
        <v>3502</v>
      </c>
    </row>
    <row r="51" spans="2:13" ht="27.75" customHeight="1" x14ac:dyDescent="0.15">
      <c r="B51" s="1203"/>
      <c r="C51" s="1204"/>
      <c r="D51" s="322"/>
      <c r="E51" s="1209" t="s">
        <v>536</v>
      </c>
      <c r="F51" s="1209"/>
      <c r="G51" s="1209"/>
      <c r="H51" s="1210"/>
      <c r="I51" s="321">
        <v>90</v>
      </c>
      <c r="J51" s="320">
        <v>143</v>
      </c>
      <c r="K51" s="320">
        <v>75</v>
      </c>
      <c r="L51" s="320">
        <v>88</v>
      </c>
      <c r="M51" s="319">
        <v>98</v>
      </c>
    </row>
    <row r="52" spans="2:13" ht="27.75" customHeight="1" x14ac:dyDescent="0.15">
      <c r="B52" s="1205"/>
      <c r="C52" s="1206"/>
      <c r="D52" s="322"/>
      <c r="E52" s="1209" t="s">
        <v>535</v>
      </c>
      <c r="F52" s="1209"/>
      <c r="G52" s="1209"/>
      <c r="H52" s="1210"/>
      <c r="I52" s="321">
        <v>6542</v>
      </c>
      <c r="J52" s="320">
        <v>6430</v>
      </c>
      <c r="K52" s="320">
        <v>6016</v>
      </c>
      <c r="L52" s="320">
        <v>6033</v>
      </c>
      <c r="M52" s="319">
        <v>5997</v>
      </c>
    </row>
    <row r="53" spans="2:13" ht="27.75" customHeight="1" thickBot="1" x14ac:dyDescent="0.2">
      <c r="B53" s="1216" t="s">
        <v>520</v>
      </c>
      <c r="C53" s="1217"/>
      <c r="D53" s="318"/>
      <c r="E53" s="1218" t="s">
        <v>534</v>
      </c>
      <c r="F53" s="1218"/>
      <c r="G53" s="1218"/>
      <c r="H53" s="1219"/>
      <c r="I53" s="317">
        <v>-241</v>
      </c>
      <c r="J53" s="316">
        <v>217</v>
      </c>
      <c r="K53" s="316">
        <v>877</v>
      </c>
      <c r="L53" s="316">
        <v>892</v>
      </c>
      <c r="M53" s="315">
        <v>488</v>
      </c>
    </row>
    <row r="54" spans="2:13" ht="27.75" customHeight="1" x14ac:dyDescent="0.15">
      <c r="B54" s="314" t="s">
        <v>533</v>
      </c>
      <c r="C54" s="313"/>
      <c r="D54" s="313"/>
      <c r="E54" s="312"/>
      <c r="F54" s="312"/>
      <c r="G54" s="312"/>
      <c r="H54" s="312"/>
      <c r="I54" s="311"/>
      <c r="J54" s="311"/>
      <c r="K54" s="311"/>
      <c r="L54" s="311"/>
      <c r="M54" s="311"/>
    </row>
    <row r="55" spans="2:13" ht="13.5" x14ac:dyDescent="0.15"/>
  </sheetData>
  <sheetProtection algorithmName="SHA-512" hashValue="O7H5je+8O2jsdbaKo9DsvTUErQzEpux7b810pJsj7x3WSUR6uIXFxoN+F41MFBw0oDPtc6Az3YRd2vqNCGlv+Q==" saltValue="xoi1nw52jwkRndS4HyU3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L28" sqref="L28:P28"/>
    </sheetView>
  </sheetViews>
  <sheetFormatPr defaultColWidth="0" defaultRowHeight="0" customHeight="1" zeroHeight="1" x14ac:dyDescent="0.15"/>
  <cols>
    <col min="1" max="1" width="8.25" style="218" customWidth="1"/>
    <col min="2" max="2" width="16.375" style="218" customWidth="1"/>
    <col min="3" max="5" width="26.25" style="218" customWidth="1"/>
    <col min="6" max="8" width="24.25" style="218" customWidth="1"/>
    <col min="9" max="14" width="26" style="218" customWidth="1"/>
    <col min="15" max="15" width="6.12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38"/>
      <c r="C53" s="238"/>
      <c r="D53" s="238"/>
      <c r="E53" s="238"/>
      <c r="F53" s="238"/>
      <c r="G53" s="238"/>
      <c r="H53" s="360" t="s">
        <v>556</v>
      </c>
    </row>
    <row r="54" spans="2:8" ht="29.25" customHeight="1" thickBot="1" x14ac:dyDescent="0.25">
      <c r="B54" s="359" t="s">
        <v>67</v>
      </c>
      <c r="C54" s="358"/>
      <c r="D54" s="358"/>
      <c r="E54" s="357" t="s">
        <v>493</v>
      </c>
      <c r="F54" s="356" t="s">
        <v>5</v>
      </c>
      <c r="G54" s="356" t="s">
        <v>6</v>
      </c>
      <c r="H54" s="355" t="s">
        <v>7</v>
      </c>
    </row>
    <row r="55" spans="2:8" ht="52.5" customHeight="1" x14ac:dyDescent="0.15">
      <c r="B55" s="354"/>
      <c r="C55" s="1222" t="s">
        <v>45</v>
      </c>
      <c r="D55" s="1222"/>
      <c r="E55" s="1223"/>
      <c r="F55" s="353">
        <v>801</v>
      </c>
      <c r="G55" s="353">
        <v>743</v>
      </c>
      <c r="H55" s="352">
        <v>771</v>
      </c>
    </row>
    <row r="56" spans="2:8" ht="52.5" customHeight="1" x14ac:dyDescent="0.15">
      <c r="B56" s="349"/>
      <c r="C56" s="1224" t="s">
        <v>555</v>
      </c>
      <c r="D56" s="1224"/>
      <c r="E56" s="1225"/>
      <c r="F56" s="351">
        <v>443</v>
      </c>
      <c r="G56" s="351">
        <v>444</v>
      </c>
      <c r="H56" s="350">
        <v>532</v>
      </c>
    </row>
    <row r="57" spans="2:8" ht="53.25" customHeight="1" x14ac:dyDescent="0.15">
      <c r="B57" s="349"/>
      <c r="C57" s="1226" t="s">
        <v>40</v>
      </c>
      <c r="D57" s="1226"/>
      <c r="E57" s="1227"/>
      <c r="F57" s="348">
        <v>2797</v>
      </c>
      <c r="G57" s="348">
        <v>2732</v>
      </c>
      <c r="H57" s="347">
        <v>2846</v>
      </c>
    </row>
    <row r="58" spans="2:8" ht="45.75" customHeight="1" x14ac:dyDescent="0.15">
      <c r="B58" s="346"/>
      <c r="C58" s="1228" t="s">
        <v>554</v>
      </c>
      <c r="D58" s="1229"/>
      <c r="E58" s="1230"/>
      <c r="F58" s="345">
        <v>1068</v>
      </c>
      <c r="G58" s="345">
        <v>1029</v>
      </c>
      <c r="H58" s="344">
        <v>1008</v>
      </c>
    </row>
    <row r="59" spans="2:8" ht="45.75" customHeight="1" x14ac:dyDescent="0.15">
      <c r="B59" s="346"/>
      <c r="C59" s="1228" t="s">
        <v>553</v>
      </c>
      <c r="D59" s="1229"/>
      <c r="E59" s="1230"/>
      <c r="F59" s="345">
        <v>863</v>
      </c>
      <c r="G59" s="345">
        <v>847</v>
      </c>
      <c r="H59" s="344">
        <v>848</v>
      </c>
    </row>
    <row r="60" spans="2:8" ht="45.75" customHeight="1" x14ac:dyDescent="0.15">
      <c r="B60" s="346"/>
      <c r="C60" s="1228" t="s">
        <v>552</v>
      </c>
      <c r="D60" s="1229"/>
      <c r="E60" s="1230"/>
      <c r="F60" s="345">
        <v>266</v>
      </c>
      <c r="G60" s="345">
        <v>232</v>
      </c>
      <c r="H60" s="344">
        <v>262</v>
      </c>
    </row>
    <row r="61" spans="2:8" ht="45.75" customHeight="1" x14ac:dyDescent="0.15">
      <c r="B61" s="346"/>
      <c r="C61" s="1228" t="s">
        <v>551</v>
      </c>
      <c r="D61" s="1229"/>
      <c r="E61" s="1230"/>
      <c r="F61" s="345">
        <v>174</v>
      </c>
      <c r="G61" s="345">
        <v>174</v>
      </c>
      <c r="H61" s="344">
        <v>174</v>
      </c>
    </row>
    <row r="62" spans="2:8" ht="45.75" customHeight="1" thickBot="1" x14ac:dyDescent="0.2">
      <c r="B62" s="343"/>
      <c r="C62" s="1231" t="s">
        <v>550</v>
      </c>
      <c r="D62" s="1232"/>
      <c r="E62" s="1233"/>
      <c r="F62" s="342">
        <v>160</v>
      </c>
      <c r="G62" s="342">
        <v>160</v>
      </c>
      <c r="H62" s="341">
        <v>160</v>
      </c>
    </row>
    <row r="63" spans="2:8" ht="52.5" customHeight="1" thickBot="1" x14ac:dyDescent="0.2">
      <c r="B63" s="340"/>
      <c r="C63" s="1220" t="s">
        <v>549</v>
      </c>
      <c r="D63" s="1220"/>
      <c r="E63" s="1221"/>
      <c r="F63" s="339">
        <v>4042</v>
      </c>
      <c r="G63" s="339">
        <v>3919</v>
      </c>
      <c r="H63" s="338">
        <v>4149</v>
      </c>
    </row>
    <row r="64" spans="2:8" ht="13.5" x14ac:dyDescent="0.15"/>
  </sheetData>
  <sheetProtection algorithmName="SHA-512" hashValue="ox65Hh/O+GkPSjtPU+PF6hlM3KmNfwNcdQ3BpfkRj1h5XIpPlC1Zctq4GUiB5lhi1sDkZQ/qQMWT9Mgfmy+X9w==" saltValue="wzUxio3A4rmQLkoGn+MKz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election activeCell="BH42" sqref="BH42"/>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c r="BQ51" s="1236"/>
      <c r="BR51" s="1236"/>
      <c r="BS51" s="1236"/>
      <c r="BT51" s="1236"/>
      <c r="BU51" s="1236"/>
      <c r="BV51" s="1236"/>
      <c r="BW51" s="1236"/>
      <c r="BX51" s="1236">
        <v>6</v>
      </c>
      <c r="BY51" s="1236"/>
      <c r="BZ51" s="1236"/>
      <c r="CA51" s="1236"/>
      <c r="CB51" s="1236"/>
      <c r="CC51" s="1236"/>
      <c r="CD51" s="1236"/>
      <c r="CE51" s="1236"/>
      <c r="CF51" s="1236">
        <v>24</v>
      </c>
      <c r="CG51" s="1236"/>
      <c r="CH51" s="1236"/>
      <c r="CI51" s="1236"/>
      <c r="CJ51" s="1236"/>
      <c r="CK51" s="1236"/>
      <c r="CL51" s="1236"/>
      <c r="CM51" s="1236"/>
      <c r="CN51" s="1236">
        <v>23.1</v>
      </c>
      <c r="CO51" s="1236"/>
      <c r="CP51" s="1236"/>
      <c r="CQ51" s="1236"/>
      <c r="CR51" s="1236"/>
      <c r="CS51" s="1236"/>
      <c r="CT51" s="1236"/>
      <c r="CU51" s="1236"/>
      <c r="CV51" s="1236">
        <v>11.7</v>
      </c>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61.2</v>
      </c>
      <c r="BQ53" s="1236"/>
      <c r="BR53" s="1236"/>
      <c r="BS53" s="1236"/>
      <c r="BT53" s="1236"/>
      <c r="BU53" s="1236"/>
      <c r="BV53" s="1236"/>
      <c r="BW53" s="1236"/>
      <c r="BX53" s="1236">
        <v>57.1</v>
      </c>
      <c r="BY53" s="1236"/>
      <c r="BZ53" s="1236"/>
      <c r="CA53" s="1236"/>
      <c r="CB53" s="1236"/>
      <c r="CC53" s="1236"/>
      <c r="CD53" s="1236"/>
      <c r="CE53" s="1236"/>
      <c r="CF53" s="1236">
        <v>58.6</v>
      </c>
      <c r="CG53" s="1236"/>
      <c r="CH53" s="1236"/>
      <c r="CI53" s="1236"/>
      <c r="CJ53" s="1236"/>
      <c r="CK53" s="1236"/>
      <c r="CL53" s="1236"/>
      <c r="CM53" s="1236"/>
      <c r="CN53" s="1236">
        <v>64.2</v>
      </c>
      <c r="CO53" s="1236"/>
      <c r="CP53" s="1236"/>
      <c r="CQ53" s="1236"/>
      <c r="CR53" s="1236"/>
      <c r="CS53" s="1236"/>
      <c r="CT53" s="1236"/>
      <c r="CU53" s="1236"/>
      <c r="CV53" s="1236">
        <v>64.8</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28.5</v>
      </c>
      <c r="BQ55" s="1236"/>
      <c r="BR55" s="1236"/>
      <c r="BS55" s="1236"/>
      <c r="BT55" s="1236"/>
      <c r="BU55" s="1236"/>
      <c r="BV55" s="1236"/>
      <c r="BW55" s="1236"/>
      <c r="BX55" s="1236">
        <v>20.5</v>
      </c>
      <c r="BY55" s="1236"/>
      <c r="BZ55" s="1236"/>
      <c r="CA55" s="1236"/>
      <c r="CB55" s="1236"/>
      <c r="CC55" s="1236"/>
      <c r="CD55" s="1236"/>
      <c r="CE55" s="1236"/>
      <c r="CF55" s="1236">
        <v>21.4</v>
      </c>
      <c r="CG55" s="1236"/>
      <c r="CH55" s="1236"/>
      <c r="CI55" s="1236"/>
      <c r="CJ55" s="1236"/>
      <c r="CK55" s="1236"/>
      <c r="CL55" s="1236"/>
      <c r="CM55" s="1236"/>
      <c r="CN55" s="1236">
        <v>12.8</v>
      </c>
      <c r="CO55" s="1236"/>
      <c r="CP55" s="1236"/>
      <c r="CQ55" s="1236"/>
      <c r="CR55" s="1236"/>
      <c r="CS55" s="1236"/>
      <c r="CT55" s="1236"/>
      <c r="CU55" s="1236"/>
      <c r="CV55" s="1236">
        <v>0</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59.7</v>
      </c>
      <c r="BQ57" s="1236"/>
      <c r="BR57" s="1236"/>
      <c r="BS57" s="1236"/>
      <c r="BT57" s="1236"/>
      <c r="BU57" s="1236"/>
      <c r="BV57" s="1236"/>
      <c r="BW57" s="1236"/>
      <c r="BX57" s="1236">
        <v>60.3</v>
      </c>
      <c r="BY57" s="1236"/>
      <c r="BZ57" s="1236"/>
      <c r="CA57" s="1236"/>
      <c r="CB57" s="1236"/>
      <c r="CC57" s="1236"/>
      <c r="CD57" s="1236"/>
      <c r="CE57" s="1236"/>
      <c r="CF57" s="1236">
        <v>60.5</v>
      </c>
      <c r="CG57" s="1236"/>
      <c r="CH57" s="1236"/>
      <c r="CI57" s="1236"/>
      <c r="CJ57" s="1236"/>
      <c r="CK57" s="1236"/>
      <c r="CL57" s="1236"/>
      <c r="CM57" s="1236"/>
      <c r="CN57" s="1236">
        <v>61.2</v>
      </c>
      <c r="CO57" s="1236"/>
      <c r="CP57" s="1236"/>
      <c r="CQ57" s="1236"/>
      <c r="CR57" s="1236"/>
      <c r="CS57" s="1236"/>
      <c r="CT57" s="1236"/>
      <c r="CU57" s="1236"/>
      <c r="CV57" s="1236">
        <v>62.8</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16</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c r="BQ73" s="1236"/>
      <c r="BR73" s="1236"/>
      <c r="BS73" s="1236"/>
      <c r="BT73" s="1236"/>
      <c r="BU73" s="1236"/>
      <c r="BV73" s="1236"/>
      <c r="BW73" s="1236"/>
      <c r="BX73" s="1236">
        <v>6</v>
      </c>
      <c r="BY73" s="1236"/>
      <c r="BZ73" s="1236"/>
      <c r="CA73" s="1236"/>
      <c r="CB73" s="1236"/>
      <c r="CC73" s="1236"/>
      <c r="CD73" s="1236"/>
      <c r="CE73" s="1236"/>
      <c r="CF73" s="1236">
        <v>24</v>
      </c>
      <c r="CG73" s="1236"/>
      <c r="CH73" s="1236"/>
      <c r="CI73" s="1236"/>
      <c r="CJ73" s="1236"/>
      <c r="CK73" s="1236"/>
      <c r="CL73" s="1236"/>
      <c r="CM73" s="1236"/>
      <c r="CN73" s="1236">
        <v>23.1</v>
      </c>
      <c r="CO73" s="1236"/>
      <c r="CP73" s="1236"/>
      <c r="CQ73" s="1236"/>
      <c r="CR73" s="1236"/>
      <c r="CS73" s="1236"/>
      <c r="CT73" s="1236"/>
      <c r="CU73" s="1236"/>
      <c r="CV73" s="1236">
        <v>11.7</v>
      </c>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6.5</v>
      </c>
      <c r="BQ75" s="1236"/>
      <c r="BR75" s="1236"/>
      <c r="BS75" s="1236"/>
      <c r="BT75" s="1236"/>
      <c r="BU75" s="1236"/>
      <c r="BV75" s="1236"/>
      <c r="BW75" s="1236"/>
      <c r="BX75" s="1236">
        <v>7</v>
      </c>
      <c r="BY75" s="1236"/>
      <c r="BZ75" s="1236"/>
      <c r="CA75" s="1236"/>
      <c r="CB75" s="1236"/>
      <c r="CC75" s="1236"/>
      <c r="CD75" s="1236"/>
      <c r="CE75" s="1236"/>
      <c r="CF75" s="1236">
        <v>7</v>
      </c>
      <c r="CG75" s="1236"/>
      <c r="CH75" s="1236"/>
      <c r="CI75" s="1236"/>
      <c r="CJ75" s="1236"/>
      <c r="CK75" s="1236"/>
      <c r="CL75" s="1236"/>
      <c r="CM75" s="1236"/>
      <c r="CN75" s="1236">
        <v>7</v>
      </c>
      <c r="CO75" s="1236"/>
      <c r="CP75" s="1236"/>
      <c r="CQ75" s="1236"/>
      <c r="CR75" s="1236"/>
      <c r="CS75" s="1236"/>
      <c r="CT75" s="1236"/>
      <c r="CU75" s="1236"/>
      <c r="CV75" s="1236">
        <v>6.6</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28.5</v>
      </c>
      <c r="BQ77" s="1236"/>
      <c r="BR77" s="1236"/>
      <c r="BS77" s="1236"/>
      <c r="BT77" s="1236"/>
      <c r="BU77" s="1236"/>
      <c r="BV77" s="1236"/>
      <c r="BW77" s="1236"/>
      <c r="BX77" s="1236">
        <v>20.5</v>
      </c>
      <c r="BY77" s="1236"/>
      <c r="BZ77" s="1236"/>
      <c r="CA77" s="1236"/>
      <c r="CB77" s="1236"/>
      <c r="CC77" s="1236"/>
      <c r="CD77" s="1236"/>
      <c r="CE77" s="1236"/>
      <c r="CF77" s="1236">
        <v>21.4</v>
      </c>
      <c r="CG77" s="1236"/>
      <c r="CH77" s="1236"/>
      <c r="CI77" s="1236"/>
      <c r="CJ77" s="1236"/>
      <c r="CK77" s="1236"/>
      <c r="CL77" s="1236"/>
      <c r="CM77" s="1236"/>
      <c r="CN77" s="1236">
        <v>12.8</v>
      </c>
      <c r="CO77" s="1236"/>
      <c r="CP77" s="1236"/>
      <c r="CQ77" s="1236"/>
      <c r="CR77" s="1236"/>
      <c r="CS77" s="1236"/>
      <c r="CT77" s="1236"/>
      <c r="CU77" s="1236"/>
      <c r="CV77" s="1236">
        <v>0</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8</v>
      </c>
      <c r="BQ79" s="1236"/>
      <c r="BR79" s="1236"/>
      <c r="BS79" s="1236"/>
      <c r="BT79" s="1236"/>
      <c r="BU79" s="1236"/>
      <c r="BV79" s="1236"/>
      <c r="BW79" s="1236"/>
      <c r="BX79" s="1236">
        <v>7.9</v>
      </c>
      <c r="BY79" s="1236"/>
      <c r="BZ79" s="1236"/>
      <c r="CA79" s="1236"/>
      <c r="CB79" s="1236"/>
      <c r="CC79" s="1236"/>
      <c r="CD79" s="1236"/>
      <c r="CE79" s="1236"/>
      <c r="CF79" s="1236">
        <v>7.7</v>
      </c>
      <c r="CG79" s="1236"/>
      <c r="CH79" s="1236"/>
      <c r="CI79" s="1236"/>
      <c r="CJ79" s="1236"/>
      <c r="CK79" s="1236"/>
      <c r="CL79" s="1236"/>
      <c r="CM79" s="1236"/>
      <c r="CN79" s="1236">
        <v>7.3</v>
      </c>
      <c r="CO79" s="1236"/>
      <c r="CP79" s="1236"/>
      <c r="CQ79" s="1236"/>
      <c r="CR79" s="1236"/>
      <c r="CS79" s="1236"/>
      <c r="CT79" s="1236"/>
      <c r="CU79" s="1236"/>
      <c r="CV79" s="1236">
        <v>7.2</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2Z3baeJO3dMd0/nhMpbiV2kYcvNvHyF0VsNm24PwJwYPQtYww0fYCTMzaIjSytPE61Qu3QcYkVUdjSJjkUjkw==" saltValue="VgGwqpN9uj7ChIC0Kuqs8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TsieWevfWI7JtO4XYretIfwVydasnoZTIUT5Aa9QrXO2+NVCATgBeYo8hZKlTmM8x4FmBal59geOx3Hfr7+geA==" saltValue="8bzjTuMCLnfhHJz5d4f21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YNr6TBT9UBiHCivIh8CYJ3CZHPG7TO0fAiAt2J6sKDqdOR25EOEtmEgeguI7rCmm1p4Yo0hSPRyB68JqLB4XhQ==" saltValue="NCYr3upm97RDj9pZazoN/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L28" sqref="L28:P28"/>
    </sheetView>
  </sheetViews>
  <sheetFormatPr defaultColWidth="0" defaultRowHeight="0" customHeight="1" zeroHeight="1" x14ac:dyDescent="0.15"/>
  <cols>
    <col min="1" max="1" width="1.625" style="71" customWidth="1"/>
    <col min="2" max="2" width="2.375" style="71" customWidth="1"/>
    <col min="3" max="16" width="2.625" style="71" customWidth="1"/>
    <col min="17" max="17" width="2.375" style="71" customWidth="1"/>
    <col min="18" max="95" width="1.625" style="71" customWidth="1"/>
    <col min="96" max="133" width="1.625" style="72" customWidth="1"/>
    <col min="134" max="143" width="1.625" style="71" customWidth="1"/>
    <col min="144" max="16384" width="0" style="71" hidden="1"/>
  </cols>
  <sheetData>
    <row r="1" spans="2:143" ht="22.5" customHeight="1" thickBot="1" x14ac:dyDescent="0.2">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603" t="s">
        <v>300</v>
      </c>
      <c r="DI1" s="604"/>
      <c r="DJ1" s="604"/>
      <c r="DK1" s="604"/>
      <c r="DL1" s="604"/>
      <c r="DM1" s="604"/>
      <c r="DN1" s="605"/>
      <c r="DO1" s="71"/>
      <c r="DP1" s="603" t="s">
        <v>299</v>
      </c>
      <c r="DQ1" s="604"/>
      <c r="DR1" s="604"/>
      <c r="DS1" s="604"/>
      <c r="DT1" s="604"/>
      <c r="DU1" s="604"/>
      <c r="DV1" s="604"/>
      <c r="DW1" s="604"/>
      <c r="DX1" s="604"/>
      <c r="DY1" s="604"/>
      <c r="DZ1" s="604"/>
      <c r="EA1" s="604"/>
      <c r="EB1" s="604"/>
      <c r="EC1" s="605"/>
      <c r="ED1" s="90"/>
      <c r="EE1" s="90"/>
      <c r="EF1" s="90"/>
      <c r="EG1" s="90"/>
      <c r="EH1" s="90"/>
      <c r="EI1" s="90"/>
      <c r="EJ1" s="90"/>
      <c r="EK1" s="90"/>
      <c r="EL1" s="90"/>
      <c r="EM1" s="90"/>
    </row>
    <row r="2" spans="2:143" ht="22.5" customHeight="1" x14ac:dyDescent="0.15">
      <c r="B2" s="89" t="s">
        <v>298</v>
      </c>
      <c r="R2" s="87"/>
      <c r="S2" s="87"/>
      <c r="T2" s="87"/>
      <c r="U2" s="87"/>
      <c r="V2" s="87"/>
      <c r="W2" s="87"/>
      <c r="X2" s="87"/>
      <c r="Y2" s="87"/>
      <c r="Z2" s="87"/>
      <c r="AA2" s="87"/>
      <c r="AB2" s="87"/>
      <c r="AC2" s="87"/>
      <c r="AE2" s="88"/>
      <c r="AF2" s="88"/>
      <c r="AG2" s="88"/>
      <c r="AH2" s="88"/>
      <c r="AI2" s="88"/>
      <c r="AJ2" s="87"/>
      <c r="AK2" s="87"/>
      <c r="AL2" s="87"/>
      <c r="AM2" s="87"/>
      <c r="AN2" s="87"/>
      <c r="AO2" s="87"/>
      <c r="AP2" s="87"/>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row>
    <row r="3" spans="2:143" ht="11.25" customHeight="1" x14ac:dyDescent="0.15">
      <c r="B3" s="606" t="s">
        <v>297</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296</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0" t="s">
        <v>295</v>
      </c>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2"/>
    </row>
    <row r="4" spans="2:143" ht="11.25" customHeight="1" x14ac:dyDescent="0.15">
      <c r="B4" s="606" t="s">
        <v>67</v>
      </c>
      <c r="C4" s="607"/>
      <c r="D4" s="607"/>
      <c r="E4" s="607"/>
      <c r="F4" s="607"/>
      <c r="G4" s="607"/>
      <c r="H4" s="607"/>
      <c r="I4" s="607"/>
      <c r="J4" s="607"/>
      <c r="K4" s="607"/>
      <c r="L4" s="607"/>
      <c r="M4" s="607"/>
      <c r="N4" s="607"/>
      <c r="O4" s="607"/>
      <c r="P4" s="607"/>
      <c r="Q4" s="608"/>
      <c r="R4" s="606" t="s">
        <v>294</v>
      </c>
      <c r="S4" s="607"/>
      <c r="T4" s="607"/>
      <c r="U4" s="607"/>
      <c r="V4" s="607"/>
      <c r="W4" s="607"/>
      <c r="X4" s="607"/>
      <c r="Y4" s="608"/>
      <c r="Z4" s="606" t="s">
        <v>286</v>
      </c>
      <c r="AA4" s="607"/>
      <c r="AB4" s="607"/>
      <c r="AC4" s="608"/>
      <c r="AD4" s="606" t="s">
        <v>293</v>
      </c>
      <c r="AE4" s="607"/>
      <c r="AF4" s="607"/>
      <c r="AG4" s="607"/>
      <c r="AH4" s="607"/>
      <c r="AI4" s="607"/>
      <c r="AJ4" s="607"/>
      <c r="AK4" s="608"/>
      <c r="AL4" s="606" t="s">
        <v>286</v>
      </c>
      <c r="AM4" s="607"/>
      <c r="AN4" s="607"/>
      <c r="AO4" s="608"/>
      <c r="AP4" s="599" t="s">
        <v>209</v>
      </c>
      <c r="AQ4" s="599"/>
      <c r="AR4" s="599"/>
      <c r="AS4" s="599"/>
      <c r="AT4" s="599"/>
      <c r="AU4" s="599"/>
      <c r="AV4" s="599"/>
      <c r="AW4" s="599"/>
      <c r="AX4" s="599"/>
      <c r="AY4" s="599"/>
      <c r="AZ4" s="599"/>
      <c r="BA4" s="599"/>
      <c r="BB4" s="599"/>
      <c r="BC4" s="599"/>
      <c r="BD4" s="599"/>
      <c r="BE4" s="599"/>
      <c r="BF4" s="599"/>
      <c r="BG4" s="599" t="s">
        <v>292</v>
      </c>
      <c r="BH4" s="599"/>
      <c r="BI4" s="599"/>
      <c r="BJ4" s="599"/>
      <c r="BK4" s="599"/>
      <c r="BL4" s="599"/>
      <c r="BM4" s="599"/>
      <c r="BN4" s="599"/>
      <c r="BO4" s="599" t="s">
        <v>286</v>
      </c>
      <c r="BP4" s="599"/>
      <c r="BQ4" s="599"/>
      <c r="BR4" s="599"/>
      <c r="BS4" s="599" t="s">
        <v>291</v>
      </c>
      <c r="BT4" s="599"/>
      <c r="BU4" s="599"/>
      <c r="BV4" s="599"/>
      <c r="BW4" s="599"/>
      <c r="BX4" s="599"/>
      <c r="BY4" s="599"/>
      <c r="BZ4" s="599"/>
      <c r="CA4" s="599"/>
      <c r="CB4" s="599"/>
      <c r="CD4" s="600" t="s">
        <v>290</v>
      </c>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2"/>
    </row>
    <row r="5" spans="2:143" s="83" customFormat="1" ht="11.25" customHeight="1" x14ac:dyDescent="0.15">
      <c r="B5" s="623" t="s">
        <v>289</v>
      </c>
      <c r="C5" s="624"/>
      <c r="D5" s="624"/>
      <c r="E5" s="624"/>
      <c r="F5" s="624"/>
      <c r="G5" s="624"/>
      <c r="H5" s="624"/>
      <c r="I5" s="624"/>
      <c r="J5" s="624"/>
      <c r="K5" s="624"/>
      <c r="L5" s="624"/>
      <c r="M5" s="624"/>
      <c r="N5" s="624"/>
      <c r="O5" s="624"/>
      <c r="P5" s="624"/>
      <c r="Q5" s="625"/>
      <c r="R5" s="626">
        <v>2030152</v>
      </c>
      <c r="S5" s="627"/>
      <c r="T5" s="627"/>
      <c r="U5" s="627"/>
      <c r="V5" s="627"/>
      <c r="W5" s="627"/>
      <c r="X5" s="627"/>
      <c r="Y5" s="628"/>
      <c r="Z5" s="629">
        <v>20.5</v>
      </c>
      <c r="AA5" s="629"/>
      <c r="AB5" s="629"/>
      <c r="AC5" s="629"/>
      <c r="AD5" s="630">
        <v>2030152</v>
      </c>
      <c r="AE5" s="630"/>
      <c r="AF5" s="630"/>
      <c r="AG5" s="630"/>
      <c r="AH5" s="630"/>
      <c r="AI5" s="630"/>
      <c r="AJ5" s="630"/>
      <c r="AK5" s="630"/>
      <c r="AL5" s="631">
        <v>45.2</v>
      </c>
      <c r="AM5" s="632"/>
      <c r="AN5" s="632"/>
      <c r="AO5" s="633"/>
      <c r="AP5" s="623" t="s">
        <v>288</v>
      </c>
      <c r="AQ5" s="624"/>
      <c r="AR5" s="624"/>
      <c r="AS5" s="624"/>
      <c r="AT5" s="624"/>
      <c r="AU5" s="624"/>
      <c r="AV5" s="624"/>
      <c r="AW5" s="624"/>
      <c r="AX5" s="624"/>
      <c r="AY5" s="624"/>
      <c r="AZ5" s="624"/>
      <c r="BA5" s="624"/>
      <c r="BB5" s="624"/>
      <c r="BC5" s="624"/>
      <c r="BD5" s="624"/>
      <c r="BE5" s="624"/>
      <c r="BF5" s="625"/>
      <c r="BG5" s="618">
        <v>2030152</v>
      </c>
      <c r="BH5" s="612"/>
      <c r="BI5" s="612"/>
      <c r="BJ5" s="612"/>
      <c r="BK5" s="612"/>
      <c r="BL5" s="612"/>
      <c r="BM5" s="612"/>
      <c r="BN5" s="619"/>
      <c r="BO5" s="614">
        <v>100</v>
      </c>
      <c r="BP5" s="614"/>
      <c r="BQ5" s="614"/>
      <c r="BR5" s="614"/>
      <c r="BS5" s="609" t="s">
        <v>47</v>
      </c>
      <c r="BT5" s="609"/>
      <c r="BU5" s="609"/>
      <c r="BV5" s="609"/>
      <c r="BW5" s="609"/>
      <c r="BX5" s="609"/>
      <c r="BY5" s="609"/>
      <c r="BZ5" s="609"/>
      <c r="CA5" s="609"/>
      <c r="CB5" s="610"/>
      <c r="CD5" s="600" t="s">
        <v>209</v>
      </c>
      <c r="CE5" s="601"/>
      <c r="CF5" s="601"/>
      <c r="CG5" s="601"/>
      <c r="CH5" s="601"/>
      <c r="CI5" s="601"/>
      <c r="CJ5" s="601"/>
      <c r="CK5" s="601"/>
      <c r="CL5" s="601"/>
      <c r="CM5" s="601"/>
      <c r="CN5" s="601"/>
      <c r="CO5" s="601"/>
      <c r="CP5" s="601"/>
      <c r="CQ5" s="602"/>
      <c r="CR5" s="600" t="s">
        <v>287</v>
      </c>
      <c r="CS5" s="601"/>
      <c r="CT5" s="601"/>
      <c r="CU5" s="601"/>
      <c r="CV5" s="601"/>
      <c r="CW5" s="601"/>
      <c r="CX5" s="601"/>
      <c r="CY5" s="602"/>
      <c r="CZ5" s="600" t="s">
        <v>286</v>
      </c>
      <c r="DA5" s="601"/>
      <c r="DB5" s="601"/>
      <c r="DC5" s="602"/>
      <c r="DD5" s="600" t="s">
        <v>285</v>
      </c>
      <c r="DE5" s="601"/>
      <c r="DF5" s="601"/>
      <c r="DG5" s="601"/>
      <c r="DH5" s="601"/>
      <c r="DI5" s="601"/>
      <c r="DJ5" s="601"/>
      <c r="DK5" s="601"/>
      <c r="DL5" s="601"/>
      <c r="DM5" s="601"/>
      <c r="DN5" s="601"/>
      <c r="DO5" s="601"/>
      <c r="DP5" s="602"/>
      <c r="DQ5" s="600" t="s">
        <v>284</v>
      </c>
      <c r="DR5" s="601"/>
      <c r="DS5" s="601"/>
      <c r="DT5" s="601"/>
      <c r="DU5" s="601"/>
      <c r="DV5" s="601"/>
      <c r="DW5" s="601"/>
      <c r="DX5" s="601"/>
      <c r="DY5" s="601"/>
      <c r="DZ5" s="601"/>
      <c r="EA5" s="601"/>
      <c r="EB5" s="601"/>
      <c r="EC5" s="602"/>
    </row>
    <row r="6" spans="2:143" ht="11.25" customHeight="1" x14ac:dyDescent="0.15">
      <c r="B6" s="615" t="s">
        <v>283</v>
      </c>
      <c r="C6" s="616"/>
      <c r="D6" s="616"/>
      <c r="E6" s="616"/>
      <c r="F6" s="616"/>
      <c r="G6" s="616"/>
      <c r="H6" s="616"/>
      <c r="I6" s="616"/>
      <c r="J6" s="616"/>
      <c r="K6" s="616"/>
      <c r="L6" s="616"/>
      <c r="M6" s="616"/>
      <c r="N6" s="616"/>
      <c r="O6" s="616"/>
      <c r="P6" s="616"/>
      <c r="Q6" s="617"/>
      <c r="R6" s="618">
        <v>69952</v>
      </c>
      <c r="S6" s="612"/>
      <c r="T6" s="612"/>
      <c r="U6" s="612"/>
      <c r="V6" s="612"/>
      <c r="W6" s="612"/>
      <c r="X6" s="612"/>
      <c r="Y6" s="619"/>
      <c r="Z6" s="614">
        <v>0.7</v>
      </c>
      <c r="AA6" s="614"/>
      <c r="AB6" s="614"/>
      <c r="AC6" s="614"/>
      <c r="AD6" s="609">
        <v>69952</v>
      </c>
      <c r="AE6" s="609"/>
      <c r="AF6" s="609"/>
      <c r="AG6" s="609"/>
      <c r="AH6" s="609"/>
      <c r="AI6" s="609"/>
      <c r="AJ6" s="609"/>
      <c r="AK6" s="609"/>
      <c r="AL6" s="620">
        <v>1.6</v>
      </c>
      <c r="AM6" s="621"/>
      <c r="AN6" s="621"/>
      <c r="AO6" s="622"/>
      <c r="AP6" s="615" t="s">
        <v>282</v>
      </c>
      <c r="AQ6" s="616"/>
      <c r="AR6" s="616"/>
      <c r="AS6" s="616"/>
      <c r="AT6" s="616"/>
      <c r="AU6" s="616"/>
      <c r="AV6" s="616"/>
      <c r="AW6" s="616"/>
      <c r="AX6" s="616"/>
      <c r="AY6" s="616"/>
      <c r="AZ6" s="616"/>
      <c r="BA6" s="616"/>
      <c r="BB6" s="616"/>
      <c r="BC6" s="616"/>
      <c r="BD6" s="616"/>
      <c r="BE6" s="616"/>
      <c r="BF6" s="617"/>
      <c r="BG6" s="618">
        <v>2030152</v>
      </c>
      <c r="BH6" s="612"/>
      <c r="BI6" s="612"/>
      <c r="BJ6" s="612"/>
      <c r="BK6" s="612"/>
      <c r="BL6" s="612"/>
      <c r="BM6" s="612"/>
      <c r="BN6" s="619"/>
      <c r="BO6" s="614">
        <v>100</v>
      </c>
      <c r="BP6" s="614"/>
      <c r="BQ6" s="614"/>
      <c r="BR6" s="614"/>
      <c r="BS6" s="609" t="s">
        <v>47</v>
      </c>
      <c r="BT6" s="609"/>
      <c r="BU6" s="609"/>
      <c r="BV6" s="609"/>
      <c r="BW6" s="609"/>
      <c r="BX6" s="609"/>
      <c r="BY6" s="609"/>
      <c r="BZ6" s="609"/>
      <c r="CA6" s="609"/>
      <c r="CB6" s="610"/>
      <c r="CD6" s="634" t="s">
        <v>281</v>
      </c>
      <c r="CE6" s="635"/>
      <c r="CF6" s="635"/>
      <c r="CG6" s="635"/>
      <c r="CH6" s="635"/>
      <c r="CI6" s="635"/>
      <c r="CJ6" s="635"/>
      <c r="CK6" s="635"/>
      <c r="CL6" s="635"/>
      <c r="CM6" s="635"/>
      <c r="CN6" s="635"/>
      <c r="CO6" s="635"/>
      <c r="CP6" s="635"/>
      <c r="CQ6" s="636"/>
      <c r="CR6" s="618">
        <v>90446</v>
      </c>
      <c r="CS6" s="612"/>
      <c r="CT6" s="612"/>
      <c r="CU6" s="612"/>
      <c r="CV6" s="612"/>
      <c r="CW6" s="612"/>
      <c r="CX6" s="612"/>
      <c r="CY6" s="619"/>
      <c r="CZ6" s="631">
        <v>1</v>
      </c>
      <c r="DA6" s="632"/>
      <c r="DB6" s="632"/>
      <c r="DC6" s="637"/>
      <c r="DD6" s="611" t="s">
        <v>47</v>
      </c>
      <c r="DE6" s="612"/>
      <c r="DF6" s="612"/>
      <c r="DG6" s="612"/>
      <c r="DH6" s="612"/>
      <c r="DI6" s="612"/>
      <c r="DJ6" s="612"/>
      <c r="DK6" s="612"/>
      <c r="DL6" s="612"/>
      <c r="DM6" s="612"/>
      <c r="DN6" s="612"/>
      <c r="DO6" s="612"/>
      <c r="DP6" s="619"/>
      <c r="DQ6" s="611">
        <v>90446</v>
      </c>
      <c r="DR6" s="612"/>
      <c r="DS6" s="612"/>
      <c r="DT6" s="612"/>
      <c r="DU6" s="612"/>
      <c r="DV6" s="612"/>
      <c r="DW6" s="612"/>
      <c r="DX6" s="612"/>
      <c r="DY6" s="612"/>
      <c r="DZ6" s="612"/>
      <c r="EA6" s="612"/>
      <c r="EB6" s="612"/>
      <c r="EC6" s="613"/>
    </row>
    <row r="7" spans="2:143" ht="11.25" customHeight="1" x14ac:dyDescent="0.15">
      <c r="B7" s="615" t="s">
        <v>280</v>
      </c>
      <c r="C7" s="616"/>
      <c r="D7" s="616"/>
      <c r="E7" s="616"/>
      <c r="F7" s="616"/>
      <c r="G7" s="616"/>
      <c r="H7" s="616"/>
      <c r="I7" s="616"/>
      <c r="J7" s="616"/>
      <c r="K7" s="616"/>
      <c r="L7" s="616"/>
      <c r="M7" s="616"/>
      <c r="N7" s="616"/>
      <c r="O7" s="616"/>
      <c r="P7" s="616"/>
      <c r="Q7" s="617"/>
      <c r="R7" s="618">
        <v>1140</v>
      </c>
      <c r="S7" s="612"/>
      <c r="T7" s="612"/>
      <c r="U7" s="612"/>
      <c r="V7" s="612"/>
      <c r="W7" s="612"/>
      <c r="X7" s="612"/>
      <c r="Y7" s="619"/>
      <c r="Z7" s="614">
        <v>0</v>
      </c>
      <c r="AA7" s="614"/>
      <c r="AB7" s="614"/>
      <c r="AC7" s="614"/>
      <c r="AD7" s="609">
        <v>1140</v>
      </c>
      <c r="AE7" s="609"/>
      <c r="AF7" s="609"/>
      <c r="AG7" s="609"/>
      <c r="AH7" s="609"/>
      <c r="AI7" s="609"/>
      <c r="AJ7" s="609"/>
      <c r="AK7" s="609"/>
      <c r="AL7" s="620">
        <v>0</v>
      </c>
      <c r="AM7" s="621"/>
      <c r="AN7" s="621"/>
      <c r="AO7" s="622"/>
      <c r="AP7" s="615" t="s">
        <v>279</v>
      </c>
      <c r="AQ7" s="616"/>
      <c r="AR7" s="616"/>
      <c r="AS7" s="616"/>
      <c r="AT7" s="616"/>
      <c r="AU7" s="616"/>
      <c r="AV7" s="616"/>
      <c r="AW7" s="616"/>
      <c r="AX7" s="616"/>
      <c r="AY7" s="616"/>
      <c r="AZ7" s="616"/>
      <c r="BA7" s="616"/>
      <c r="BB7" s="616"/>
      <c r="BC7" s="616"/>
      <c r="BD7" s="616"/>
      <c r="BE7" s="616"/>
      <c r="BF7" s="617"/>
      <c r="BG7" s="618">
        <v>903156</v>
      </c>
      <c r="BH7" s="612"/>
      <c r="BI7" s="612"/>
      <c r="BJ7" s="612"/>
      <c r="BK7" s="612"/>
      <c r="BL7" s="612"/>
      <c r="BM7" s="612"/>
      <c r="BN7" s="619"/>
      <c r="BO7" s="614">
        <v>44.5</v>
      </c>
      <c r="BP7" s="614"/>
      <c r="BQ7" s="614"/>
      <c r="BR7" s="614"/>
      <c r="BS7" s="609" t="s">
        <v>47</v>
      </c>
      <c r="BT7" s="609"/>
      <c r="BU7" s="609"/>
      <c r="BV7" s="609"/>
      <c r="BW7" s="609"/>
      <c r="BX7" s="609"/>
      <c r="BY7" s="609"/>
      <c r="BZ7" s="609"/>
      <c r="CA7" s="609"/>
      <c r="CB7" s="610"/>
      <c r="CD7" s="638" t="s">
        <v>278</v>
      </c>
      <c r="CE7" s="639"/>
      <c r="CF7" s="639"/>
      <c r="CG7" s="639"/>
      <c r="CH7" s="639"/>
      <c r="CI7" s="639"/>
      <c r="CJ7" s="639"/>
      <c r="CK7" s="639"/>
      <c r="CL7" s="639"/>
      <c r="CM7" s="639"/>
      <c r="CN7" s="639"/>
      <c r="CO7" s="639"/>
      <c r="CP7" s="639"/>
      <c r="CQ7" s="640"/>
      <c r="CR7" s="618">
        <v>1248914</v>
      </c>
      <c r="CS7" s="612"/>
      <c r="CT7" s="612"/>
      <c r="CU7" s="612"/>
      <c r="CV7" s="612"/>
      <c r="CW7" s="612"/>
      <c r="CX7" s="612"/>
      <c r="CY7" s="619"/>
      <c r="CZ7" s="614">
        <v>13.3</v>
      </c>
      <c r="DA7" s="614"/>
      <c r="DB7" s="614"/>
      <c r="DC7" s="614"/>
      <c r="DD7" s="611">
        <v>16039</v>
      </c>
      <c r="DE7" s="612"/>
      <c r="DF7" s="612"/>
      <c r="DG7" s="612"/>
      <c r="DH7" s="612"/>
      <c r="DI7" s="612"/>
      <c r="DJ7" s="612"/>
      <c r="DK7" s="612"/>
      <c r="DL7" s="612"/>
      <c r="DM7" s="612"/>
      <c r="DN7" s="612"/>
      <c r="DO7" s="612"/>
      <c r="DP7" s="619"/>
      <c r="DQ7" s="611">
        <v>808727</v>
      </c>
      <c r="DR7" s="612"/>
      <c r="DS7" s="612"/>
      <c r="DT7" s="612"/>
      <c r="DU7" s="612"/>
      <c r="DV7" s="612"/>
      <c r="DW7" s="612"/>
      <c r="DX7" s="612"/>
      <c r="DY7" s="612"/>
      <c r="DZ7" s="612"/>
      <c r="EA7" s="612"/>
      <c r="EB7" s="612"/>
      <c r="EC7" s="613"/>
    </row>
    <row r="8" spans="2:143" ht="11.25" customHeight="1" x14ac:dyDescent="0.15">
      <c r="B8" s="615" t="s">
        <v>277</v>
      </c>
      <c r="C8" s="616"/>
      <c r="D8" s="616"/>
      <c r="E8" s="616"/>
      <c r="F8" s="616"/>
      <c r="G8" s="616"/>
      <c r="H8" s="616"/>
      <c r="I8" s="616"/>
      <c r="J8" s="616"/>
      <c r="K8" s="616"/>
      <c r="L8" s="616"/>
      <c r="M8" s="616"/>
      <c r="N8" s="616"/>
      <c r="O8" s="616"/>
      <c r="P8" s="616"/>
      <c r="Q8" s="617"/>
      <c r="R8" s="618">
        <v>11452</v>
      </c>
      <c r="S8" s="612"/>
      <c r="T8" s="612"/>
      <c r="U8" s="612"/>
      <c r="V8" s="612"/>
      <c r="W8" s="612"/>
      <c r="X8" s="612"/>
      <c r="Y8" s="619"/>
      <c r="Z8" s="614">
        <v>0.1</v>
      </c>
      <c r="AA8" s="614"/>
      <c r="AB8" s="614"/>
      <c r="AC8" s="614"/>
      <c r="AD8" s="609">
        <v>11452</v>
      </c>
      <c r="AE8" s="609"/>
      <c r="AF8" s="609"/>
      <c r="AG8" s="609"/>
      <c r="AH8" s="609"/>
      <c r="AI8" s="609"/>
      <c r="AJ8" s="609"/>
      <c r="AK8" s="609"/>
      <c r="AL8" s="620">
        <v>0.3</v>
      </c>
      <c r="AM8" s="621"/>
      <c r="AN8" s="621"/>
      <c r="AO8" s="622"/>
      <c r="AP8" s="615" t="s">
        <v>276</v>
      </c>
      <c r="AQ8" s="616"/>
      <c r="AR8" s="616"/>
      <c r="AS8" s="616"/>
      <c r="AT8" s="616"/>
      <c r="AU8" s="616"/>
      <c r="AV8" s="616"/>
      <c r="AW8" s="616"/>
      <c r="AX8" s="616"/>
      <c r="AY8" s="616"/>
      <c r="AZ8" s="616"/>
      <c r="BA8" s="616"/>
      <c r="BB8" s="616"/>
      <c r="BC8" s="616"/>
      <c r="BD8" s="616"/>
      <c r="BE8" s="616"/>
      <c r="BF8" s="617"/>
      <c r="BG8" s="618">
        <v>32177</v>
      </c>
      <c r="BH8" s="612"/>
      <c r="BI8" s="612"/>
      <c r="BJ8" s="612"/>
      <c r="BK8" s="612"/>
      <c r="BL8" s="612"/>
      <c r="BM8" s="612"/>
      <c r="BN8" s="619"/>
      <c r="BO8" s="614">
        <v>1.6</v>
      </c>
      <c r="BP8" s="614"/>
      <c r="BQ8" s="614"/>
      <c r="BR8" s="614"/>
      <c r="BS8" s="609" t="s">
        <v>47</v>
      </c>
      <c r="BT8" s="609"/>
      <c r="BU8" s="609"/>
      <c r="BV8" s="609"/>
      <c r="BW8" s="609"/>
      <c r="BX8" s="609"/>
      <c r="BY8" s="609"/>
      <c r="BZ8" s="609"/>
      <c r="CA8" s="609"/>
      <c r="CB8" s="610"/>
      <c r="CD8" s="638" t="s">
        <v>275</v>
      </c>
      <c r="CE8" s="639"/>
      <c r="CF8" s="639"/>
      <c r="CG8" s="639"/>
      <c r="CH8" s="639"/>
      <c r="CI8" s="639"/>
      <c r="CJ8" s="639"/>
      <c r="CK8" s="639"/>
      <c r="CL8" s="639"/>
      <c r="CM8" s="639"/>
      <c r="CN8" s="639"/>
      <c r="CO8" s="639"/>
      <c r="CP8" s="639"/>
      <c r="CQ8" s="640"/>
      <c r="CR8" s="618">
        <v>3601304</v>
      </c>
      <c r="CS8" s="612"/>
      <c r="CT8" s="612"/>
      <c r="CU8" s="612"/>
      <c r="CV8" s="612"/>
      <c r="CW8" s="612"/>
      <c r="CX8" s="612"/>
      <c r="CY8" s="619"/>
      <c r="CZ8" s="614">
        <v>38.299999999999997</v>
      </c>
      <c r="DA8" s="614"/>
      <c r="DB8" s="614"/>
      <c r="DC8" s="614"/>
      <c r="DD8" s="611">
        <v>91604</v>
      </c>
      <c r="DE8" s="612"/>
      <c r="DF8" s="612"/>
      <c r="DG8" s="612"/>
      <c r="DH8" s="612"/>
      <c r="DI8" s="612"/>
      <c r="DJ8" s="612"/>
      <c r="DK8" s="612"/>
      <c r="DL8" s="612"/>
      <c r="DM8" s="612"/>
      <c r="DN8" s="612"/>
      <c r="DO8" s="612"/>
      <c r="DP8" s="619"/>
      <c r="DQ8" s="611">
        <v>1349539</v>
      </c>
      <c r="DR8" s="612"/>
      <c r="DS8" s="612"/>
      <c r="DT8" s="612"/>
      <c r="DU8" s="612"/>
      <c r="DV8" s="612"/>
      <c r="DW8" s="612"/>
      <c r="DX8" s="612"/>
      <c r="DY8" s="612"/>
      <c r="DZ8" s="612"/>
      <c r="EA8" s="612"/>
      <c r="EB8" s="612"/>
      <c r="EC8" s="613"/>
    </row>
    <row r="9" spans="2:143" ht="11.25" customHeight="1" x14ac:dyDescent="0.15">
      <c r="B9" s="615" t="s">
        <v>274</v>
      </c>
      <c r="C9" s="616"/>
      <c r="D9" s="616"/>
      <c r="E9" s="616"/>
      <c r="F9" s="616"/>
      <c r="G9" s="616"/>
      <c r="H9" s="616"/>
      <c r="I9" s="616"/>
      <c r="J9" s="616"/>
      <c r="K9" s="616"/>
      <c r="L9" s="616"/>
      <c r="M9" s="616"/>
      <c r="N9" s="616"/>
      <c r="O9" s="616"/>
      <c r="P9" s="616"/>
      <c r="Q9" s="617"/>
      <c r="R9" s="618">
        <v>13341</v>
      </c>
      <c r="S9" s="612"/>
      <c r="T9" s="612"/>
      <c r="U9" s="612"/>
      <c r="V9" s="612"/>
      <c r="W9" s="612"/>
      <c r="X9" s="612"/>
      <c r="Y9" s="619"/>
      <c r="Z9" s="614">
        <v>0.1</v>
      </c>
      <c r="AA9" s="614"/>
      <c r="AB9" s="614"/>
      <c r="AC9" s="614"/>
      <c r="AD9" s="609">
        <v>13341</v>
      </c>
      <c r="AE9" s="609"/>
      <c r="AF9" s="609"/>
      <c r="AG9" s="609"/>
      <c r="AH9" s="609"/>
      <c r="AI9" s="609"/>
      <c r="AJ9" s="609"/>
      <c r="AK9" s="609"/>
      <c r="AL9" s="620">
        <v>0.3</v>
      </c>
      <c r="AM9" s="621"/>
      <c r="AN9" s="621"/>
      <c r="AO9" s="622"/>
      <c r="AP9" s="615" t="s">
        <v>273</v>
      </c>
      <c r="AQ9" s="616"/>
      <c r="AR9" s="616"/>
      <c r="AS9" s="616"/>
      <c r="AT9" s="616"/>
      <c r="AU9" s="616"/>
      <c r="AV9" s="616"/>
      <c r="AW9" s="616"/>
      <c r="AX9" s="616"/>
      <c r="AY9" s="616"/>
      <c r="AZ9" s="616"/>
      <c r="BA9" s="616"/>
      <c r="BB9" s="616"/>
      <c r="BC9" s="616"/>
      <c r="BD9" s="616"/>
      <c r="BE9" s="616"/>
      <c r="BF9" s="617"/>
      <c r="BG9" s="618">
        <v>771707</v>
      </c>
      <c r="BH9" s="612"/>
      <c r="BI9" s="612"/>
      <c r="BJ9" s="612"/>
      <c r="BK9" s="612"/>
      <c r="BL9" s="612"/>
      <c r="BM9" s="612"/>
      <c r="BN9" s="619"/>
      <c r="BO9" s="614">
        <v>38</v>
      </c>
      <c r="BP9" s="614"/>
      <c r="BQ9" s="614"/>
      <c r="BR9" s="614"/>
      <c r="BS9" s="609" t="s">
        <v>47</v>
      </c>
      <c r="BT9" s="609"/>
      <c r="BU9" s="609"/>
      <c r="BV9" s="609"/>
      <c r="BW9" s="609"/>
      <c r="BX9" s="609"/>
      <c r="BY9" s="609"/>
      <c r="BZ9" s="609"/>
      <c r="CA9" s="609"/>
      <c r="CB9" s="610"/>
      <c r="CD9" s="638" t="s">
        <v>272</v>
      </c>
      <c r="CE9" s="639"/>
      <c r="CF9" s="639"/>
      <c r="CG9" s="639"/>
      <c r="CH9" s="639"/>
      <c r="CI9" s="639"/>
      <c r="CJ9" s="639"/>
      <c r="CK9" s="639"/>
      <c r="CL9" s="639"/>
      <c r="CM9" s="639"/>
      <c r="CN9" s="639"/>
      <c r="CO9" s="639"/>
      <c r="CP9" s="639"/>
      <c r="CQ9" s="640"/>
      <c r="CR9" s="618">
        <v>728357</v>
      </c>
      <c r="CS9" s="612"/>
      <c r="CT9" s="612"/>
      <c r="CU9" s="612"/>
      <c r="CV9" s="612"/>
      <c r="CW9" s="612"/>
      <c r="CX9" s="612"/>
      <c r="CY9" s="619"/>
      <c r="CZ9" s="614">
        <v>7.8</v>
      </c>
      <c r="DA9" s="614"/>
      <c r="DB9" s="614"/>
      <c r="DC9" s="614"/>
      <c r="DD9" s="611">
        <v>4033</v>
      </c>
      <c r="DE9" s="612"/>
      <c r="DF9" s="612"/>
      <c r="DG9" s="612"/>
      <c r="DH9" s="612"/>
      <c r="DI9" s="612"/>
      <c r="DJ9" s="612"/>
      <c r="DK9" s="612"/>
      <c r="DL9" s="612"/>
      <c r="DM9" s="612"/>
      <c r="DN9" s="612"/>
      <c r="DO9" s="612"/>
      <c r="DP9" s="619"/>
      <c r="DQ9" s="611">
        <v>475258</v>
      </c>
      <c r="DR9" s="612"/>
      <c r="DS9" s="612"/>
      <c r="DT9" s="612"/>
      <c r="DU9" s="612"/>
      <c r="DV9" s="612"/>
      <c r="DW9" s="612"/>
      <c r="DX9" s="612"/>
      <c r="DY9" s="612"/>
      <c r="DZ9" s="612"/>
      <c r="EA9" s="612"/>
      <c r="EB9" s="612"/>
      <c r="EC9" s="613"/>
    </row>
    <row r="10" spans="2:143" ht="11.25" customHeight="1" x14ac:dyDescent="0.15">
      <c r="B10" s="615" t="s">
        <v>271</v>
      </c>
      <c r="C10" s="616"/>
      <c r="D10" s="616"/>
      <c r="E10" s="616"/>
      <c r="F10" s="616"/>
      <c r="G10" s="616"/>
      <c r="H10" s="616"/>
      <c r="I10" s="616"/>
      <c r="J10" s="616"/>
      <c r="K10" s="616"/>
      <c r="L10" s="616"/>
      <c r="M10" s="616"/>
      <c r="N10" s="616"/>
      <c r="O10" s="616"/>
      <c r="P10" s="616"/>
      <c r="Q10" s="617"/>
      <c r="R10" s="618" t="s">
        <v>47</v>
      </c>
      <c r="S10" s="612"/>
      <c r="T10" s="612"/>
      <c r="U10" s="612"/>
      <c r="V10" s="612"/>
      <c r="W10" s="612"/>
      <c r="X10" s="612"/>
      <c r="Y10" s="619"/>
      <c r="Z10" s="614" t="s">
        <v>47</v>
      </c>
      <c r="AA10" s="614"/>
      <c r="AB10" s="614"/>
      <c r="AC10" s="614"/>
      <c r="AD10" s="609" t="s">
        <v>47</v>
      </c>
      <c r="AE10" s="609"/>
      <c r="AF10" s="609"/>
      <c r="AG10" s="609"/>
      <c r="AH10" s="609"/>
      <c r="AI10" s="609"/>
      <c r="AJ10" s="609"/>
      <c r="AK10" s="609"/>
      <c r="AL10" s="620" t="s">
        <v>47</v>
      </c>
      <c r="AM10" s="621"/>
      <c r="AN10" s="621"/>
      <c r="AO10" s="622"/>
      <c r="AP10" s="615" t="s">
        <v>270</v>
      </c>
      <c r="AQ10" s="616"/>
      <c r="AR10" s="616"/>
      <c r="AS10" s="616"/>
      <c r="AT10" s="616"/>
      <c r="AU10" s="616"/>
      <c r="AV10" s="616"/>
      <c r="AW10" s="616"/>
      <c r="AX10" s="616"/>
      <c r="AY10" s="616"/>
      <c r="AZ10" s="616"/>
      <c r="BA10" s="616"/>
      <c r="BB10" s="616"/>
      <c r="BC10" s="616"/>
      <c r="BD10" s="616"/>
      <c r="BE10" s="616"/>
      <c r="BF10" s="617"/>
      <c r="BG10" s="618">
        <v>49004</v>
      </c>
      <c r="BH10" s="612"/>
      <c r="BI10" s="612"/>
      <c r="BJ10" s="612"/>
      <c r="BK10" s="612"/>
      <c r="BL10" s="612"/>
      <c r="BM10" s="612"/>
      <c r="BN10" s="619"/>
      <c r="BO10" s="614">
        <v>2.4</v>
      </c>
      <c r="BP10" s="614"/>
      <c r="BQ10" s="614"/>
      <c r="BR10" s="614"/>
      <c r="BS10" s="609" t="s">
        <v>47</v>
      </c>
      <c r="BT10" s="609"/>
      <c r="BU10" s="609"/>
      <c r="BV10" s="609"/>
      <c r="BW10" s="609"/>
      <c r="BX10" s="609"/>
      <c r="BY10" s="609"/>
      <c r="BZ10" s="609"/>
      <c r="CA10" s="609"/>
      <c r="CB10" s="610"/>
      <c r="CD10" s="638" t="s">
        <v>269</v>
      </c>
      <c r="CE10" s="639"/>
      <c r="CF10" s="639"/>
      <c r="CG10" s="639"/>
      <c r="CH10" s="639"/>
      <c r="CI10" s="639"/>
      <c r="CJ10" s="639"/>
      <c r="CK10" s="639"/>
      <c r="CL10" s="639"/>
      <c r="CM10" s="639"/>
      <c r="CN10" s="639"/>
      <c r="CO10" s="639"/>
      <c r="CP10" s="639"/>
      <c r="CQ10" s="640"/>
      <c r="CR10" s="618" t="s">
        <v>47</v>
      </c>
      <c r="CS10" s="612"/>
      <c r="CT10" s="612"/>
      <c r="CU10" s="612"/>
      <c r="CV10" s="612"/>
      <c r="CW10" s="612"/>
      <c r="CX10" s="612"/>
      <c r="CY10" s="619"/>
      <c r="CZ10" s="614" t="s">
        <v>47</v>
      </c>
      <c r="DA10" s="614"/>
      <c r="DB10" s="614"/>
      <c r="DC10" s="614"/>
      <c r="DD10" s="611" t="s">
        <v>47</v>
      </c>
      <c r="DE10" s="612"/>
      <c r="DF10" s="612"/>
      <c r="DG10" s="612"/>
      <c r="DH10" s="612"/>
      <c r="DI10" s="612"/>
      <c r="DJ10" s="612"/>
      <c r="DK10" s="612"/>
      <c r="DL10" s="612"/>
      <c r="DM10" s="612"/>
      <c r="DN10" s="612"/>
      <c r="DO10" s="612"/>
      <c r="DP10" s="619"/>
      <c r="DQ10" s="611" t="s">
        <v>47</v>
      </c>
      <c r="DR10" s="612"/>
      <c r="DS10" s="612"/>
      <c r="DT10" s="612"/>
      <c r="DU10" s="612"/>
      <c r="DV10" s="612"/>
      <c r="DW10" s="612"/>
      <c r="DX10" s="612"/>
      <c r="DY10" s="612"/>
      <c r="DZ10" s="612"/>
      <c r="EA10" s="612"/>
      <c r="EB10" s="612"/>
      <c r="EC10" s="613"/>
    </row>
    <row r="11" spans="2:143" ht="11.25" customHeight="1" x14ac:dyDescent="0.15">
      <c r="B11" s="615" t="s">
        <v>268</v>
      </c>
      <c r="C11" s="616"/>
      <c r="D11" s="616"/>
      <c r="E11" s="616"/>
      <c r="F11" s="616"/>
      <c r="G11" s="616"/>
      <c r="H11" s="616"/>
      <c r="I11" s="616"/>
      <c r="J11" s="616"/>
      <c r="K11" s="616"/>
      <c r="L11" s="616"/>
      <c r="M11" s="616"/>
      <c r="N11" s="616"/>
      <c r="O11" s="616"/>
      <c r="P11" s="616"/>
      <c r="Q11" s="617"/>
      <c r="R11" s="618">
        <v>431075</v>
      </c>
      <c r="S11" s="612"/>
      <c r="T11" s="612"/>
      <c r="U11" s="612"/>
      <c r="V11" s="612"/>
      <c r="W11" s="612"/>
      <c r="X11" s="612"/>
      <c r="Y11" s="619"/>
      <c r="Z11" s="620">
        <v>4.3</v>
      </c>
      <c r="AA11" s="621"/>
      <c r="AB11" s="621"/>
      <c r="AC11" s="641"/>
      <c r="AD11" s="611">
        <v>431075</v>
      </c>
      <c r="AE11" s="612"/>
      <c r="AF11" s="612"/>
      <c r="AG11" s="612"/>
      <c r="AH11" s="612"/>
      <c r="AI11" s="612"/>
      <c r="AJ11" s="612"/>
      <c r="AK11" s="619"/>
      <c r="AL11" s="620">
        <v>9.6</v>
      </c>
      <c r="AM11" s="621"/>
      <c r="AN11" s="621"/>
      <c r="AO11" s="622"/>
      <c r="AP11" s="615" t="s">
        <v>267</v>
      </c>
      <c r="AQ11" s="616"/>
      <c r="AR11" s="616"/>
      <c r="AS11" s="616"/>
      <c r="AT11" s="616"/>
      <c r="AU11" s="616"/>
      <c r="AV11" s="616"/>
      <c r="AW11" s="616"/>
      <c r="AX11" s="616"/>
      <c r="AY11" s="616"/>
      <c r="AZ11" s="616"/>
      <c r="BA11" s="616"/>
      <c r="BB11" s="616"/>
      <c r="BC11" s="616"/>
      <c r="BD11" s="616"/>
      <c r="BE11" s="616"/>
      <c r="BF11" s="617"/>
      <c r="BG11" s="618">
        <v>50268</v>
      </c>
      <c r="BH11" s="612"/>
      <c r="BI11" s="612"/>
      <c r="BJ11" s="612"/>
      <c r="BK11" s="612"/>
      <c r="BL11" s="612"/>
      <c r="BM11" s="612"/>
      <c r="BN11" s="619"/>
      <c r="BO11" s="614">
        <v>2.5</v>
      </c>
      <c r="BP11" s="614"/>
      <c r="BQ11" s="614"/>
      <c r="BR11" s="614"/>
      <c r="BS11" s="609" t="s">
        <v>47</v>
      </c>
      <c r="BT11" s="609"/>
      <c r="BU11" s="609"/>
      <c r="BV11" s="609"/>
      <c r="BW11" s="609"/>
      <c r="BX11" s="609"/>
      <c r="BY11" s="609"/>
      <c r="BZ11" s="609"/>
      <c r="CA11" s="609"/>
      <c r="CB11" s="610"/>
      <c r="CD11" s="638" t="s">
        <v>266</v>
      </c>
      <c r="CE11" s="639"/>
      <c r="CF11" s="639"/>
      <c r="CG11" s="639"/>
      <c r="CH11" s="639"/>
      <c r="CI11" s="639"/>
      <c r="CJ11" s="639"/>
      <c r="CK11" s="639"/>
      <c r="CL11" s="639"/>
      <c r="CM11" s="639"/>
      <c r="CN11" s="639"/>
      <c r="CO11" s="639"/>
      <c r="CP11" s="639"/>
      <c r="CQ11" s="640"/>
      <c r="CR11" s="618">
        <v>191299</v>
      </c>
      <c r="CS11" s="612"/>
      <c r="CT11" s="612"/>
      <c r="CU11" s="612"/>
      <c r="CV11" s="612"/>
      <c r="CW11" s="612"/>
      <c r="CX11" s="612"/>
      <c r="CY11" s="619"/>
      <c r="CZ11" s="614">
        <v>2</v>
      </c>
      <c r="DA11" s="614"/>
      <c r="DB11" s="614"/>
      <c r="DC11" s="614"/>
      <c r="DD11" s="611">
        <v>56922</v>
      </c>
      <c r="DE11" s="612"/>
      <c r="DF11" s="612"/>
      <c r="DG11" s="612"/>
      <c r="DH11" s="612"/>
      <c r="DI11" s="612"/>
      <c r="DJ11" s="612"/>
      <c r="DK11" s="612"/>
      <c r="DL11" s="612"/>
      <c r="DM11" s="612"/>
      <c r="DN11" s="612"/>
      <c r="DO11" s="612"/>
      <c r="DP11" s="619"/>
      <c r="DQ11" s="611">
        <v>78623</v>
      </c>
      <c r="DR11" s="612"/>
      <c r="DS11" s="612"/>
      <c r="DT11" s="612"/>
      <c r="DU11" s="612"/>
      <c r="DV11" s="612"/>
      <c r="DW11" s="612"/>
      <c r="DX11" s="612"/>
      <c r="DY11" s="612"/>
      <c r="DZ11" s="612"/>
      <c r="EA11" s="612"/>
      <c r="EB11" s="612"/>
      <c r="EC11" s="613"/>
    </row>
    <row r="12" spans="2:143" ht="11.25" customHeight="1" x14ac:dyDescent="0.15">
      <c r="B12" s="615" t="s">
        <v>265</v>
      </c>
      <c r="C12" s="616"/>
      <c r="D12" s="616"/>
      <c r="E12" s="616"/>
      <c r="F12" s="616"/>
      <c r="G12" s="616"/>
      <c r="H12" s="616"/>
      <c r="I12" s="616"/>
      <c r="J12" s="616"/>
      <c r="K12" s="616"/>
      <c r="L12" s="616"/>
      <c r="M12" s="616"/>
      <c r="N12" s="616"/>
      <c r="O12" s="616"/>
      <c r="P12" s="616"/>
      <c r="Q12" s="617"/>
      <c r="R12" s="618">
        <v>19267</v>
      </c>
      <c r="S12" s="612"/>
      <c r="T12" s="612"/>
      <c r="U12" s="612"/>
      <c r="V12" s="612"/>
      <c r="W12" s="612"/>
      <c r="X12" s="612"/>
      <c r="Y12" s="619"/>
      <c r="Z12" s="614">
        <v>0.2</v>
      </c>
      <c r="AA12" s="614"/>
      <c r="AB12" s="614"/>
      <c r="AC12" s="614"/>
      <c r="AD12" s="609">
        <v>19267</v>
      </c>
      <c r="AE12" s="609"/>
      <c r="AF12" s="609"/>
      <c r="AG12" s="609"/>
      <c r="AH12" s="609"/>
      <c r="AI12" s="609"/>
      <c r="AJ12" s="609"/>
      <c r="AK12" s="609"/>
      <c r="AL12" s="620">
        <v>0.4</v>
      </c>
      <c r="AM12" s="621"/>
      <c r="AN12" s="621"/>
      <c r="AO12" s="622"/>
      <c r="AP12" s="615" t="s">
        <v>264</v>
      </c>
      <c r="AQ12" s="616"/>
      <c r="AR12" s="616"/>
      <c r="AS12" s="616"/>
      <c r="AT12" s="616"/>
      <c r="AU12" s="616"/>
      <c r="AV12" s="616"/>
      <c r="AW12" s="616"/>
      <c r="AX12" s="616"/>
      <c r="AY12" s="616"/>
      <c r="AZ12" s="616"/>
      <c r="BA12" s="616"/>
      <c r="BB12" s="616"/>
      <c r="BC12" s="616"/>
      <c r="BD12" s="616"/>
      <c r="BE12" s="616"/>
      <c r="BF12" s="617"/>
      <c r="BG12" s="618">
        <v>921526</v>
      </c>
      <c r="BH12" s="612"/>
      <c r="BI12" s="612"/>
      <c r="BJ12" s="612"/>
      <c r="BK12" s="612"/>
      <c r="BL12" s="612"/>
      <c r="BM12" s="612"/>
      <c r="BN12" s="619"/>
      <c r="BO12" s="614">
        <v>45.4</v>
      </c>
      <c r="BP12" s="614"/>
      <c r="BQ12" s="614"/>
      <c r="BR12" s="614"/>
      <c r="BS12" s="609" t="s">
        <v>47</v>
      </c>
      <c r="BT12" s="609"/>
      <c r="BU12" s="609"/>
      <c r="BV12" s="609"/>
      <c r="BW12" s="609"/>
      <c r="BX12" s="609"/>
      <c r="BY12" s="609"/>
      <c r="BZ12" s="609"/>
      <c r="CA12" s="609"/>
      <c r="CB12" s="610"/>
      <c r="CD12" s="638" t="s">
        <v>263</v>
      </c>
      <c r="CE12" s="639"/>
      <c r="CF12" s="639"/>
      <c r="CG12" s="639"/>
      <c r="CH12" s="639"/>
      <c r="CI12" s="639"/>
      <c r="CJ12" s="639"/>
      <c r="CK12" s="639"/>
      <c r="CL12" s="639"/>
      <c r="CM12" s="639"/>
      <c r="CN12" s="639"/>
      <c r="CO12" s="639"/>
      <c r="CP12" s="639"/>
      <c r="CQ12" s="640"/>
      <c r="CR12" s="618">
        <v>106887</v>
      </c>
      <c r="CS12" s="612"/>
      <c r="CT12" s="612"/>
      <c r="CU12" s="612"/>
      <c r="CV12" s="612"/>
      <c r="CW12" s="612"/>
      <c r="CX12" s="612"/>
      <c r="CY12" s="619"/>
      <c r="CZ12" s="614">
        <v>1.1000000000000001</v>
      </c>
      <c r="DA12" s="614"/>
      <c r="DB12" s="614"/>
      <c r="DC12" s="614"/>
      <c r="DD12" s="611" t="s">
        <v>47</v>
      </c>
      <c r="DE12" s="612"/>
      <c r="DF12" s="612"/>
      <c r="DG12" s="612"/>
      <c r="DH12" s="612"/>
      <c r="DI12" s="612"/>
      <c r="DJ12" s="612"/>
      <c r="DK12" s="612"/>
      <c r="DL12" s="612"/>
      <c r="DM12" s="612"/>
      <c r="DN12" s="612"/>
      <c r="DO12" s="612"/>
      <c r="DP12" s="619"/>
      <c r="DQ12" s="611">
        <v>104288</v>
      </c>
      <c r="DR12" s="612"/>
      <c r="DS12" s="612"/>
      <c r="DT12" s="612"/>
      <c r="DU12" s="612"/>
      <c r="DV12" s="612"/>
      <c r="DW12" s="612"/>
      <c r="DX12" s="612"/>
      <c r="DY12" s="612"/>
      <c r="DZ12" s="612"/>
      <c r="EA12" s="612"/>
      <c r="EB12" s="612"/>
      <c r="EC12" s="613"/>
    </row>
    <row r="13" spans="2:143" ht="11.25" customHeight="1" x14ac:dyDescent="0.15">
      <c r="B13" s="615" t="s">
        <v>262</v>
      </c>
      <c r="C13" s="616"/>
      <c r="D13" s="616"/>
      <c r="E13" s="616"/>
      <c r="F13" s="616"/>
      <c r="G13" s="616"/>
      <c r="H13" s="616"/>
      <c r="I13" s="616"/>
      <c r="J13" s="616"/>
      <c r="K13" s="616"/>
      <c r="L13" s="616"/>
      <c r="M13" s="616"/>
      <c r="N13" s="616"/>
      <c r="O13" s="616"/>
      <c r="P13" s="616"/>
      <c r="Q13" s="617"/>
      <c r="R13" s="618" t="s">
        <v>47</v>
      </c>
      <c r="S13" s="612"/>
      <c r="T13" s="612"/>
      <c r="U13" s="612"/>
      <c r="V13" s="612"/>
      <c r="W13" s="612"/>
      <c r="X13" s="612"/>
      <c r="Y13" s="619"/>
      <c r="Z13" s="614" t="s">
        <v>47</v>
      </c>
      <c r="AA13" s="614"/>
      <c r="AB13" s="614"/>
      <c r="AC13" s="614"/>
      <c r="AD13" s="609" t="s">
        <v>47</v>
      </c>
      <c r="AE13" s="609"/>
      <c r="AF13" s="609"/>
      <c r="AG13" s="609"/>
      <c r="AH13" s="609"/>
      <c r="AI13" s="609"/>
      <c r="AJ13" s="609"/>
      <c r="AK13" s="609"/>
      <c r="AL13" s="620" t="s">
        <v>47</v>
      </c>
      <c r="AM13" s="621"/>
      <c r="AN13" s="621"/>
      <c r="AO13" s="622"/>
      <c r="AP13" s="615" t="s">
        <v>261</v>
      </c>
      <c r="AQ13" s="616"/>
      <c r="AR13" s="616"/>
      <c r="AS13" s="616"/>
      <c r="AT13" s="616"/>
      <c r="AU13" s="616"/>
      <c r="AV13" s="616"/>
      <c r="AW13" s="616"/>
      <c r="AX13" s="616"/>
      <c r="AY13" s="616"/>
      <c r="AZ13" s="616"/>
      <c r="BA13" s="616"/>
      <c r="BB13" s="616"/>
      <c r="BC13" s="616"/>
      <c r="BD13" s="616"/>
      <c r="BE13" s="616"/>
      <c r="BF13" s="617"/>
      <c r="BG13" s="618">
        <v>918725</v>
      </c>
      <c r="BH13" s="612"/>
      <c r="BI13" s="612"/>
      <c r="BJ13" s="612"/>
      <c r="BK13" s="612"/>
      <c r="BL13" s="612"/>
      <c r="BM13" s="612"/>
      <c r="BN13" s="619"/>
      <c r="BO13" s="614">
        <v>45.3</v>
      </c>
      <c r="BP13" s="614"/>
      <c r="BQ13" s="614"/>
      <c r="BR13" s="614"/>
      <c r="BS13" s="609" t="s">
        <v>47</v>
      </c>
      <c r="BT13" s="609"/>
      <c r="BU13" s="609"/>
      <c r="BV13" s="609"/>
      <c r="BW13" s="609"/>
      <c r="BX13" s="609"/>
      <c r="BY13" s="609"/>
      <c r="BZ13" s="609"/>
      <c r="CA13" s="609"/>
      <c r="CB13" s="610"/>
      <c r="CD13" s="638" t="s">
        <v>260</v>
      </c>
      <c r="CE13" s="639"/>
      <c r="CF13" s="639"/>
      <c r="CG13" s="639"/>
      <c r="CH13" s="639"/>
      <c r="CI13" s="639"/>
      <c r="CJ13" s="639"/>
      <c r="CK13" s="639"/>
      <c r="CL13" s="639"/>
      <c r="CM13" s="639"/>
      <c r="CN13" s="639"/>
      <c r="CO13" s="639"/>
      <c r="CP13" s="639"/>
      <c r="CQ13" s="640"/>
      <c r="CR13" s="618">
        <v>1888022</v>
      </c>
      <c r="CS13" s="612"/>
      <c r="CT13" s="612"/>
      <c r="CU13" s="612"/>
      <c r="CV13" s="612"/>
      <c r="CW13" s="612"/>
      <c r="CX13" s="612"/>
      <c r="CY13" s="619"/>
      <c r="CZ13" s="614">
        <v>20.100000000000001</v>
      </c>
      <c r="DA13" s="614"/>
      <c r="DB13" s="614"/>
      <c r="DC13" s="614"/>
      <c r="DD13" s="611">
        <v>1455539</v>
      </c>
      <c r="DE13" s="612"/>
      <c r="DF13" s="612"/>
      <c r="DG13" s="612"/>
      <c r="DH13" s="612"/>
      <c r="DI13" s="612"/>
      <c r="DJ13" s="612"/>
      <c r="DK13" s="612"/>
      <c r="DL13" s="612"/>
      <c r="DM13" s="612"/>
      <c r="DN13" s="612"/>
      <c r="DO13" s="612"/>
      <c r="DP13" s="619"/>
      <c r="DQ13" s="611">
        <v>958628</v>
      </c>
      <c r="DR13" s="612"/>
      <c r="DS13" s="612"/>
      <c r="DT13" s="612"/>
      <c r="DU13" s="612"/>
      <c r="DV13" s="612"/>
      <c r="DW13" s="612"/>
      <c r="DX13" s="612"/>
      <c r="DY13" s="612"/>
      <c r="DZ13" s="612"/>
      <c r="EA13" s="612"/>
      <c r="EB13" s="612"/>
      <c r="EC13" s="613"/>
    </row>
    <row r="14" spans="2:143" ht="11.25" customHeight="1" x14ac:dyDescent="0.15">
      <c r="B14" s="615" t="s">
        <v>259</v>
      </c>
      <c r="C14" s="616"/>
      <c r="D14" s="616"/>
      <c r="E14" s="616"/>
      <c r="F14" s="616"/>
      <c r="G14" s="616"/>
      <c r="H14" s="616"/>
      <c r="I14" s="616"/>
      <c r="J14" s="616"/>
      <c r="K14" s="616"/>
      <c r="L14" s="616"/>
      <c r="M14" s="616"/>
      <c r="N14" s="616"/>
      <c r="O14" s="616"/>
      <c r="P14" s="616"/>
      <c r="Q14" s="617"/>
      <c r="R14" s="618" t="s">
        <v>47</v>
      </c>
      <c r="S14" s="612"/>
      <c r="T14" s="612"/>
      <c r="U14" s="612"/>
      <c r="V14" s="612"/>
      <c r="W14" s="612"/>
      <c r="X14" s="612"/>
      <c r="Y14" s="619"/>
      <c r="Z14" s="614" t="s">
        <v>47</v>
      </c>
      <c r="AA14" s="614"/>
      <c r="AB14" s="614"/>
      <c r="AC14" s="614"/>
      <c r="AD14" s="609" t="s">
        <v>47</v>
      </c>
      <c r="AE14" s="609"/>
      <c r="AF14" s="609"/>
      <c r="AG14" s="609"/>
      <c r="AH14" s="609"/>
      <c r="AI14" s="609"/>
      <c r="AJ14" s="609"/>
      <c r="AK14" s="609"/>
      <c r="AL14" s="620" t="s">
        <v>47</v>
      </c>
      <c r="AM14" s="621"/>
      <c r="AN14" s="621"/>
      <c r="AO14" s="622"/>
      <c r="AP14" s="615" t="s">
        <v>258</v>
      </c>
      <c r="AQ14" s="616"/>
      <c r="AR14" s="616"/>
      <c r="AS14" s="616"/>
      <c r="AT14" s="616"/>
      <c r="AU14" s="616"/>
      <c r="AV14" s="616"/>
      <c r="AW14" s="616"/>
      <c r="AX14" s="616"/>
      <c r="AY14" s="616"/>
      <c r="AZ14" s="616"/>
      <c r="BA14" s="616"/>
      <c r="BB14" s="616"/>
      <c r="BC14" s="616"/>
      <c r="BD14" s="616"/>
      <c r="BE14" s="616"/>
      <c r="BF14" s="617"/>
      <c r="BG14" s="618">
        <v>63496</v>
      </c>
      <c r="BH14" s="612"/>
      <c r="BI14" s="612"/>
      <c r="BJ14" s="612"/>
      <c r="BK14" s="612"/>
      <c r="BL14" s="612"/>
      <c r="BM14" s="612"/>
      <c r="BN14" s="619"/>
      <c r="BO14" s="614">
        <v>3.1</v>
      </c>
      <c r="BP14" s="614"/>
      <c r="BQ14" s="614"/>
      <c r="BR14" s="614"/>
      <c r="BS14" s="609" t="s">
        <v>47</v>
      </c>
      <c r="BT14" s="609"/>
      <c r="BU14" s="609"/>
      <c r="BV14" s="609"/>
      <c r="BW14" s="609"/>
      <c r="BX14" s="609"/>
      <c r="BY14" s="609"/>
      <c r="BZ14" s="609"/>
      <c r="CA14" s="609"/>
      <c r="CB14" s="610"/>
      <c r="CD14" s="638" t="s">
        <v>257</v>
      </c>
      <c r="CE14" s="639"/>
      <c r="CF14" s="639"/>
      <c r="CG14" s="639"/>
      <c r="CH14" s="639"/>
      <c r="CI14" s="639"/>
      <c r="CJ14" s="639"/>
      <c r="CK14" s="639"/>
      <c r="CL14" s="639"/>
      <c r="CM14" s="639"/>
      <c r="CN14" s="639"/>
      <c r="CO14" s="639"/>
      <c r="CP14" s="639"/>
      <c r="CQ14" s="640"/>
      <c r="CR14" s="618">
        <v>262979</v>
      </c>
      <c r="CS14" s="612"/>
      <c r="CT14" s="612"/>
      <c r="CU14" s="612"/>
      <c r="CV14" s="612"/>
      <c r="CW14" s="612"/>
      <c r="CX14" s="612"/>
      <c r="CY14" s="619"/>
      <c r="CZ14" s="614">
        <v>2.8</v>
      </c>
      <c r="DA14" s="614"/>
      <c r="DB14" s="614"/>
      <c r="DC14" s="614"/>
      <c r="DD14" s="611">
        <v>4831</v>
      </c>
      <c r="DE14" s="612"/>
      <c r="DF14" s="612"/>
      <c r="DG14" s="612"/>
      <c r="DH14" s="612"/>
      <c r="DI14" s="612"/>
      <c r="DJ14" s="612"/>
      <c r="DK14" s="612"/>
      <c r="DL14" s="612"/>
      <c r="DM14" s="612"/>
      <c r="DN14" s="612"/>
      <c r="DO14" s="612"/>
      <c r="DP14" s="619"/>
      <c r="DQ14" s="611">
        <v>260469</v>
      </c>
      <c r="DR14" s="612"/>
      <c r="DS14" s="612"/>
      <c r="DT14" s="612"/>
      <c r="DU14" s="612"/>
      <c r="DV14" s="612"/>
      <c r="DW14" s="612"/>
      <c r="DX14" s="612"/>
      <c r="DY14" s="612"/>
      <c r="DZ14" s="612"/>
      <c r="EA14" s="612"/>
      <c r="EB14" s="612"/>
      <c r="EC14" s="613"/>
    </row>
    <row r="15" spans="2:143" ht="11.25" customHeight="1" x14ac:dyDescent="0.15">
      <c r="B15" s="615" t="s">
        <v>256</v>
      </c>
      <c r="C15" s="616"/>
      <c r="D15" s="616"/>
      <c r="E15" s="616"/>
      <c r="F15" s="616"/>
      <c r="G15" s="616"/>
      <c r="H15" s="616"/>
      <c r="I15" s="616"/>
      <c r="J15" s="616"/>
      <c r="K15" s="616"/>
      <c r="L15" s="616"/>
      <c r="M15" s="616"/>
      <c r="N15" s="616"/>
      <c r="O15" s="616"/>
      <c r="P15" s="616"/>
      <c r="Q15" s="617"/>
      <c r="R15" s="618" t="s">
        <v>47</v>
      </c>
      <c r="S15" s="612"/>
      <c r="T15" s="612"/>
      <c r="U15" s="612"/>
      <c r="V15" s="612"/>
      <c r="W15" s="612"/>
      <c r="X15" s="612"/>
      <c r="Y15" s="619"/>
      <c r="Z15" s="614" t="s">
        <v>47</v>
      </c>
      <c r="AA15" s="614"/>
      <c r="AB15" s="614"/>
      <c r="AC15" s="614"/>
      <c r="AD15" s="609" t="s">
        <v>47</v>
      </c>
      <c r="AE15" s="609"/>
      <c r="AF15" s="609"/>
      <c r="AG15" s="609"/>
      <c r="AH15" s="609"/>
      <c r="AI15" s="609"/>
      <c r="AJ15" s="609"/>
      <c r="AK15" s="609"/>
      <c r="AL15" s="620" t="s">
        <v>47</v>
      </c>
      <c r="AM15" s="621"/>
      <c r="AN15" s="621"/>
      <c r="AO15" s="622"/>
      <c r="AP15" s="615" t="s">
        <v>255</v>
      </c>
      <c r="AQ15" s="616"/>
      <c r="AR15" s="616"/>
      <c r="AS15" s="616"/>
      <c r="AT15" s="616"/>
      <c r="AU15" s="616"/>
      <c r="AV15" s="616"/>
      <c r="AW15" s="616"/>
      <c r="AX15" s="616"/>
      <c r="AY15" s="616"/>
      <c r="AZ15" s="616"/>
      <c r="BA15" s="616"/>
      <c r="BB15" s="616"/>
      <c r="BC15" s="616"/>
      <c r="BD15" s="616"/>
      <c r="BE15" s="616"/>
      <c r="BF15" s="617"/>
      <c r="BG15" s="618">
        <v>141974</v>
      </c>
      <c r="BH15" s="612"/>
      <c r="BI15" s="612"/>
      <c r="BJ15" s="612"/>
      <c r="BK15" s="612"/>
      <c r="BL15" s="612"/>
      <c r="BM15" s="612"/>
      <c r="BN15" s="619"/>
      <c r="BO15" s="614">
        <v>7</v>
      </c>
      <c r="BP15" s="614"/>
      <c r="BQ15" s="614"/>
      <c r="BR15" s="614"/>
      <c r="BS15" s="609" t="s">
        <v>47</v>
      </c>
      <c r="BT15" s="609"/>
      <c r="BU15" s="609"/>
      <c r="BV15" s="609"/>
      <c r="BW15" s="609"/>
      <c r="BX15" s="609"/>
      <c r="BY15" s="609"/>
      <c r="BZ15" s="609"/>
      <c r="CA15" s="609"/>
      <c r="CB15" s="610"/>
      <c r="CD15" s="638" t="s">
        <v>254</v>
      </c>
      <c r="CE15" s="639"/>
      <c r="CF15" s="639"/>
      <c r="CG15" s="639"/>
      <c r="CH15" s="639"/>
      <c r="CI15" s="639"/>
      <c r="CJ15" s="639"/>
      <c r="CK15" s="639"/>
      <c r="CL15" s="639"/>
      <c r="CM15" s="639"/>
      <c r="CN15" s="639"/>
      <c r="CO15" s="639"/>
      <c r="CP15" s="639"/>
      <c r="CQ15" s="640"/>
      <c r="CR15" s="618">
        <v>666503</v>
      </c>
      <c r="CS15" s="612"/>
      <c r="CT15" s="612"/>
      <c r="CU15" s="612"/>
      <c r="CV15" s="612"/>
      <c r="CW15" s="612"/>
      <c r="CX15" s="612"/>
      <c r="CY15" s="619"/>
      <c r="CZ15" s="614">
        <v>7.1</v>
      </c>
      <c r="DA15" s="614"/>
      <c r="DB15" s="614"/>
      <c r="DC15" s="614"/>
      <c r="DD15" s="611">
        <v>45082</v>
      </c>
      <c r="DE15" s="612"/>
      <c r="DF15" s="612"/>
      <c r="DG15" s="612"/>
      <c r="DH15" s="612"/>
      <c r="DI15" s="612"/>
      <c r="DJ15" s="612"/>
      <c r="DK15" s="612"/>
      <c r="DL15" s="612"/>
      <c r="DM15" s="612"/>
      <c r="DN15" s="612"/>
      <c r="DO15" s="612"/>
      <c r="DP15" s="619"/>
      <c r="DQ15" s="611">
        <v>505986</v>
      </c>
      <c r="DR15" s="612"/>
      <c r="DS15" s="612"/>
      <c r="DT15" s="612"/>
      <c r="DU15" s="612"/>
      <c r="DV15" s="612"/>
      <c r="DW15" s="612"/>
      <c r="DX15" s="612"/>
      <c r="DY15" s="612"/>
      <c r="DZ15" s="612"/>
      <c r="EA15" s="612"/>
      <c r="EB15" s="612"/>
      <c r="EC15" s="613"/>
    </row>
    <row r="16" spans="2:143" ht="11.25" customHeight="1" x14ac:dyDescent="0.15">
      <c r="B16" s="615" t="s">
        <v>253</v>
      </c>
      <c r="C16" s="616"/>
      <c r="D16" s="616"/>
      <c r="E16" s="616"/>
      <c r="F16" s="616"/>
      <c r="G16" s="616"/>
      <c r="H16" s="616"/>
      <c r="I16" s="616"/>
      <c r="J16" s="616"/>
      <c r="K16" s="616"/>
      <c r="L16" s="616"/>
      <c r="M16" s="616"/>
      <c r="N16" s="616"/>
      <c r="O16" s="616"/>
      <c r="P16" s="616"/>
      <c r="Q16" s="617"/>
      <c r="R16" s="618">
        <v>8652</v>
      </c>
      <c r="S16" s="612"/>
      <c r="T16" s="612"/>
      <c r="U16" s="612"/>
      <c r="V16" s="612"/>
      <c r="W16" s="612"/>
      <c r="X16" s="612"/>
      <c r="Y16" s="619"/>
      <c r="Z16" s="614">
        <v>0.1</v>
      </c>
      <c r="AA16" s="614"/>
      <c r="AB16" s="614"/>
      <c r="AC16" s="614"/>
      <c r="AD16" s="609">
        <v>8652</v>
      </c>
      <c r="AE16" s="609"/>
      <c r="AF16" s="609"/>
      <c r="AG16" s="609"/>
      <c r="AH16" s="609"/>
      <c r="AI16" s="609"/>
      <c r="AJ16" s="609"/>
      <c r="AK16" s="609"/>
      <c r="AL16" s="620">
        <v>0.2</v>
      </c>
      <c r="AM16" s="621"/>
      <c r="AN16" s="621"/>
      <c r="AO16" s="622"/>
      <c r="AP16" s="615" t="s">
        <v>252</v>
      </c>
      <c r="AQ16" s="616"/>
      <c r="AR16" s="616"/>
      <c r="AS16" s="616"/>
      <c r="AT16" s="616"/>
      <c r="AU16" s="616"/>
      <c r="AV16" s="616"/>
      <c r="AW16" s="616"/>
      <c r="AX16" s="616"/>
      <c r="AY16" s="616"/>
      <c r="AZ16" s="616"/>
      <c r="BA16" s="616"/>
      <c r="BB16" s="616"/>
      <c r="BC16" s="616"/>
      <c r="BD16" s="616"/>
      <c r="BE16" s="616"/>
      <c r="BF16" s="617"/>
      <c r="BG16" s="618" t="s">
        <v>47</v>
      </c>
      <c r="BH16" s="612"/>
      <c r="BI16" s="612"/>
      <c r="BJ16" s="612"/>
      <c r="BK16" s="612"/>
      <c r="BL16" s="612"/>
      <c r="BM16" s="612"/>
      <c r="BN16" s="619"/>
      <c r="BO16" s="614" t="s">
        <v>47</v>
      </c>
      <c r="BP16" s="614"/>
      <c r="BQ16" s="614"/>
      <c r="BR16" s="614"/>
      <c r="BS16" s="609" t="s">
        <v>47</v>
      </c>
      <c r="BT16" s="609"/>
      <c r="BU16" s="609"/>
      <c r="BV16" s="609"/>
      <c r="BW16" s="609"/>
      <c r="BX16" s="609"/>
      <c r="BY16" s="609"/>
      <c r="BZ16" s="609"/>
      <c r="CA16" s="609"/>
      <c r="CB16" s="610"/>
      <c r="CD16" s="638" t="s">
        <v>251</v>
      </c>
      <c r="CE16" s="639"/>
      <c r="CF16" s="639"/>
      <c r="CG16" s="639"/>
      <c r="CH16" s="639"/>
      <c r="CI16" s="639"/>
      <c r="CJ16" s="639"/>
      <c r="CK16" s="639"/>
      <c r="CL16" s="639"/>
      <c r="CM16" s="639"/>
      <c r="CN16" s="639"/>
      <c r="CO16" s="639"/>
      <c r="CP16" s="639"/>
      <c r="CQ16" s="640"/>
      <c r="CR16" s="618" t="s">
        <v>47</v>
      </c>
      <c r="CS16" s="612"/>
      <c r="CT16" s="612"/>
      <c r="CU16" s="612"/>
      <c r="CV16" s="612"/>
      <c r="CW16" s="612"/>
      <c r="CX16" s="612"/>
      <c r="CY16" s="619"/>
      <c r="CZ16" s="614" t="s">
        <v>47</v>
      </c>
      <c r="DA16" s="614"/>
      <c r="DB16" s="614"/>
      <c r="DC16" s="614"/>
      <c r="DD16" s="611" t="s">
        <v>47</v>
      </c>
      <c r="DE16" s="612"/>
      <c r="DF16" s="612"/>
      <c r="DG16" s="612"/>
      <c r="DH16" s="612"/>
      <c r="DI16" s="612"/>
      <c r="DJ16" s="612"/>
      <c r="DK16" s="612"/>
      <c r="DL16" s="612"/>
      <c r="DM16" s="612"/>
      <c r="DN16" s="612"/>
      <c r="DO16" s="612"/>
      <c r="DP16" s="619"/>
      <c r="DQ16" s="611" t="s">
        <v>47</v>
      </c>
      <c r="DR16" s="612"/>
      <c r="DS16" s="612"/>
      <c r="DT16" s="612"/>
      <c r="DU16" s="612"/>
      <c r="DV16" s="612"/>
      <c r="DW16" s="612"/>
      <c r="DX16" s="612"/>
      <c r="DY16" s="612"/>
      <c r="DZ16" s="612"/>
      <c r="EA16" s="612"/>
      <c r="EB16" s="612"/>
      <c r="EC16" s="613"/>
    </row>
    <row r="17" spans="2:133" ht="11.25" customHeight="1" x14ac:dyDescent="0.15">
      <c r="B17" s="615" t="s">
        <v>250</v>
      </c>
      <c r="C17" s="616"/>
      <c r="D17" s="616"/>
      <c r="E17" s="616"/>
      <c r="F17" s="616"/>
      <c r="G17" s="616"/>
      <c r="H17" s="616"/>
      <c r="I17" s="616"/>
      <c r="J17" s="616"/>
      <c r="K17" s="616"/>
      <c r="L17" s="616"/>
      <c r="M17" s="616"/>
      <c r="N17" s="616"/>
      <c r="O17" s="616"/>
      <c r="P17" s="616"/>
      <c r="Q17" s="617"/>
      <c r="R17" s="618">
        <v>23063</v>
      </c>
      <c r="S17" s="612"/>
      <c r="T17" s="612"/>
      <c r="U17" s="612"/>
      <c r="V17" s="612"/>
      <c r="W17" s="612"/>
      <c r="X17" s="612"/>
      <c r="Y17" s="619"/>
      <c r="Z17" s="614">
        <v>0.2</v>
      </c>
      <c r="AA17" s="614"/>
      <c r="AB17" s="614"/>
      <c r="AC17" s="614"/>
      <c r="AD17" s="609">
        <v>23063</v>
      </c>
      <c r="AE17" s="609"/>
      <c r="AF17" s="609"/>
      <c r="AG17" s="609"/>
      <c r="AH17" s="609"/>
      <c r="AI17" s="609"/>
      <c r="AJ17" s="609"/>
      <c r="AK17" s="609"/>
      <c r="AL17" s="620">
        <v>0.5</v>
      </c>
      <c r="AM17" s="621"/>
      <c r="AN17" s="621"/>
      <c r="AO17" s="622"/>
      <c r="AP17" s="615" t="s">
        <v>249</v>
      </c>
      <c r="AQ17" s="616"/>
      <c r="AR17" s="616"/>
      <c r="AS17" s="616"/>
      <c r="AT17" s="616"/>
      <c r="AU17" s="616"/>
      <c r="AV17" s="616"/>
      <c r="AW17" s="616"/>
      <c r="AX17" s="616"/>
      <c r="AY17" s="616"/>
      <c r="AZ17" s="616"/>
      <c r="BA17" s="616"/>
      <c r="BB17" s="616"/>
      <c r="BC17" s="616"/>
      <c r="BD17" s="616"/>
      <c r="BE17" s="616"/>
      <c r="BF17" s="617"/>
      <c r="BG17" s="618" t="s">
        <v>47</v>
      </c>
      <c r="BH17" s="612"/>
      <c r="BI17" s="612"/>
      <c r="BJ17" s="612"/>
      <c r="BK17" s="612"/>
      <c r="BL17" s="612"/>
      <c r="BM17" s="612"/>
      <c r="BN17" s="619"/>
      <c r="BO17" s="614" t="s">
        <v>47</v>
      </c>
      <c r="BP17" s="614"/>
      <c r="BQ17" s="614"/>
      <c r="BR17" s="614"/>
      <c r="BS17" s="609" t="s">
        <v>47</v>
      </c>
      <c r="BT17" s="609"/>
      <c r="BU17" s="609"/>
      <c r="BV17" s="609"/>
      <c r="BW17" s="609"/>
      <c r="BX17" s="609"/>
      <c r="BY17" s="609"/>
      <c r="BZ17" s="609"/>
      <c r="CA17" s="609"/>
      <c r="CB17" s="610"/>
      <c r="CD17" s="638" t="s">
        <v>248</v>
      </c>
      <c r="CE17" s="639"/>
      <c r="CF17" s="639"/>
      <c r="CG17" s="639"/>
      <c r="CH17" s="639"/>
      <c r="CI17" s="639"/>
      <c r="CJ17" s="639"/>
      <c r="CK17" s="639"/>
      <c r="CL17" s="639"/>
      <c r="CM17" s="639"/>
      <c r="CN17" s="639"/>
      <c r="CO17" s="639"/>
      <c r="CP17" s="639"/>
      <c r="CQ17" s="640"/>
      <c r="CR17" s="618">
        <v>613304</v>
      </c>
      <c r="CS17" s="612"/>
      <c r="CT17" s="612"/>
      <c r="CU17" s="612"/>
      <c r="CV17" s="612"/>
      <c r="CW17" s="612"/>
      <c r="CX17" s="612"/>
      <c r="CY17" s="619"/>
      <c r="CZ17" s="614">
        <v>6.5</v>
      </c>
      <c r="DA17" s="614"/>
      <c r="DB17" s="614"/>
      <c r="DC17" s="614"/>
      <c r="DD17" s="611" t="s">
        <v>47</v>
      </c>
      <c r="DE17" s="612"/>
      <c r="DF17" s="612"/>
      <c r="DG17" s="612"/>
      <c r="DH17" s="612"/>
      <c r="DI17" s="612"/>
      <c r="DJ17" s="612"/>
      <c r="DK17" s="612"/>
      <c r="DL17" s="612"/>
      <c r="DM17" s="612"/>
      <c r="DN17" s="612"/>
      <c r="DO17" s="612"/>
      <c r="DP17" s="619"/>
      <c r="DQ17" s="611">
        <v>590437</v>
      </c>
      <c r="DR17" s="612"/>
      <c r="DS17" s="612"/>
      <c r="DT17" s="612"/>
      <c r="DU17" s="612"/>
      <c r="DV17" s="612"/>
      <c r="DW17" s="612"/>
      <c r="DX17" s="612"/>
      <c r="DY17" s="612"/>
      <c r="DZ17" s="612"/>
      <c r="EA17" s="612"/>
      <c r="EB17" s="612"/>
      <c r="EC17" s="613"/>
    </row>
    <row r="18" spans="2:133" ht="11.25" customHeight="1" x14ac:dyDescent="0.15">
      <c r="B18" s="615" t="s">
        <v>247</v>
      </c>
      <c r="C18" s="616"/>
      <c r="D18" s="616"/>
      <c r="E18" s="616"/>
      <c r="F18" s="616"/>
      <c r="G18" s="616"/>
      <c r="H18" s="616"/>
      <c r="I18" s="616"/>
      <c r="J18" s="616"/>
      <c r="K18" s="616"/>
      <c r="L18" s="616"/>
      <c r="M18" s="616"/>
      <c r="N18" s="616"/>
      <c r="O18" s="616"/>
      <c r="P18" s="616"/>
      <c r="Q18" s="617"/>
      <c r="R18" s="618">
        <v>86054</v>
      </c>
      <c r="S18" s="612"/>
      <c r="T18" s="612"/>
      <c r="U18" s="612"/>
      <c r="V18" s="612"/>
      <c r="W18" s="612"/>
      <c r="X18" s="612"/>
      <c r="Y18" s="619"/>
      <c r="Z18" s="614">
        <v>0.9</v>
      </c>
      <c r="AA18" s="614"/>
      <c r="AB18" s="614"/>
      <c r="AC18" s="614"/>
      <c r="AD18" s="609">
        <v>86054</v>
      </c>
      <c r="AE18" s="609"/>
      <c r="AF18" s="609"/>
      <c r="AG18" s="609"/>
      <c r="AH18" s="609"/>
      <c r="AI18" s="609"/>
      <c r="AJ18" s="609"/>
      <c r="AK18" s="609"/>
      <c r="AL18" s="620">
        <v>1.8999999761581421</v>
      </c>
      <c r="AM18" s="621"/>
      <c r="AN18" s="621"/>
      <c r="AO18" s="622"/>
      <c r="AP18" s="615" t="s">
        <v>246</v>
      </c>
      <c r="AQ18" s="616"/>
      <c r="AR18" s="616"/>
      <c r="AS18" s="616"/>
      <c r="AT18" s="616"/>
      <c r="AU18" s="616"/>
      <c r="AV18" s="616"/>
      <c r="AW18" s="616"/>
      <c r="AX18" s="616"/>
      <c r="AY18" s="616"/>
      <c r="AZ18" s="616"/>
      <c r="BA18" s="616"/>
      <c r="BB18" s="616"/>
      <c r="BC18" s="616"/>
      <c r="BD18" s="616"/>
      <c r="BE18" s="616"/>
      <c r="BF18" s="617"/>
      <c r="BG18" s="618" t="s">
        <v>47</v>
      </c>
      <c r="BH18" s="612"/>
      <c r="BI18" s="612"/>
      <c r="BJ18" s="612"/>
      <c r="BK18" s="612"/>
      <c r="BL18" s="612"/>
      <c r="BM18" s="612"/>
      <c r="BN18" s="619"/>
      <c r="BO18" s="614" t="s">
        <v>47</v>
      </c>
      <c r="BP18" s="614"/>
      <c r="BQ18" s="614"/>
      <c r="BR18" s="614"/>
      <c r="BS18" s="609" t="s">
        <v>47</v>
      </c>
      <c r="BT18" s="609"/>
      <c r="BU18" s="609"/>
      <c r="BV18" s="609"/>
      <c r="BW18" s="609"/>
      <c r="BX18" s="609"/>
      <c r="BY18" s="609"/>
      <c r="BZ18" s="609"/>
      <c r="CA18" s="609"/>
      <c r="CB18" s="610"/>
      <c r="CD18" s="638" t="s">
        <v>245</v>
      </c>
      <c r="CE18" s="639"/>
      <c r="CF18" s="639"/>
      <c r="CG18" s="639"/>
      <c r="CH18" s="639"/>
      <c r="CI18" s="639"/>
      <c r="CJ18" s="639"/>
      <c r="CK18" s="639"/>
      <c r="CL18" s="639"/>
      <c r="CM18" s="639"/>
      <c r="CN18" s="639"/>
      <c r="CO18" s="639"/>
      <c r="CP18" s="639"/>
      <c r="CQ18" s="640"/>
      <c r="CR18" s="618" t="s">
        <v>47</v>
      </c>
      <c r="CS18" s="612"/>
      <c r="CT18" s="612"/>
      <c r="CU18" s="612"/>
      <c r="CV18" s="612"/>
      <c r="CW18" s="612"/>
      <c r="CX18" s="612"/>
      <c r="CY18" s="619"/>
      <c r="CZ18" s="614" t="s">
        <v>47</v>
      </c>
      <c r="DA18" s="614"/>
      <c r="DB18" s="614"/>
      <c r="DC18" s="614"/>
      <c r="DD18" s="611" t="s">
        <v>47</v>
      </c>
      <c r="DE18" s="612"/>
      <c r="DF18" s="612"/>
      <c r="DG18" s="612"/>
      <c r="DH18" s="612"/>
      <c r="DI18" s="612"/>
      <c r="DJ18" s="612"/>
      <c r="DK18" s="612"/>
      <c r="DL18" s="612"/>
      <c r="DM18" s="612"/>
      <c r="DN18" s="612"/>
      <c r="DO18" s="612"/>
      <c r="DP18" s="619"/>
      <c r="DQ18" s="611" t="s">
        <v>47</v>
      </c>
      <c r="DR18" s="612"/>
      <c r="DS18" s="612"/>
      <c r="DT18" s="612"/>
      <c r="DU18" s="612"/>
      <c r="DV18" s="612"/>
      <c r="DW18" s="612"/>
      <c r="DX18" s="612"/>
      <c r="DY18" s="612"/>
      <c r="DZ18" s="612"/>
      <c r="EA18" s="612"/>
      <c r="EB18" s="612"/>
      <c r="EC18" s="613"/>
    </row>
    <row r="19" spans="2:133" ht="11.25" customHeight="1" x14ac:dyDescent="0.15">
      <c r="B19" s="615" t="s">
        <v>244</v>
      </c>
      <c r="C19" s="616"/>
      <c r="D19" s="616"/>
      <c r="E19" s="616"/>
      <c r="F19" s="616"/>
      <c r="G19" s="616"/>
      <c r="H19" s="616"/>
      <c r="I19" s="616"/>
      <c r="J19" s="616"/>
      <c r="K19" s="616"/>
      <c r="L19" s="616"/>
      <c r="M19" s="616"/>
      <c r="N19" s="616"/>
      <c r="O19" s="616"/>
      <c r="P19" s="616"/>
      <c r="Q19" s="617"/>
      <c r="R19" s="618">
        <v>20195</v>
      </c>
      <c r="S19" s="612"/>
      <c r="T19" s="612"/>
      <c r="U19" s="612"/>
      <c r="V19" s="612"/>
      <c r="W19" s="612"/>
      <c r="X19" s="612"/>
      <c r="Y19" s="619"/>
      <c r="Z19" s="614">
        <v>0.2</v>
      </c>
      <c r="AA19" s="614"/>
      <c r="AB19" s="614"/>
      <c r="AC19" s="614"/>
      <c r="AD19" s="609">
        <v>20195</v>
      </c>
      <c r="AE19" s="609"/>
      <c r="AF19" s="609"/>
      <c r="AG19" s="609"/>
      <c r="AH19" s="609"/>
      <c r="AI19" s="609"/>
      <c r="AJ19" s="609"/>
      <c r="AK19" s="609"/>
      <c r="AL19" s="620">
        <v>0.4</v>
      </c>
      <c r="AM19" s="621"/>
      <c r="AN19" s="621"/>
      <c r="AO19" s="622"/>
      <c r="AP19" s="615" t="s">
        <v>243</v>
      </c>
      <c r="AQ19" s="616"/>
      <c r="AR19" s="616"/>
      <c r="AS19" s="616"/>
      <c r="AT19" s="616"/>
      <c r="AU19" s="616"/>
      <c r="AV19" s="616"/>
      <c r="AW19" s="616"/>
      <c r="AX19" s="616"/>
      <c r="AY19" s="616"/>
      <c r="AZ19" s="616"/>
      <c r="BA19" s="616"/>
      <c r="BB19" s="616"/>
      <c r="BC19" s="616"/>
      <c r="BD19" s="616"/>
      <c r="BE19" s="616"/>
      <c r="BF19" s="617"/>
      <c r="BG19" s="618" t="s">
        <v>47</v>
      </c>
      <c r="BH19" s="612"/>
      <c r="BI19" s="612"/>
      <c r="BJ19" s="612"/>
      <c r="BK19" s="612"/>
      <c r="BL19" s="612"/>
      <c r="BM19" s="612"/>
      <c r="BN19" s="619"/>
      <c r="BO19" s="614" t="s">
        <v>47</v>
      </c>
      <c r="BP19" s="614"/>
      <c r="BQ19" s="614"/>
      <c r="BR19" s="614"/>
      <c r="BS19" s="609" t="s">
        <v>47</v>
      </c>
      <c r="BT19" s="609"/>
      <c r="BU19" s="609"/>
      <c r="BV19" s="609"/>
      <c r="BW19" s="609"/>
      <c r="BX19" s="609"/>
      <c r="BY19" s="609"/>
      <c r="BZ19" s="609"/>
      <c r="CA19" s="609"/>
      <c r="CB19" s="610"/>
      <c r="CD19" s="638" t="s">
        <v>242</v>
      </c>
      <c r="CE19" s="639"/>
      <c r="CF19" s="639"/>
      <c r="CG19" s="639"/>
      <c r="CH19" s="639"/>
      <c r="CI19" s="639"/>
      <c r="CJ19" s="639"/>
      <c r="CK19" s="639"/>
      <c r="CL19" s="639"/>
      <c r="CM19" s="639"/>
      <c r="CN19" s="639"/>
      <c r="CO19" s="639"/>
      <c r="CP19" s="639"/>
      <c r="CQ19" s="640"/>
      <c r="CR19" s="618" t="s">
        <v>47</v>
      </c>
      <c r="CS19" s="612"/>
      <c r="CT19" s="612"/>
      <c r="CU19" s="612"/>
      <c r="CV19" s="612"/>
      <c r="CW19" s="612"/>
      <c r="CX19" s="612"/>
      <c r="CY19" s="619"/>
      <c r="CZ19" s="614" t="s">
        <v>47</v>
      </c>
      <c r="DA19" s="614"/>
      <c r="DB19" s="614"/>
      <c r="DC19" s="614"/>
      <c r="DD19" s="611" t="s">
        <v>47</v>
      </c>
      <c r="DE19" s="612"/>
      <c r="DF19" s="612"/>
      <c r="DG19" s="612"/>
      <c r="DH19" s="612"/>
      <c r="DI19" s="612"/>
      <c r="DJ19" s="612"/>
      <c r="DK19" s="612"/>
      <c r="DL19" s="612"/>
      <c r="DM19" s="612"/>
      <c r="DN19" s="612"/>
      <c r="DO19" s="612"/>
      <c r="DP19" s="619"/>
      <c r="DQ19" s="611" t="s">
        <v>47</v>
      </c>
      <c r="DR19" s="612"/>
      <c r="DS19" s="612"/>
      <c r="DT19" s="612"/>
      <c r="DU19" s="612"/>
      <c r="DV19" s="612"/>
      <c r="DW19" s="612"/>
      <c r="DX19" s="612"/>
      <c r="DY19" s="612"/>
      <c r="DZ19" s="612"/>
      <c r="EA19" s="612"/>
      <c r="EB19" s="612"/>
      <c r="EC19" s="613"/>
    </row>
    <row r="20" spans="2:133" ht="11.25" customHeight="1" x14ac:dyDescent="0.15">
      <c r="B20" s="615" t="s">
        <v>241</v>
      </c>
      <c r="C20" s="616"/>
      <c r="D20" s="616"/>
      <c r="E20" s="616"/>
      <c r="F20" s="616"/>
      <c r="G20" s="616"/>
      <c r="H20" s="616"/>
      <c r="I20" s="616"/>
      <c r="J20" s="616"/>
      <c r="K20" s="616"/>
      <c r="L20" s="616"/>
      <c r="M20" s="616"/>
      <c r="N20" s="616"/>
      <c r="O20" s="616"/>
      <c r="P20" s="616"/>
      <c r="Q20" s="617"/>
      <c r="R20" s="618">
        <v>2809</v>
      </c>
      <c r="S20" s="612"/>
      <c r="T20" s="612"/>
      <c r="U20" s="612"/>
      <c r="V20" s="612"/>
      <c r="W20" s="612"/>
      <c r="X20" s="612"/>
      <c r="Y20" s="619"/>
      <c r="Z20" s="614">
        <v>0</v>
      </c>
      <c r="AA20" s="614"/>
      <c r="AB20" s="614"/>
      <c r="AC20" s="614"/>
      <c r="AD20" s="609">
        <v>2809</v>
      </c>
      <c r="AE20" s="609"/>
      <c r="AF20" s="609"/>
      <c r="AG20" s="609"/>
      <c r="AH20" s="609"/>
      <c r="AI20" s="609"/>
      <c r="AJ20" s="609"/>
      <c r="AK20" s="609"/>
      <c r="AL20" s="620">
        <v>0.1</v>
      </c>
      <c r="AM20" s="621"/>
      <c r="AN20" s="621"/>
      <c r="AO20" s="622"/>
      <c r="AP20" s="615" t="s">
        <v>240</v>
      </c>
      <c r="AQ20" s="616"/>
      <c r="AR20" s="616"/>
      <c r="AS20" s="616"/>
      <c r="AT20" s="616"/>
      <c r="AU20" s="616"/>
      <c r="AV20" s="616"/>
      <c r="AW20" s="616"/>
      <c r="AX20" s="616"/>
      <c r="AY20" s="616"/>
      <c r="AZ20" s="616"/>
      <c r="BA20" s="616"/>
      <c r="BB20" s="616"/>
      <c r="BC20" s="616"/>
      <c r="BD20" s="616"/>
      <c r="BE20" s="616"/>
      <c r="BF20" s="617"/>
      <c r="BG20" s="618" t="s">
        <v>47</v>
      </c>
      <c r="BH20" s="612"/>
      <c r="BI20" s="612"/>
      <c r="BJ20" s="612"/>
      <c r="BK20" s="612"/>
      <c r="BL20" s="612"/>
      <c r="BM20" s="612"/>
      <c r="BN20" s="619"/>
      <c r="BO20" s="614" t="s">
        <v>47</v>
      </c>
      <c r="BP20" s="614"/>
      <c r="BQ20" s="614"/>
      <c r="BR20" s="614"/>
      <c r="BS20" s="609" t="s">
        <v>47</v>
      </c>
      <c r="BT20" s="609"/>
      <c r="BU20" s="609"/>
      <c r="BV20" s="609"/>
      <c r="BW20" s="609"/>
      <c r="BX20" s="609"/>
      <c r="BY20" s="609"/>
      <c r="BZ20" s="609"/>
      <c r="CA20" s="609"/>
      <c r="CB20" s="610"/>
      <c r="CD20" s="638" t="s">
        <v>239</v>
      </c>
      <c r="CE20" s="639"/>
      <c r="CF20" s="639"/>
      <c r="CG20" s="639"/>
      <c r="CH20" s="639"/>
      <c r="CI20" s="639"/>
      <c r="CJ20" s="639"/>
      <c r="CK20" s="639"/>
      <c r="CL20" s="639"/>
      <c r="CM20" s="639"/>
      <c r="CN20" s="639"/>
      <c r="CO20" s="639"/>
      <c r="CP20" s="639"/>
      <c r="CQ20" s="640"/>
      <c r="CR20" s="618">
        <v>9398015</v>
      </c>
      <c r="CS20" s="612"/>
      <c r="CT20" s="612"/>
      <c r="CU20" s="612"/>
      <c r="CV20" s="612"/>
      <c r="CW20" s="612"/>
      <c r="CX20" s="612"/>
      <c r="CY20" s="619"/>
      <c r="CZ20" s="614">
        <v>100</v>
      </c>
      <c r="DA20" s="614"/>
      <c r="DB20" s="614"/>
      <c r="DC20" s="614"/>
      <c r="DD20" s="611">
        <v>1674050</v>
      </c>
      <c r="DE20" s="612"/>
      <c r="DF20" s="612"/>
      <c r="DG20" s="612"/>
      <c r="DH20" s="612"/>
      <c r="DI20" s="612"/>
      <c r="DJ20" s="612"/>
      <c r="DK20" s="612"/>
      <c r="DL20" s="612"/>
      <c r="DM20" s="612"/>
      <c r="DN20" s="612"/>
      <c r="DO20" s="612"/>
      <c r="DP20" s="619"/>
      <c r="DQ20" s="611">
        <v>5222401</v>
      </c>
      <c r="DR20" s="612"/>
      <c r="DS20" s="612"/>
      <c r="DT20" s="612"/>
      <c r="DU20" s="612"/>
      <c r="DV20" s="612"/>
      <c r="DW20" s="612"/>
      <c r="DX20" s="612"/>
      <c r="DY20" s="612"/>
      <c r="DZ20" s="612"/>
      <c r="EA20" s="612"/>
      <c r="EB20" s="612"/>
      <c r="EC20" s="613"/>
    </row>
    <row r="21" spans="2:133" ht="11.25" customHeight="1" x14ac:dyDescent="0.15">
      <c r="B21" s="615" t="s">
        <v>238</v>
      </c>
      <c r="C21" s="616"/>
      <c r="D21" s="616"/>
      <c r="E21" s="616"/>
      <c r="F21" s="616"/>
      <c r="G21" s="616"/>
      <c r="H21" s="616"/>
      <c r="I21" s="616"/>
      <c r="J21" s="616"/>
      <c r="K21" s="616"/>
      <c r="L21" s="616"/>
      <c r="M21" s="616"/>
      <c r="N21" s="616"/>
      <c r="O21" s="616"/>
      <c r="P21" s="616"/>
      <c r="Q21" s="617"/>
      <c r="R21" s="618">
        <v>940</v>
      </c>
      <c r="S21" s="612"/>
      <c r="T21" s="612"/>
      <c r="U21" s="612"/>
      <c r="V21" s="612"/>
      <c r="W21" s="612"/>
      <c r="X21" s="612"/>
      <c r="Y21" s="619"/>
      <c r="Z21" s="614">
        <v>0</v>
      </c>
      <c r="AA21" s="614"/>
      <c r="AB21" s="614"/>
      <c r="AC21" s="614"/>
      <c r="AD21" s="609">
        <v>940</v>
      </c>
      <c r="AE21" s="609"/>
      <c r="AF21" s="609"/>
      <c r="AG21" s="609"/>
      <c r="AH21" s="609"/>
      <c r="AI21" s="609"/>
      <c r="AJ21" s="609"/>
      <c r="AK21" s="609"/>
      <c r="AL21" s="620">
        <v>0</v>
      </c>
      <c r="AM21" s="621"/>
      <c r="AN21" s="621"/>
      <c r="AO21" s="622"/>
      <c r="AP21" s="645" t="s">
        <v>237</v>
      </c>
      <c r="AQ21" s="646"/>
      <c r="AR21" s="646"/>
      <c r="AS21" s="646"/>
      <c r="AT21" s="646"/>
      <c r="AU21" s="646"/>
      <c r="AV21" s="646"/>
      <c r="AW21" s="646"/>
      <c r="AX21" s="646"/>
      <c r="AY21" s="646"/>
      <c r="AZ21" s="646"/>
      <c r="BA21" s="646"/>
      <c r="BB21" s="646"/>
      <c r="BC21" s="646"/>
      <c r="BD21" s="646"/>
      <c r="BE21" s="646"/>
      <c r="BF21" s="647"/>
      <c r="BG21" s="618" t="s">
        <v>47</v>
      </c>
      <c r="BH21" s="612"/>
      <c r="BI21" s="612"/>
      <c r="BJ21" s="612"/>
      <c r="BK21" s="612"/>
      <c r="BL21" s="612"/>
      <c r="BM21" s="612"/>
      <c r="BN21" s="619"/>
      <c r="BO21" s="614" t="s">
        <v>47</v>
      </c>
      <c r="BP21" s="614"/>
      <c r="BQ21" s="614"/>
      <c r="BR21" s="614"/>
      <c r="BS21" s="609" t="s">
        <v>47</v>
      </c>
      <c r="BT21" s="609"/>
      <c r="BU21" s="609"/>
      <c r="BV21" s="609"/>
      <c r="BW21" s="609"/>
      <c r="BX21" s="609"/>
      <c r="BY21" s="609"/>
      <c r="BZ21" s="609"/>
      <c r="CA21" s="609"/>
      <c r="CB21" s="610"/>
      <c r="CD21" s="654"/>
      <c r="CE21" s="655"/>
      <c r="CF21" s="655"/>
      <c r="CG21" s="655"/>
      <c r="CH21" s="655"/>
      <c r="CI21" s="655"/>
      <c r="CJ21" s="655"/>
      <c r="CK21" s="655"/>
      <c r="CL21" s="655"/>
      <c r="CM21" s="655"/>
      <c r="CN21" s="655"/>
      <c r="CO21" s="655"/>
      <c r="CP21" s="655"/>
      <c r="CQ21" s="656"/>
      <c r="CR21" s="657"/>
      <c r="CS21" s="643"/>
      <c r="CT21" s="643"/>
      <c r="CU21" s="643"/>
      <c r="CV21" s="643"/>
      <c r="CW21" s="643"/>
      <c r="CX21" s="643"/>
      <c r="CY21" s="658"/>
      <c r="CZ21" s="659"/>
      <c r="DA21" s="659"/>
      <c r="DB21" s="659"/>
      <c r="DC21" s="659"/>
      <c r="DD21" s="642"/>
      <c r="DE21" s="643"/>
      <c r="DF21" s="643"/>
      <c r="DG21" s="643"/>
      <c r="DH21" s="643"/>
      <c r="DI21" s="643"/>
      <c r="DJ21" s="643"/>
      <c r="DK21" s="643"/>
      <c r="DL21" s="643"/>
      <c r="DM21" s="643"/>
      <c r="DN21" s="643"/>
      <c r="DO21" s="643"/>
      <c r="DP21" s="658"/>
      <c r="DQ21" s="642"/>
      <c r="DR21" s="643"/>
      <c r="DS21" s="643"/>
      <c r="DT21" s="643"/>
      <c r="DU21" s="643"/>
      <c r="DV21" s="643"/>
      <c r="DW21" s="643"/>
      <c r="DX21" s="643"/>
      <c r="DY21" s="643"/>
      <c r="DZ21" s="643"/>
      <c r="EA21" s="643"/>
      <c r="EB21" s="643"/>
      <c r="EC21" s="644"/>
    </row>
    <row r="22" spans="2:133" ht="11.25" customHeight="1" x14ac:dyDescent="0.15">
      <c r="B22" s="651" t="s">
        <v>236</v>
      </c>
      <c r="C22" s="652"/>
      <c r="D22" s="652"/>
      <c r="E22" s="652"/>
      <c r="F22" s="652"/>
      <c r="G22" s="652"/>
      <c r="H22" s="652"/>
      <c r="I22" s="652"/>
      <c r="J22" s="652"/>
      <c r="K22" s="652"/>
      <c r="L22" s="652"/>
      <c r="M22" s="652"/>
      <c r="N22" s="652"/>
      <c r="O22" s="652"/>
      <c r="P22" s="652"/>
      <c r="Q22" s="653"/>
      <c r="R22" s="618">
        <v>62110</v>
      </c>
      <c r="S22" s="612"/>
      <c r="T22" s="612"/>
      <c r="U22" s="612"/>
      <c r="V22" s="612"/>
      <c r="W22" s="612"/>
      <c r="X22" s="612"/>
      <c r="Y22" s="619"/>
      <c r="Z22" s="614">
        <v>0.6</v>
      </c>
      <c r="AA22" s="614"/>
      <c r="AB22" s="614"/>
      <c r="AC22" s="614"/>
      <c r="AD22" s="609">
        <v>62110</v>
      </c>
      <c r="AE22" s="609"/>
      <c r="AF22" s="609"/>
      <c r="AG22" s="609"/>
      <c r="AH22" s="609"/>
      <c r="AI22" s="609"/>
      <c r="AJ22" s="609"/>
      <c r="AK22" s="609"/>
      <c r="AL22" s="620">
        <v>1.3999999761581421</v>
      </c>
      <c r="AM22" s="621"/>
      <c r="AN22" s="621"/>
      <c r="AO22" s="622"/>
      <c r="AP22" s="645" t="s">
        <v>235</v>
      </c>
      <c r="AQ22" s="646"/>
      <c r="AR22" s="646"/>
      <c r="AS22" s="646"/>
      <c r="AT22" s="646"/>
      <c r="AU22" s="646"/>
      <c r="AV22" s="646"/>
      <c r="AW22" s="646"/>
      <c r="AX22" s="646"/>
      <c r="AY22" s="646"/>
      <c r="AZ22" s="646"/>
      <c r="BA22" s="646"/>
      <c r="BB22" s="646"/>
      <c r="BC22" s="646"/>
      <c r="BD22" s="646"/>
      <c r="BE22" s="646"/>
      <c r="BF22" s="647"/>
      <c r="BG22" s="618" t="s">
        <v>47</v>
      </c>
      <c r="BH22" s="612"/>
      <c r="BI22" s="612"/>
      <c r="BJ22" s="612"/>
      <c r="BK22" s="612"/>
      <c r="BL22" s="612"/>
      <c r="BM22" s="612"/>
      <c r="BN22" s="619"/>
      <c r="BO22" s="614" t="s">
        <v>47</v>
      </c>
      <c r="BP22" s="614"/>
      <c r="BQ22" s="614"/>
      <c r="BR22" s="614"/>
      <c r="BS22" s="609" t="s">
        <v>47</v>
      </c>
      <c r="BT22" s="609"/>
      <c r="BU22" s="609"/>
      <c r="BV22" s="609"/>
      <c r="BW22" s="609"/>
      <c r="BX22" s="609"/>
      <c r="BY22" s="609"/>
      <c r="BZ22" s="609"/>
      <c r="CA22" s="609"/>
      <c r="CB22" s="610"/>
      <c r="CD22" s="600" t="s">
        <v>234</v>
      </c>
      <c r="CE22" s="601"/>
      <c r="CF22" s="601"/>
      <c r="CG22" s="601"/>
      <c r="CH22" s="601"/>
      <c r="CI22" s="601"/>
      <c r="CJ22" s="601"/>
      <c r="CK22" s="601"/>
      <c r="CL22" s="601"/>
      <c r="CM22" s="601"/>
      <c r="CN22" s="601"/>
      <c r="CO22" s="601"/>
      <c r="CP22" s="601"/>
      <c r="CQ22" s="601"/>
      <c r="CR22" s="601"/>
      <c r="CS22" s="601"/>
      <c r="CT22" s="601"/>
      <c r="CU22" s="601"/>
      <c r="CV22" s="601"/>
      <c r="CW22" s="601"/>
      <c r="CX22" s="601"/>
      <c r="CY22" s="601"/>
      <c r="CZ22" s="601"/>
      <c r="DA22" s="601"/>
      <c r="DB22" s="601"/>
      <c r="DC22" s="601"/>
      <c r="DD22" s="601"/>
      <c r="DE22" s="601"/>
      <c r="DF22" s="601"/>
      <c r="DG22" s="601"/>
      <c r="DH22" s="601"/>
      <c r="DI22" s="601"/>
      <c r="DJ22" s="601"/>
      <c r="DK22" s="601"/>
      <c r="DL22" s="601"/>
      <c r="DM22" s="601"/>
      <c r="DN22" s="601"/>
      <c r="DO22" s="601"/>
      <c r="DP22" s="601"/>
      <c r="DQ22" s="601"/>
      <c r="DR22" s="601"/>
      <c r="DS22" s="601"/>
      <c r="DT22" s="601"/>
      <c r="DU22" s="601"/>
      <c r="DV22" s="601"/>
      <c r="DW22" s="601"/>
      <c r="DX22" s="601"/>
      <c r="DY22" s="601"/>
      <c r="DZ22" s="601"/>
      <c r="EA22" s="601"/>
      <c r="EB22" s="601"/>
      <c r="EC22" s="602"/>
    </row>
    <row r="23" spans="2:133" ht="11.25" customHeight="1" x14ac:dyDescent="0.15">
      <c r="B23" s="615" t="s">
        <v>233</v>
      </c>
      <c r="C23" s="616"/>
      <c r="D23" s="616"/>
      <c r="E23" s="616"/>
      <c r="F23" s="616"/>
      <c r="G23" s="616"/>
      <c r="H23" s="616"/>
      <c r="I23" s="616"/>
      <c r="J23" s="616"/>
      <c r="K23" s="616"/>
      <c r="L23" s="616"/>
      <c r="M23" s="616"/>
      <c r="N23" s="616"/>
      <c r="O23" s="616"/>
      <c r="P23" s="616"/>
      <c r="Q23" s="617"/>
      <c r="R23" s="618">
        <v>2037067</v>
      </c>
      <c r="S23" s="612"/>
      <c r="T23" s="612"/>
      <c r="U23" s="612"/>
      <c r="V23" s="612"/>
      <c r="W23" s="612"/>
      <c r="X23" s="612"/>
      <c r="Y23" s="619"/>
      <c r="Z23" s="614">
        <v>20.5</v>
      </c>
      <c r="AA23" s="614"/>
      <c r="AB23" s="614"/>
      <c r="AC23" s="614"/>
      <c r="AD23" s="609">
        <v>1791443</v>
      </c>
      <c r="AE23" s="609"/>
      <c r="AF23" s="609"/>
      <c r="AG23" s="609"/>
      <c r="AH23" s="609"/>
      <c r="AI23" s="609"/>
      <c r="AJ23" s="609"/>
      <c r="AK23" s="609"/>
      <c r="AL23" s="620">
        <v>39.9</v>
      </c>
      <c r="AM23" s="621"/>
      <c r="AN23" s="621"/>
      <c r="AO23" s="622"/>
      <c r="AP23" s="645" t="s">
        <v>232</v>
      </c>
      <c r="AQ23" s="646"/>
      <c r="AR23" s="646"/>
      <c r="AS23" s="646"/>
      <c r="AT23" s="646"/>
      <c r="AU23" s="646"/>
      <c r="AV23" s="646"/>
      <c r="AW23" s="646"/>
      <c r="AX23" s="646"/>
      <c r="AY23" s="646"/>
      <c r="AZ23" s="646"/>
      <c r="BA23" s="646"/>
      <c r="BB23" s="646"/>
      <c r="BC23" s="646"/>
      <c r="BD23" s="646"/>
      <c r="BE23" s="646"/>
      <c r="BF23" s="647"/>
      <c r="BG23" s="618" t="s">
        <v>47</v>
      </c>
      <c r="BH23" s="612"/>
      <c r="BI23" s="612"/>
      <c r="BJ23" s="612"/>
      <c r="BK23" s="612"/>
      <c r="BL23" s="612"/>
      <c r="BM23" s="612"/>
      <c r="BN23" s="619"/>
      <c r="BO23" s="614" t="s">
        <v>47</v>
      </c>
      <c r="BP23" s="614"/>
      <c r="BQ23" s="614"/>
      <c r="BR23" s="614"/>
      <c r="BS23" s="609" t="s">
        <v>47</v>
      </c>
      <c r="BT23" s="609"/>
      <c r="BU23" s="609"/>
      <c r="BV23" s="609"/>
      <c r="BW23" s="609"/>
      <c r="BX23" s="609"/>
      <c r="BY23" s="609"/>
      <c r="BZ23" s="609"/>
      <c r="CA23" s="609"/>
      <c r="CB23" s="610"/>
      <c r="CD23" s="600" t="s">
        <v>209</v>
      </c>
      <c r="CE23" s="601"/>
      <c r="CF23" s="601"/>
      <c r="CG23" s="601"/>
      <c r="CH23" s="601"/>
      <c r="CI23" s="601"/>
      <c r="CJ23" s="601"/>
      <c r="CK23" s="601"/>
      <c r="CL23" s="601"/>
      <c r="CM23" s="601"/>
      <c r="CN23" s="601"/>
      <c r="CO23" s="601"/>
      <c r="CP23" s="601"/>
      <c r="CQ23" s="602"/>
      <c r="CR23" s="600" t="s">
        <v>231</v>
      </c>
      <c r="CS23" s="601"/>
      <c r="CT23" s="601"/>
      <c r="CU23" s="601"/>
      <c r="CV23" s="601"/>
      <c r="CW23" s="601"/>
      <c r="CX23" s="601"/>
      <c r="CY23" s="602"/>
      <c r="CZ23" s="600" t="s">
        <v>230</v>
      </c>
      <c r="DA23" s="601"/>
      <c r="DB23" s="601"/>
      <c r="DC23" s="602"/>
      <c r="DD23" s="600" t="s">
        <v>229</v>
      </c>
      <c r="DE23" s="601"/>
      <c r="DF23" s="601"/>
      <c r="DG23" s="601"/>
      <c r="DH23" s="601"/>
      <c r="DI23" s="601"/>
      <c r="DJ23" s="601"/>
      <c r="DK23" s="602"/>
      <c r="DL23" s="648" t="s">
        <v>228</v>
      </c>
      <c r="DM23" s="649"/>
      <c r="DN23" s="649"/>
      <c r="DO23" s="649"/>
      <c r="DP23" s="649"/>
      <c r="DQ23" s="649"/>
      <c r="DR23" s="649"/>
      <c r="DS23" s="649"/>
      <c r="DT23" s="649"/>
      <c r="DU23" s="649"/>
      <c r="DV23" s="650"/>
      <c r="DW23" s="600" t="s">
        <v>227</v>
      </c>
      <c r="DX23" s="601"/>
      <c r="DY23" s="601"/>
      <c r="DZ23" s="601"/>
      <c r="EA23" s="601"/>
      <c r="EB23" s="601"/>
      <c r="EC23" s="602"/>
    </row>
    <row r="24" spans="2:133" ht="11.25" customHeight="1" x14ac:dyDescent="0.15">
      <c r="B24" s="615" t="s">
        <v>226</v>
      </c>
      <c r="C24" s="616"/>
      <c r="D24" s="616"/>
      <c r="E24" s="616"/>
      <c r="F24" s="616"/>
      <c r="G24" s="616"/>
      <c r="H24" s="616"/>
      <c r="I24" s="616"/>
      <c r="J24" s="616"/>
      <c r="K24" s="616"/>
      <c r="L24" s="616"/>
      <c r="M24" s="616"/>
      <c r="N24" s="616"/>
      <c r="O24" s="616"/>
      <c r="P24" s="616"/>
      <c r="Q24" s="617"/>
      <c r="R24" s="618">
        <v>1791443</v>
      </c>
      <c r="S24" s="612"/>
      <c r="T24" s="612"/>
      <c r="U24" s="612"/>
      <c r="V24" s="612"/>
      <c r="W24" s="612"/>
      <c r="X24" s="612"/>
      <c r="Y24" s="619"/>
      <c r="Z24" s="614">
        <v>18.100000000000001</v>
      </c>
      <c r="AA24" s="614"/>
      <c r="AB24" s="614"/>
      <c r="AC24" s="614"/>
      <c r="AD24" s="609">
        <v>1791443</v>
      </c>
      <c r="AE24" s="609"/>
      <c r="AF24" s="609"/>
      <c r="AG24" s="609"/>
      <c r="AH24" s="609"/>
      <c r="AI24" s="609"/>
      <c r="AJ24" s="609"/>
      <c r="AK24" s="609"/>
      <c r="AL24" s="620">
        <v>39.9</v>
      </c>
      <c r="AM24" s="621"/>
      <c r="AN24" s="621"/>
      <c r="AO24" s="622"/>
      <c r="AP24" s="645" t="s">
        <v>225</v>
      </c>
      <c r="AQ24" s="646"/>
      <c r="AR24" s="646"/>
      <c r="AS24" s="646"/>
      <c r="AT24" s="646"/>
      <c r="AU24" s="646"/>
      <c r="AV24" s="646"/>
      <c r="AW24" s="646"/>
      <c r="AX24" s="646"/>
      <c r="AY24" s="646"/>
      <c r="AZ24" s="646"/>
      <c r="BA24" s="646"/>
      <c r="BB24" s="646"/>
      <c r="BC24" s="646"/>
      <c r="BD24" s="646"/>
      <c r="BE24" s="646"/>
      <c r="BF24" s="647"/>
      <c r="BG24" s="618" t="s">
        <v>47</v>
      </c>
      <c r="BH24" s="612"/>
      <c r="BI24" s="612"/>
      <c r="BJ24" s="612"/>
      <c r="BK24" s="612"/>
      <c r="BL24" s="612"/>
      <c r="BM24" s="612"/>
      <c r="BN24" s="619"/>
      <c r="BO24" s="614" t="s">
        <v>47</v>
      </c>
      <c r="BP24" s="614"/>
      <c r="BQ24" s="614"/>
      <c r="BR24" s="614"/>
      <c r="BS24" s="609" t="s">
        <v>47</v>
      </c>
      <c r="BT24" s="609"/>
      <c r="BU24" s="609"/>
      <c r="BV24" s="609"/>
      <c r="BW24" s="609"/>
      <c r="BX24" s="609"/>
      <c r="BY24" s="609"/>
      <c r="BZ24" s="609"/>
      <c r="CA24" s="609"/>
      <c r="CB24" s="610"/>
      <c r="CD24" s="634" t="s">
        <v>224</v>
      </c>
      <c r="CE24" s="635"/>
      <c r="CF24" s="635"/>
      <c r="CG24" s="635"/>
      <c r="CH24" s="635"/>
      <c r="CI24" s="635"/>
      <c r="CJ24" s="635"/>
      <c r="CK24" s="635"/>
      <c r="CL24" s="635"/>
      <c r="CM24" s="635"/>
      <c r="CN24" s="635"/>
      <c r="CO24" s="635"/>
      <c r="CP24" s="635"/>
      <c r="CQ24" s="636"/>
      <c r="CR24" s="626">
        <v>3818897</v>
      </c>
      <c r="CS24" s="627"/>
      <c r="CT24" s="627"/>
      <c r="CU24" s="627"/>
      <c r="CV24" s="627"/>
      <c r="CW24" s="627"/>
      <c r="CX24" s="627"/>
      <c r="CY24" s="628"/>
      <c r="CZ24" s="631">
        <v>40.6</v>
      </c>
      <c r="DA24" s="632"/>
      <c r="DB24" s="632"/>
      <c r="DC24" s="637"/>
      <c r="DD24" s="662">
        <v>1887695</v>
      </c>
      <c r="DE24" s="627"/>
      <c r="DF24" s="627"/>
      <c r="DG24" s="627"/>
      <c r="DH24" s="627"/>
      <c r="DI24" s="627"/>
      <c r="DJ24" s="627"/>
      <c r="DK24" s="628"/>
      <c r="DL24" s="662">
        <v>1877183</v>
      </c>
      <c r="DM24" s="627"/>
      <c r="DN24" s="627"/>
      <c r="DO24" s="627"/>
      <c r="DP24" s="627"/>
      <c r="DQ24" s="627"/>
      <c r="DR24" s="627"/>
      <c r="DS24" s="627"/>
      <c r="DT24" s="627"/>
      <c r="DU24" s="627"/>
      <c r="DV24" s="628"/>
      <c r="DW24" s="631">
        <v>39</v>
      </c>
      <c r="DX24" s="632"/>
      <c r="DY24" s="632"/>
      <c r="DZ24" s="632"/>
      <c r="EA24" s="632"/>
      <c r="EB24" s="632"/>
      <c r="EC24" s="633"/>
    </row>
    <row r="25" spans="2:133" ht="11.25" customHeight="1" x14ac:dyDescent="0.15">
      <c r="B25" s="615" t="s">
        <v>223</v>
      </c>
      <c r="C25" s="616"/>
      <c r="D25" s="616"/>
      <c r="E25" s="616"/>
      <c r="F25" s="616"/>
      <c r="G25" s="616"/>
      <c r="H25" s="616"/>
      <c r="I25" s="616"/>
      <c r="J25" s="616"/>
      <c r="K25" s="616"/>
      <c r="L25" s="616"/>
      <c r="M25" s="616"/>
      <c r="N25" s="616"/>
      <c r="O25" s="616"/>
      <c r="P25" s="616"/>
      <c r="Q25" s="617"/>
      <c r="R25" s="618">
        <v>245624</v>
      </c>
      <c r="S25" s="612"/>
      <c r="T25" s="612"/>
      <c r="U25" s="612"/>
      <c r="V25" s="612"/>
      <c r="W25" s="612"/>
      <c r="X25" s="612"/>
      <c r="Y25" s="619"/>
      <c r="Z25" s="614">
        <v>2.5</v>
      </c>
      <c r="AA25" s="614"/>
      <c r="AB25" s="614"/>
      <c r="AC25" s="614"/>
      <c r="AD25" s="609" t="s">
        <v>47</v>
      </c>
      <c r="AE25" s="609"/>
      <c r="AF25" s="609"/>
      <c r="AG25" s="609"/>
      <c r="AH25" s="609"/>
      <c r="AI25" s="609"/>
      <c r="AJ25" s="609"/>
      <c r="AK25" s="609"/>
      <c r="AL25" s="620" t="s">
        <v>47</v>
      </c>
      <c r="AM25" s="621"/>
      <c r="AN25" s="621"/>
      <c r="AO25" s="622"/>
      <c r="AP25" s="645" t="s">
        <v>222</v>
      </c>
      <c r="AQ25" s="646"/>
      <c r="AR25" s="646"/>
      <c r="AS25" s="646"/>
      <c r="AT25" s="646"/>
      <c r="AU25" s="646"/>
      <c r="AV25" s="646"/>
      <c r="AW25" s="646"/>
      <c r="AX25" s="646"/>
      <c r="AY25" s="646"/>
      <c r="AZ25" s="646"/>
      <c r="BA25" s="646"/>
      <c r="BB25" s="646"/>
      <c r="BC25" s="646"/>
      <c r="BD25" s="646"/>
      <c r="BE25" s="646"/>
      <c r="BF25" s="647"/>
      <c r="BG25" s="618" t="s">
        <v>47</v>
      </c>
      <c r="BH25" s="612"/>
      <c r="BI25" s="612"/>
      <c r="BJ25" s="612"/>
      <c r="BK25" s="612"/>
      <c r="BL25" s="612"/>
      <c r="BM25" s="612"/>
      <c r="BN25" s="619"/>
      <c r="BO25" s="614" t="s">
        <v>47</v>
      </c>
      <c r="BP25" s="614"/>
      <c r="BQ25" s="614"/>
      <c r="BR25" s="614"/>
      <c r="BS25" s="609" t="s">
        <v>47</v>
      </c>
      <c r="BT25" s="609"/>
      <c r="BU25" s="609"/>
      <c r="BV25" s="609"/>
      <c r="BW25" s="609"/>
      <c r="BX25" s="609"/>
      <c r="BY25" s="609"/>
      <c r="BZ25" s="609"/>
      <c r="CA25" s="609"/>
      <c r="CB25" s="610"/>
      <c r="CD25" s="638" t="s">
        <v>221</v>
      </c>
      <c r="CE25" s="639"/>
      <c r="CF25" s="639"/>
      <c r="CG25" s="639"/>
      <c r="CH25" s="639"/>
      <c r="CI25" s="639"/>
      <c r="CJ25" s="639"/>
      <c r="CK25" s="639"/>
      <c r="CL25" s="639"/>
      <c r="CM25" s="639"/>
      <c r="CN25" s="639"/>
      <c r="CO25" s="639"/>
      <c r="CP25" s="639"/>
      <c r="CQ25" s="640"/>
      <c r="CR25" s="618">
        <v>1054623</v>
      </c>
      <c r="CS25" s="664"/>
      <c r="CT25" s="664"/>
      <c r="CU25" s="664"/>
      <c r="CV25" s="664"/>
      <c r="CW25" s="664"/>
      <c r="CX25" s="664"/>
      <c r="CY25" s="665"/>
      <c r="CZ25" s="620">
        <v>11.2</v>
      </c>
      <c r="DA25" s="660"/>
      <c r="DB25" s="660"/>
      <c r="DC25" s="663"/>
      <c r="DD25" s="611">
        <v>884951</v>
      </c>
      <c r="DE25" s="664"/>
      <c r="DF25" s="664"/>
      <c r="DG25" s="664"/>
      <c r="DH25" s="664"/>
      <c r="DI25" s="664"/>
      <c r="DJ25" s="664"/>
      <c r="DK25" s="665"/>
      <c r="DL25" s="611">
        <v>879489</v>
      </c>
      <c r="DM25" s="664"/>
      <c r="DN25" s="664"/>
      <c r="DO25" s="664"/>
      <c r="DP25" s="664"/>
      <c r="DQ25" s="664"/>
      <c r="DR25" s="664"/>
      <c r="DS25" s="664"/>
      <c r="DT25" s="664"/>
      <c r="DU25" s="664"/>
      <c r="DV25" s="665"/>
      <c r="DW25" s="620">
        <v>18.3</v>
      </c>
      <c r="DX25" s="660"/>
      <c r="DY25" s="660"/>
      <c r="DZ25" s="660"/>
      <c r="EA25" s="660"/>
      <c r="EB25" s="660"/>
      <c r="EC25" s="661"/>
    </row>
    <row r="26" spans="2:133" ht="11.25" customHeight="1" x14ac:dyDescent="0.15">
      <c r="B26" s="615" t="s">
        <v>220</v>
      </c>
      <c r="C26" s="616"/>
      <c r="D26" s="616"/>
      <c r="E26" s="616"/>
      <c r="F26" s="616"/>
      <c r="G26" s="616"/>
      <c r="H26" s="616"/>
      <c r="I26" s="616"/>
      <c r="J26" s="616"/>
      <c r="K26" s="616"/>
      <c r="L26" s="616"/>
      <c r="M26" s="616"/>
      <c r="N26" s="616"/>
      <c r="O26" s="616"/>
      <c r="P26" s="616"/>
      <c r="Q26" s="617"/>
      <c r="R26" s="618" t="s">
        <v>47</v>
      </c>
      <c r="S26" s="612"/>
      <c r="T26" s="612"/>
      <c r="U26" s="612"/>
      <c r="V26" s="612"/>
      <c r="W26" s="612"/>
      <c r="X26" s="612"/>
      <c r="Y26" s="619"/>
      <c r="Z26" s="614" t="s">
        <v>47</v>
      </c>
      <c r="AA26" s="614"/>
      <c r="AB26" s="614"/>
      <c r="AC26" s="614"/>
      <c r="AD26" s="609" t="s">
        <v>47</v>
      </c>
      <c r="AE26" s="609"/>
      <c r="AF26" s="609"/>
      <c r="AG26" s="609"/>
      <c r="AH26" s="609"/>
      <c r="AI26" s="609"/>
      <c r="AJ26" s="609"/>
      <c r="AK26" s="609"/>
      <c r="AL26" s="620" t="s">
        <v>47</v>
      </c>
      <c r="AM26" s="621"/>
      <c r="AN26" s="621"/>
      <c r="AO26" s="622"/>
      <c r="AP26" s="645" t="s">
        <v>219</v>
      </c>
      <c r="AQ26" s="666"/>
      <c r="AR26" s="666"/>
      <c r="AS26" s="666"/>
      <c r="AT26" s="666"/>
      <c r="AU26" s="666"/>
      <c r="AV26" s="666"/>
      <c r="AW26" s="666"/>
      <c r="AX26" s="666"/>
      <c r="AY26" s="666"/>
      <c r="AZ26" s="666"/>
      <c r="BA26" s="666"/>
      <c r="BB26" s="666"/>
      <c r="BC26" s="666"/>
      <c r="BD26" s="666"/>
      <c r="BE26" s="666"/>
      <c r="BF26" s="647"/>
      <c r="BG26" s="618" t="s">
        <v>47</v>
      </c>
      <c r="BH26" s="612"/>
      <c r="BI26" s="612"/>
      <c r="BJ26" s="612"/>
      <c r="BK26" s="612"/>
      <c r="BL26" s="612"/>
      <c r="BM26" s="612"/>
      <c r="BN26" s="619"/>
      <c r="BO26" s="614" t="s">
        <v>47</v>
      </c>
      <c r="BP26" s="614"/>
      <c r="BQ26" s="614"/>
      <c r="BR26" s="614"/>
      <c r="BS26" s="609" t="s">
        <v>47</v>
      </c>
      <c r="BT26" s="609"/>
      <c r="BU26" s="609"/>
      <c r="BV26" s="609"/>
      <c r="BW26" s="609"/>
      <c r="BX26" s="609"/>
      <c r="BY26" s="609"/>
      <c r="BZ26" s="609"/>
      <c r="CA26" s="609"/>
      <c r="CB26" s="610"/>
      <c r="CD26" s="638" t="s">
        <v>218</v>
      </c>
      <c r="CE26" s="639"/>
      <c r="CF26" s="639"/>
      <c r="CG26" s="639"/>
      <c r="CH26" s="639"/>
      <c r="CI26" s="639"/>
      <c r="CJ26" s="639"/>
      <c r="CK26" s="639"/>
      <c r="CL26" s="639"/>
      <c r="CM26" s="639"/>
      <c r="CN26" s="639"/>
      <c r="CO26" s="639"/>
      <c r="CP26" s="639"/>
      <c r="CQ26" s="640"/>
      <c r="CR26" s="618">
        <v>669334</v>
      </c>
      <c r="CS26" s="612"/>
      <c r="CT26" s="612"/>
      <c r="CU26" s="612"/>
      <c r="CV26" s="612"/>
      <c r="CW26" s="612"/>
      <c r="CX26" s="612"/>
      <c r="CY26" s="619"/>
      <c r="CZ26" s="620">
        <v>7.1</v>
      </c>
      <c r="DA26" s="660"/>
      <c r="DB26" s="660"/>
      <c r="DC26" s="663"/>
      <c r="DD26" s="611">
        <v>529574</v>
      </c>
      <c r="DE26" s="612"/>
      <c r="DF26" s="612"/>
      <c r="DG26" s="612"/>
      <c r="DH26" s="612"/>
      <c r="DI26" s="612"/>
      <c r="DJ26" s="612"/>
      <c r="DK26" s="619"/>
      <c r="DL26" s="611" t="s">
        <v>47</v>
      </c>
      <c r="DM26" s="612"/>
      <c r="DN26" s="612"/>
      <c r="DO26" s="612"/>
      <c r="DP26" s="612"/>
      <c r="DQ26" s="612"/>
      <c r="DR26" s="612"/>
      <c r="DS26" s="612"/>
      <c r="DT26" s="612"/>
      <c r="DU26" s="612"/>
      <c r="DV26" s="619"/>
      <c r="DW26" s="620" t="s">
        <v>47</v>
      </c>
      <c r="DX26" s="660"/>
      <c r="DY26" s="660"/>
      <c r="DZ26" s="660"/>
      <c r="EA26" s="660"/>
      <c r="EB26" s="660"/>
      <c r="EC26" s="661"/>
    </row>
    <row r="27" spans="2:133" ht="11.25" customHeight="1" x14ac:dyDescent="0.15">
      <c r="B27" s="615" t="s">
        <v>217</v>
      </c>
      <c r="C27" s="616"/>
      <c r="D27" s="616"/>
      <c r="E27" s="616"/>
      <c r="F27" s="616"/>
      <c r="G27" s="616"/>
      <c r="H27" s="616"/>
      <c r="I27" s="616"/>
      <c r="J27" s="616"/>
      <c r="K27" s="616"/>
      <c r="L27" s="616"/>
      <c r="M27" s="616"/>
      <c r="N27" s="616"/>
      <c r="O27" s="616"/>
      <c r="P27" s="616"/>
      <c r="Q27" s="617"/>
      <c r="R27" s="618">
        <v>4731215</v>
      </c>
      <c r="S27" s="612"/>
      <c r="T27" s="612"/>
      <c r="U27" s="612"/>
      <c r="V27" s="612"/>
      <c r="W27" s="612"/>
      <c r="X27" s="612"/>
      <c r="Y27" s="619"/>
      <c r="Z27" s="614">
        <v>47.7</v>
      </c>
      <c r="AA27" s="614"/>
      <c r="AB27" s="614"/>
      <c r="AC27" s="614"/>
      <c r="AD27" s="609">
        <v>4485591</v>
      </c>
      <c r="AE27" s="609"/>
      <c r="AF27" s="609"/>
      <c r="AG27" s="609"/>
      <c r="AH27" s="609"/>
      <c r="AI27" s="609"/>
      <c r="AJ27" s="609"/>
      <c r="AK27" s="609"/>
      <c r="AL27" s="620">
        <v>99.800003051757813</v>
      </c>
      <c r="AM27" s="621"/>
      <c r="AN27" s="621"/>
      <c r="AO27" s="622"/>
      <c r="AP27" s="615" t="s">
        <v>216</v>
      </c>
      <c r="AQ27" s="616"/>
      <c r="AR27" s="616"/>
      <c r="AS27" s="616"/>
      <c r="AT27" s="616"/>
      <c r="AU27" s="616"/>
      <c r="AV27" s="616"/>
      <c r="AW27" s="616"/>
      <c r="AX27" s="616"/>
      <c r="AY27" s="616"/>
      <c r="AZ27" s="616"/>
      <c r="BA27" s="616"/>
      <c r="BB27" s="616"/>
      <c r="BC27" s="616"/>
      <c r="BD27" s="616"/>
      <c r="BE27" s="616"/>
      <c r="BF27" s="617"/>
      <c r="BG27" s="618">
        <v>2030152</v>
      </c>
      <c r="BH27" s="612"/>
      <c r="BI27" s="612"/>
      <c r="BJ27" s="612"/>
      <c r="BK27" s="612"/>
      <c r="BL27" s="612"/>
      <c r="BM27" s="612"/>
      <c r="BN27" s="619"/>
      <c r="BO27" s="614">
        <v>100</v>
      </c>
      <c r="BP27" s="614"/>
      <c r="BQ27" s="614"/>
      <c r="BR27" s="614"/>
      <c r="BS27" s="609" t="s">
        <v>47</v>
      </c>
      <c r="BT27" s="609"/>
      <c r="BU27" s="609"/>
      <c r="BV27" s="609"/>
      <c r="BW27" s="609"/>
      <c r="BX27" s="609"/>
      <c r="BY27" s="609"/>
      <c r="BZ27" s="609"/>
      <c r="CA27" s="609"/>
      <c r="CB27" s="610"/>
      <c r="CD27" s="638" t="s">
        <v>215</v>
      </c>
      <c r="CE27" s="639"/>
      <c r="CF27" s="639"/>
      <c r="CG27" s="639"/>
      <c r="CH27" s="639"/>
      <c r="CI27" s="639"/>
      <c r="CJ27" s="639"/>
      <c r="CK27" s="639"/>
      <c r="CL27" s="639"/>
      <c r="CM27" s="639"/>
      <c r="CN27" s="639"/>
      <c r="CO27" s="639"/>
      <c r="CP27" s="639"/>
      <c r="CQ27" s="640"/>
      <c r="CR27" s="618">
        <v>2150970</v>
      </c>
      <c r="CS27" s="664"/>
      <c r="CT27" s="664"/>
      <c r="CU27" s="664"/>
      <c r="CV27" s="664"/>
      <c r="CW27" s="664"/>
      <c r="CX27" s="664"/>
      <c r="CY27" s="665"/>
      <c r="CZ27" s="620">
        <v>22.9</v>
      </c>
      <c r="DA27" s="660"/>
      <c r="DB27" s="660"/>
      <c r="DC27" s="663"/>
      <c r="DD27" s="611">
        <v>412307</v>
      </c>
      <c r="DE27" s="664"/>
      <c r="DF27" s="664"/>
      <c r="DG27" s="664"/>
      <c r="DH27" s="664"/>
      <c r="DI27" s="664"/>
      <c r="DJ27" s="664"/>
      <c r="DK27" s="665"/>
      <c r="DL27" s="611">
        <v>407257</v>
      </c>
      <c r="DM27" s="664"/>
      <c r="DN27" s="664"/>
      <c r="DO27" s="664"/>
      <c r="DP27" s="664"/>
      <c r="DQ27" s="664"/>
      <c r="DR27" s="664"/>
      <c r="DS27" s="664"/>
      <c r="DT27" s="664"/>
      <c r="DU27" s="664"/>
      <c r="DV27" s="665"/>
      <c r="DW27" s="620">
        <v>8.5</v>
      </c>
      <c r="DX27" s="660"/>
      <c r="DY27" s="660"/>
      <c r="DZ27" s="660"/>
      <c r="EA27" s="660"/>
      <c r="EB27" s="660"/>
      <c r="EC27" s="661"/>
    </row>
    <row r="28" spans="2:133" ht="11.25" customHeight="1" x14ac:dyDescent="0.15">
      <c r="B28" s="615" t="s">
        <v>214</v>
      </c>
      <c r="C28" s="616"/>
      <c r="D28" s="616"/>
      <c r="E28" s="616"/>
      <c r="F28" s="616"/>
      <c r="G28" s="616"/>
      <c r="H28" s="616"/>
      <c r="I28" s="616"/>
      <c r="J28" s="616"/>
      <c r="K28" s="616"/>
      <c r="L28" s="616"/>
      <c r="M28" s="616"/>
      <c r="N28" s="616"/>
      <c r="O28" s="616"/>
      <c r="P28" s="616"/>
      <c r="Q28" s="617"/>
      <c r="R28" s="618">
        <v>2719</v>
      </c>
      <c r="S28" s="612"/>
      <c r="T28" s="612"/>
      <c r="U28" s="612"/>
      <c r="V28" s="612"/>
      <c r="W28" s="612"/>
      <c r="X28" s="612"/>
      <c r="Y28" s="619"/>
      <c r="Z28" s="614">
        <v>0</v>
      </c>
      <c r="AA28" s="614"/>
      <c r="AB28" s="614"/>
      <c r="AC28" s="614"/>
      <c r="AD28" s="609">
        <v>2719</v>
      </c>
      <c r="AE28" s="609"/>
      <c r="AF28" s="609"/>
      <c r="AG28" s="609"/>
      <c r="AH28" s="609"/>
      <c r="AI28" s="609"/>
      <c r="AJ28" s="609"/>
      <c r="AK28" s="609"/>
      <c r="AL28" s="620">
        <v>0.1</v>
      </c>
      <c r="AM28" s="621"/>
      <c r="AN28" s="621"/>
      <c r="AO28" s="622"/>
      <c r="AP28" s="615"/>
      <c r="AQ28" s="616"/>
      <c r="AR28" s="616"/>
      <c r="AS28" s="616"/>
      <c r="AT28" s="616"/>
      <c r="AU28" s="616"/>
      <c r="AV28" s="616"/>
      <c r="AW28" s="616"/>
      <c r="AX28" s="616"/>
      <c r="AY28" s="616"/>
      <c r="AZ28" s="616"/>
      <c r="BA28" s="616"/>
      <c r="BB28" s="616"/>
      <c r="BC28" s="616"/>
      <c r="BD28" s="616"/>
      <c r="BE28" s="616"/>
      <c r="BF28" s="617"/>
      <c r="BG28" s="618"/>
      <c r="BH28" s="612"/>
      <c r="BI28" s="612"/>
      <c r="BJ28" s="612"/>
      <c r="BK28" s="612"/>
      <c r="BL28" s="612"/>
      <c r="BM28" s="612"/>
      <c r="BN28" s="619"/>
      <c r="BO28" s="614"/>
      <c r="BP28" s="614"/>
      <c r="BQ28" s="614"/>
      <c r="BR28" s="614"/>
      <c r="BS28" s="611"/>
      <c r="BT28" s="612"/>
      <c r="BU28" s="612"/>
      <c r="BV28" s="612"/>
      <c r="BW28" s="612"/>
      <c r="BX28" s="612"/>
      <c r="BY28" s="612"/>
      <c r="BZ28" s="612"/>
      <c r="CA28" s="612"/>
      <c r="CB28" s="613"/>
      <c r="CD28" s="638" t="s">
        <v>213</v>
      </c>
      <c r="CE28" s="639"/>
      <c r="CF28" s="639"/>
      <c r="CG28" s="639"/>
      <c r="CH28" s="639"/>
      <c r="CI28" s="639"/>
      <c r="CJ28" s="639"/>
      <c r="CK28" s="639"/>
      <c r="CL28" s="639"/>
      <c r="CM28" s="639"/>
      <c r="CN28" s="639"/>
      <c r="CO28" s="639"/>
      <c r="CP28" s="639"/>
      <c r="CQ28" s="640"/>
      <c r="CR28" s="618">
        <v>613304</v>
      </c>
      <c r="CS28" s="612"/>
      <c r="CT28" s="612"/>
      <c r="CU28" s="612"/>
      <c r="CV28" s="612"/>
      <c r="CW28" s="612"/>
      <c r="CX28" s="612"/>
      <c r="CY28" s="619"/>
      <c r="CZ28" s="620">
        <v>6.5</v>
      </c>
      <c r="DA28" s="660"/>
      <c r="DB28" s="660"/>
      <c r="DC28" s="663"/>
      <c r="DD28" s="611">
        <v>590437</v>
      </c>
      <c r="DE28" s="612"/>
      <c r="DF28" s="612"/>
      <c r="DG28" s="612"/>
      <c r="DH28" s="612"/>
      <c r="DI28" s="612"/>
      <c r="DJ28" s="612"/>
      <c r="DK28" s="619"/>
      <c r="DL28" s="611">
        <v>590437</v>
      </c>
      <c r="DM28" s="612"/>
      <c r="DN28" s="612"/>
      <c r="DO28" s="612"/>
      <c r="DP28" s="612"/>
      <c r="DQ28" s="612"/>
      <c r="DR28" s="612"/>
      <c r="DS28" s="612"/>
      <c r="DT28" s="612"/>
      <c r="DU28" s="612"/>
      <c r="DV28" s="619"/>
      <c r="DW28" s="620">
        <v>12.3</v>
      </c>
      <c r="DX28" s="660"/>
      <c r="DY28" s="660"/>
      <c r="DZ28" s="660"/>
      <c r="EA28" s="660"/>
      <c r="EB28" s="660"/>
      <c r="EC28" s="661"/>
    </row>
    <row r="29" spans="2:133" ht="11.25" customHeight="1" x14ac:dyDescent="0.15">
      <c r="B29" s="615" t="s">
        <v>212</v>
      </c>
      <c r="C29" s="616"/>
      <c r="D29" s="616"/>
      <c r="E29" s="616"/>
      <c r="F29" s="616"/>
      <c r="G29" s="616"/>
      <c r="H29" s="616"/>
      <c r="I29" s="616"/>
      <c r="J29" s="616"/>
      <c r="K29" s="616"/>
      <c r="L29" s="616"/>
      <c r="M29" s="616"/>
      <c r="N29" s="616"/>
      <c r="O29" s="616"/>
      <c r="P29" s="616"/>
      <c r="Q29" s="617"/>
      <c r="R29" s="618">
        <v>231540</v>
      </c>
      <c r="S29" s="612"/>
      <c r="T29" s="612"/>
      <c r="U29" s="612"/>
      <c r="V29" s="612"/>
      <c r="W29" s="612"/>
      <c r="X29" s="612"/>
      <c r="Y29" s="619"/>
      <c r="Z29" s="614">
        <v>2.2999999999999998</v>
      </c>
      <c r="AA29" s="614"/>
      <c r="AB29" s="614"/>
      <c r="AC29" s="614"/>
      <c r="AD29" s="609" t="s">
        <v>47</v>
      </c>
      <c r="AE29" s="609"/>
      <c r="AF29" s="609"/>
      <c r="AG29" s="609"/>
      <c r="AH29" s="609"/>
      <c r="AI29" s="609"/>
      <c r="AJ29" s="609"/>
      <c r="AK29" s="609"/>
      <c r="AL29" s="620" t="s">
        <v>47</v>
      </c>
      <c r="AM29" s="621"/>
      <c r="AN29" s="621"/>
      <c r="AO29" s="622"/>
      <c r="AP29" s="667"/>
      <c r="AQ29" s="668"/>
      <c r="AR29" s="668"/>
      <c r="AS29" s="668"/>
      <c r="AT29" s="668"/>
      <c r="AU29" s="668"/>
      <c r="AV29" s="668"/>
      <c r="AW29" s="668"/>
      <c r="AX29" s="668"/>
      <c r="AY29" s="668"/>
      <c r="AZ29" s="668"/>
      <c r="BA29" s="668"/>
      <c r="BB29" s="668"/>
      <c r="BC29" s="668"/>
      <c r="BD29" s="668"/>
      <c r="BE29" s="668"/>
      <c r="BF29" s="669"/>
      <c r="BG29" s="618"/>
      <c r="BH29" s="612"/>
      <c r="BI29" s="612"/>
      <c r="BJ29" s="612"/>
      <c r="BK29" s="612"/>
      <c r="BL29" s="612"/>
      <c r="BM29" s="612"/>
      <c r="BN29" s="619"/>
      <c r="BO29" s="614"/>
      <c r="BP29" s="614"/>
      <c r="BQ29" s="614"/>
      <c r="BR29" s="614"/>
      <c r="BS29" s="609"/>
      <c r="BT29" s="609"/>
      <c r="BU29" s="609"/>
      <c r="BV29" s="609"/>
      <c r="BW29" s="609"/>
      <c r="BX29" s="609"/>
      <c r="BY29" s="609"/>
      <c r="BZ29" s="609"/>
      <c r="CA29" s="609"/>
      <c r="CB29" s="610"/>
      <c r="CD29" s="674" t="s">
        <v>156</v>
      </c>
      <c r="CE29" s="675"/>
      <c r="CF29" s="638" t="s">
        <v>211</v>
      </c>
      <c r="CG29" s="639"/>
      <c r="CH29" s="639"/>
      <c r="CI29" s="639"/>
      <c r="CJ29" s="639"/>
      <c r="CK29" s="639"/>
      <c r="CL29" s="639"/>
      <c r="CM29" s="639"/>
      <c r="CN29" s="639"/>
      <c r="CO29" s="639"/>
      <c r="CP29" s="639"/>
      <c r="CQ29" s="640"/>
      <c r="CR29" s="618">
        <v>613186</v>
      </c>
      <c r="CS29" s="664"/>
      <c r="CT29" s="664"/>
      <c r="CU29" s="664"/>
      <c r="CV29" s="664"/>
      <c r="CW29" s="664"/>
      <c r="CX29" s="664"/>
      <c r="CY29" s="665"/>
      <c r="CZ29" s="620">
        <v>6.5</v>
      </c>
      <c r="DA29" s="660"/>
      <c r="DB29" s="660"/>
      <c r="DC29" s="663"/>
      <c r="DD29" s="611">
        <v>590319</v>
      </c>
      <c r="DE29" s="664"/>
      <c r="DF29" s="664"/>
      <c r="DG29" s="664"/>
      <c r="DH29" s="664"/>
      <c r="DI29" s="664"/>
      <c r="DJ29" s="664"/>
      <c r="DK29" s="665"/>
      <c r="DL29" s="611">
        <v>590319</v>
      </c>
      <c r="DM29" s="664"/>
      <c r="DN29" s="664"/>
      <c r="DO29" s="664"/>
      <c r="DP29" s="664"/>
      <c r="DQ29" s="664"/>
      <c r="DR29" s="664"/>
      <c r="DS29" s="664"/>
      <c r="DT29" s="664"/>
      <c r="DU29" s="664"/>
      <c r="DV29" s="665"/>
      <c r="DW29" s="620">
        <v>12.3</v>
      </c>
      <c r="DX29" s="660"/>
      <c r="DY29" s="660"/>
      <c r="DZ29" s="660"/>
      <c r="EA29" s="660"/>
      <c r="EB29" s="660"/>
      <c r="EC29" s="661"/>
    </row>
    <row r="30" spans="2:133" ht="11.25" customHeight="1" x14ac:dyDescent="0.15">
      <c r="B30" s="615" t="s">
        <v>210</v>
      </c>
      <c r="C30" s="616"/>
      <c r="D30" s="616"/>
      <c r="E30" s="616"/>
      <c r="F30" s="616"/>
      <c r="G30" s="616"/>
      <c r="H30" s="616"/>
      <c r="I30" s="616"/>
      <c r="J30" s="616"/>
      <c r="K30" s="616"/>
      <c r="L30" s="616"/>
      <c r="M30" s="616"/>
      <c r="N30" s="616"/>
      <c r="O30" s="616"/>
      <c r="P30" s="616"/>
      <c r="Q30" s="617"/>
      <c r="R30" s="618">
        <v>85953</v>
      </c>
      <c r="S30" s="612"/>
      <c r="T30" s="612"/>
      <c r="U30" s="612"/>
      <c r="V30" s="612"/>
      <c r="W30" s="612"/>
      <c r="X30" s="612"/>
      <c r="Y30" s="619"/>
      <c r="Z30" s="614">
        <v>0.9</v>
      </c>
      <c r="AA30" s="614"/>
      <c r="AB30" s="614"/>
      <c r="AC30" s="614"/>
      <c r="AD30" s="609">
        <v>2565</v>
      </c>
      <c r="AE30" s="609"/>
      <c r="AF30" s="609"/>
      <c r="AG30" s="609"/>
      <c r="AH30" s="609"/>
      <c r="AI30" s="609"/>
      <c r="AJ30" s="609"/>
      <c r="AK30" s="609"/>
      <c r="AL30" s="620">
        <v>0.1</v>
      </c>
      <c r="AM30" s="621"/>
      <c r="AN30" s="621"/>
      <c r="AO30" s="622"/>
      <c r="AP30" s="606" t="s">
        <v>209</v>
      </c>
      <c r="AQ30" s="607"/>
      <c r="AR30" s="607"/>
      <c r="AS30" s="607"/>
      <c r="AT30" s="607"/>
      <c r="AU30" s="607"/>
      <c r="AV30" s="607"/>
      <c r="AW30" s="607"/>
      <c r="AX30" s="607"/>
      <c r="AY30" s="607"/>
      <c r="AZ30" s="607"/>
      <c r="BA30" s="607"/>
      <c r="BB30" s="607"/>
      <c r="BC30" s="607"/>
      <c r="BD30" s="607"/>
      <c r="BE30" s="607"/>
      <c r="BF30" s="608"/>
      <c r="BG30" s="606" t="s">
        <v>208</v>
      </c>
      <c r="BH30" s="670"/>
      <c r="BI30" s="670"/>
      <c r="BJ30" s="670"/>
      <c r="BK30" s="670"/>
      <c r="BL30" s="670"/>
      <c r="BM30" s="670"/>
      <c r="BN30" s="670"/>
      <c r="BO30" s="670"/>
      <c r="BP30" s="670"/>
      <c r="BQ30" s="671"/>
      <c r="BR30" s="606" t="s">
        <v>207</v>
      </c>
      <c r="BS30" s="670"/>
      <c r="BT30" s="670"/>
      <c r="BU30" s="670"/>
      <c r="BV30" s="670"/>
      <c r="BW30" s="670"/>
      <c r="BX30" s="670"/>
      <c r="BY30" s="670"/>
      <c r="BZ30" s="670"/>
      <c r="CA30" s="670"/>
      <c r="CB30" s="671"/>
      <c r="CD30" s="676"/>
      <c r="CE30" s="677"/>
      <c r="CF30" s="638" t="s">
        <v>206</v>
      </c>
      <c r="CG30" s="639"/>
      <c r="CH30" s="639"/>
      <c r="CI30" s="639"/>
      <c r="CJ30" s="639"/>
      <c r="CK30" s="639"/>
      <c r="CL30" s="639"/>
      <c r="CM30" s="639"/>
      <c r="CN30" s="639"/>
      <c r="CO30" s="639"/>
      <c r="CP30" s="639"/>
      <c r="CQ30" s="640"/>
      <c r="CR30" s="618">
        <v>583565</v>
      </c>
      <c r="CS30" s="612"/>
      <c r="CT30" s="612"/>
      <c r="CU30" s="612"/>
      <c r="CV30" s="612"/>
      <c r="CW30" s="612"/>
      <c r="CX30" s="612"/>
      <c r="CY30" s="619"/>
      <c r="CZ30" s="620">
        <v>6.2</v>
      </c>
      <c r="DA30" s="660"/>
      <c r="DB30" s="660"/>
      <c r="DC30" s="663"/>
      <c r="DD30" s="611">
        <v>560702</v>
      </c>
      <c r="DE30" s="612"/>
      <c r="DF30" s="612"/>
      <c r="DG30" s="612"/>
      <c r="DH30" s="612"/>
      <c r="DI30" s="612"/>
      <c r="DJ30" s="612"/>
      <c r="DK30" s="619"/>
      <c r="DL30" s="611">
        <v>560702</v>
      </c>
      <c r="DM30" s="612"/>
      <c r="DN30" s="612"/>
      <c r="DO30" s="612"/>
      <c r="DP30" s="612"/>
      <c r="DQ30" s="612"/>
      <c r="DR30" s="612"/>
      <c r="DS30" s="612"/>
      <c r="DT30" s="612"/>
      <c r="DU30" s="612"/>
      <c r="DV30" s="619"/>
      <c r="DW30" s="620">
        <v>11.6</v>
      </c>
      <c r="DX30" s="660"/>
      <c r="DY30" s="660"/>
      <c r="DZ30" s="660"/>
      <c r="EA30" s="660"/>
      <c r="EB30" s="660"/>
      <c r="EC30" s="661"/>
    </row>
    <row r="31" spans="2:133" ht="11.25" customHeight="1" x14ac:dyDescent="0.15">
      <c r="B31" s="615" t="s">
        <v>205</v>
      </c>
      <c r="C31" s="616"/>
      <c r="D31" s="616"/>
      <c r="E31" s="616"/>
      <c r="F31" s="616"/>
      <c r="G31" s="616"/>
      <c r="H31" s="616"/>
      <c r="I31" s="616"/>
      <c r="J31" s="616"/>
      <c r="K31" s="616"/>
      <c r="L31" s="616"/>
      <c r="M31" s="616"/>
      <c r="N31" s="616"/>
      <c r="O31" s="616"/>
      <c r="P31" s="616"/>
      <c r="Q31" s="617"/>
      <c r="R31" s="618">
        <v>31378</v>
      </c>
      <c r="S31" s="612"/>
      <c r="T31" s="612"/>
      <c r="U31" s="612"/>
      <c r="V31" s="612"/>
      <c r="W31" s="612"/>
      <c r="X31" s="612"/>
      <c r="Y31" s="619"/>
      <c r="Z31" s="614">
        <v>0.3</v>
      </c>
      <c r="AA31" s="614"/>
      <c r="AB31" s="614"/>
      <c r="AC31" s="614"/>
      <c r="AD31" s="609" t="s">
        <v>47</v>
      </c>
      <c r="AE31" s="609"/>
      <c r="AF31" s="609"/>
      <c r="AG31" s="609"/>
      <c r="AH31" s="609"/>
      <c r="AI31" s="609"/>
      <c r="AJ31" s="609"/>
      <c r="AK31" s="609"/>
      <c r="AL31" s="620" t="s">
        <v>47</v>
      </c>
      <c r="AM31" s="621"/>
      <c r="AN31" s="621"/>
      <c r="AO31" s="622"/>
      <c r="AP31" s="683" t="s">
        <v>204</v>
      </c>
      <c r="AQ31" s="684"/>
      <c r="AR31" s="684"/>
      <c r="AS31" s="684"/>
      <c r="AT31" s="689" t="s">
        <v>203</v>
      </c>
      <c r="AU31" s="82"/>
      <c r="AV31" s="82"/>
      <c r="AW31" s="82"/>
      <c r="AX31" s="623" t="s">
        <v>43</v>
      </c>
      <c r="AY31" s="624"/>
      <c r="AZ31" s="624"/>
      <c r="BA31" s="624"/>
      <c r="BB31" s="624"/>
      <c r="BC31" s="624"/>
      <c r="BD31" s="624"/>
      <c r="BE31" s="624"/>
      <c r="BF31" s="625"/>
      <c r="BG31" s="682">
        <v>99.2</v>
      </c>
      <c r="BH31" s="680"/>
      <c r="BI31" s="680"/>
      <c r="BJ31" s="680"/>
      <c r="BK31" s="680"/>
      <c r="BL31" s="680"/>
      <c r="BM31" s="632">
        <v>96.9</v>
      </c>
      <c r="BN31" s="680"/>
      <c r="BO31" s="680"/>
      <c r="BP31" s="680"/>
      <c r="BQ31" s="681"/>
      <c r="BR31" s="682">
        <v>98</v>
      </c>
      <c r="BS31" s="680"/>
      <c r="BT31" s="680"/>
      <c r="BU31" s="680"/>
      <c r="BV31" s="680"/>
      <c r="BW31" s="680"/>
      <c r="BX31" s="632">
        <v>95.6</v>
      </c>
      <c r="BY31" s="680"/>
      <c r="BZ31" s="680"/>
      <c r="CA31" s="680"/>
      <c r="CB31" s="681"/>
      <c r="CD31" s="676"/>
      <c r="CE31" s="677"/>
      <c r="CF31" s="638" t="s">
        <v>202</v>
      </c>
      <c r="CG31" s="639"/>
      <c r="CH31" s="639"/>
      <c r="CI31" s="639"/>
      <c r="CJ31" s="639"/>
      <c r="CK31" s="639"/>
      <c r="CL31" s="639"/>
      <c r="CM31" s="639"/>
      <c r="CN31" s="639"/>
      <c r="CO31" s="639"/>
      <c r="CP31" s="639"/>
      <c r="CQ31" s="640"/>
      <c r="CR31" s="618">
        <v>29621</v>
      </c>
      <c r="CS31" s="664"/>
      <c r="CT31" s="664"/>
      <c r="CU31" s="664"/>
      <c r="CV31" s="664"/>
      <c r="CW31" s="664"/>
      <c r="CX31" s="664"/>
      <c r="CY31" s="665"/>
      <c r="CZ31" s="620">
        <v>0.3</v>
      </c>
      <c r="DA31" s="660"/>
      <c r="DB31" s="660"/>
      <c r="DC31" s="663"/>
      <c r="DD31" s="611">
        <v>29617</v>
      </c>
      <c r="DE31" s="664"/>
      <c r="DF31" s="664"/>
      <c r="DG31" s="664"/>
      <c r="DH31" s="664"/>
      <c r="DI31" s="664"/>
      <c r="DJ31" s="664"/>
      <c r="DK31" s="665"/>
      <c r="DL31" s="611">
        <v>29617</v>
      </c>
      <c r="DM31" s="664"/>
      <c r="DN31" s="664"/>
      <c r="DO31" s="664"/>
      <c r="DP31" s="664"/>
      <c r="DQ31" s="664"/>
      <c r="DR31" s="664"/>
      <c r="DS31" s="664"/>
      <c r="DT31" s="664"/>
      <c r="DU31" s="664"/>
      <c r="DV31" s="665"/>
      <c r="DW31" s="620">
        <v>0.6</v>
      </c>
      <c r="DX31" s="660"/>
      <c r="DY31" s="660"/>
      <c r="DZ31" s="660"/>
      <c r="EA31" s="660"/>
      <c r="EB31" s="660"/>
      <c r="EC31" s="661"/>
    </row>
    <row r="32" spans="2:133" ht="11.25" customHeight="1" x14ac:dyDescent="0.15">
      <c r="B32" s="615" t="s">
        <v>201</v>
      </c>
      <c r="C32" s="616"/>
      <c r="D32" s="616"/>
      <c r="E32" s="616"/>
      <c r="F32" s="616"/>
      <c r="G32" s="616"/>
      <c r="H32" s="616"/>
      <c r="I32" s="616"/>
      <c r="J32" s="616"/>
      <c r="K32" s="616"/>
      <c r="L32" s="616"/>
      <c r="M32" s="616"/>
      <c r="N32" s="616"/>
      <c r="O32" s="616"/>
      <c r="P32" s="616"/>
      <c r="Q32" s="617"/>
      <c r="R32" s="618">
        <v>2499152</v>
      </c>
      <c r="S32" s="612"/>
      <c r="T32" s="612"/>
      <c r="U32" s="612"/>
      <c r="V32" s="612"/>
      <c r="W32" s="612"/>
      <c r="X32" s="612"/>
      <c r="Y32" s="619"/>
      <c r="Z32" s="614">
        <v>25.2</v>
      </c>
      <c r="AA32" s="614"/>
      <c r="AB32" s="614"/>
      <c r="AC32" s="614"/>
      <c r="AD32" s="609" t="s">
        <v>47</v>
      </c>
      <c r="AE32" s="609"/>
      <c r="AF32" s="609"/>
      <c r="AG32" s="609"/>
      <c r="AH32" s="609"/>
      <c r="AI32" s="609"/>
      <c r="AJ32" s="609"/>
      <c r="AK32" s="609"/>
      <c r="AL32" s="620" t="s">
        <v>47</v>
      </c>
      <c r="AM32" s="621"/>
      <c r="AN32" s="621"/>
      <c r="AO32" s="622"/>
      <c r="AP32" s="685"/>
      <c r="AQ32" s="686"/>
      <c r="AR32" s="686"/>
      <c r="AS32" s="686"/>
      <c r="AT32" s="690"/>
      <c r="AU32" s="83" t="s">
        <v>200</v>
      </c>
      <c r="AV32" s="83"/>
      <c r="AW32" s="83"/>
      <c r="AX32" s="615" t="s">
        <v>199</v>
      </c>
      <c r="AY32" s="616"/>
      <c r="AZ32" s="616"/>
      <c r="BA32" s="616"/>
      <c r="BB32" s="616"/>
      <c r="BC32" s="616"/>
      <c r="BD32" s="616"/>
      <c r="BE32" s="616"/>
      <c r="BF32" s="617"/>
      <c r="BG32" s="692">
        <v>99.3</v>
      </c>
      <c r="BH32" s="664"/>
      <c r="BI32" s="664"/>
      <c r="BJ32" s="664"/>
      <c r="BK32" s="664"/>
      <c r="BL32" s="664"/>
      <c r="BM32" s="621">
        <v>96.6</v>
      </c>
      <c r="BN32" s="672"/>
      <c r="BO32" s="672"/>
      <c r="BP32" s="672"/>
      <c r="BQ32" s="673"/>
      <c r="BR32" s="692">
        <v>98.7</v>
      </c>
      <c r="BS32" s="664"/>
      <c r="BT32" s="664"/>
      <c r="BU32" s="664"/>
      <c r="BV32" s="664"/>
      <c r="BW32" s="664"/>
      <c r="BX32" s="621">
        <v>96.1</v>
      </c>
      <c r="BY32" s="672"/>
      <c r="BZ32" s="672"/>
      <c r="CA32" s="672"/>
      <c r="CB32" s="673"/>
      <c r="CD32" s="678"/>
      <c r="CE32" s="679"/>
      <c r="CF32" s="638" t="s">
        <v>198</v>
      </c>
      <c r="CG32" s="639"/>
      <c r="CH32" s="639"/>
      <c r="CI32" s="639"/>
      <c r="CJ32" s="639"/>
      <c r="CK32" s="639"/>
      <c r="CL32" s="639"/>
      <c r="CM32" s="639"/>
      <c r="CN32" s="639"/>
      <c r="CO32" s="639"/>
      <c r="CP32" s="639"/>
      <c r="CQ32" s="640"/>
      <c r="CR32" s="618">
        <v>118</v>
      </c>
      <c r="CS32" s="612"/>
      <c r="CT32" s="612"/>
      <c r="CU32" s="612"/>
      <c r="CV32" s="612"/>
      <c r="CW32" s="612"/>
      <c r="CX32" s="612"/>
      <c r="CY32" s="619"/>
      <c r="CZ32" s="620">
        <v>0</v>
      </c>
      <c r="DA32" s="660"/>
      <c r="DB32" s="660"/>
      <c r="DC32" s="663"/>
      <c r="DD32" s="611">
        <v>118</v>
      </c>
      <c r="DE32" s="612"/>
      <c r="DF32" s="612"/>
      <c r="DG32" s="612"/>
      <c r="DH32" s="612"/>
      <c r="DI32" s="612"/>
      <c r="DJ32" s="612"/>
      <c r="DK32" s="619"/>
      <c r="DL32" s="611">
        <v>118</v>
      </c>
      <c r="DM32" s="612"/>
      <c r="DN32" s="612"/>
      <c r="DO32" s="612"/>
      <c r="DP32" s="612"/>
      <c r="DQ32" s="612"/>
      <c r="DR32" s="612"/>
      <c r="DS32" s="612"/>
      <c r="DT32" s="612"/>
      <c r="DU32" s="612"/>
      <c r="DV32" s="619"/>
      <c r="DW32" s="620">
        <v>0</v>
      </c>
      <c r="DX32" s="660"/>
      <c r="DY32" s="660"/>
      <c r="DZ32" s="660"/>
      <c r="EA32" s="660"/>
      <c r="EB32" s="660"/>
      <c r="EC32" s="661"/>
    </row>
    <row r="33" spans="2:133" ht="11.25" customHeight="1" x14ac:dyDescent="0.15">
      <c r="B33" s="651" t="s">
        <v>197</v>
      </c>
      <c r="C33" s="652"/>
      <c r="D33" s="652"/>
      <c r="E33" s="652"/>
      <c r="F33" s="652"/>
      <c r="G33" s="652"/>
      <c r="H33" s="652"/>
      <c r="I33" s="652"/>
      <c r="J33" s="652"/>
      <c r="K33" s="652"/>
      <c r="L33" s="652"/>
      <c r="M33" s="652"/>
      <c r="N33" s="652"/>
      <c r="O33" s="652"/>
      <c r="P33" s="652"/>
      <c r="Q33" s="653"/>
      <c r="R33" s="618" t="s">
        <v>47</v>
      </c>
      <c r="S33" s="612"/>
      <c r="T33" s="612"/>
      <c r="U33" s="612"/>
      <c r="V33" s="612"/>
      <c r="W33" s="612"/>
      <c r="X33" s="612"/>
      <c r="Y33" s="619"/>
      <c r="Z33" s="614" t="s">
        <v>47</v>
      </c>
      <c r="AA33" s="614"/>
      <c r="AB33" s="614"/>
      <c r="AC33" s="614"/>
      <c r="AD33" s="609" t="s">
        <v>47</v>
      </c>
      <c r="AE33" s="609"/>
      <c r="AF33" s="609"/>
      <c r="AG33" s="609"/>
      <c r="AH33" s="609"/>
      <c r="AI33" s="609"/>
      <c r="AJ33" s="609"/>
      <c r="AK33" s="609"/>
      <c r="AL33" s="620" t="s">
        <v>47</v>
      </c>
      <c r="AM33" s="621"/>
      <c r="AN33" s="621"/>
      <c r="AO33" s="622"/>
      <c r="AP33" s="687"/>
      <c r="AQ33" s="688"/>
      <c r="AR33" s="688"/>
      <c r="AS33" s="688"/>
      <c r="AT33" s="691"/>
      <c r="AU33" s="85"/>
      <c r="AV33" s="85"/>
      <c r="AW33" s="85"/>
      <c r="AX33" s="667" t="s">
        <v>196</v>
      </c>
      <c r="AY33" s="668"/>
      <c r="AZ33" s="668"/>
      <c r="BA33" s="668"/>
      <c r="BB33" s="668"/>
      <c r="BC33" s="668"/>
      <c r="BD33" s="668"/>
      <c r="BE33" s="668"/>
      <c r="BF33" s="669"/>
      <c r="BG33" s="693">
        <v>99.1</v>
      </c>
      <c r="BH33" s="694"/>
      <c r="BI33" s="694"/>
      <c r="BJ33" s="694"/>
      <c r="BK33" s="694"/>
      <c r="BL33" s="694"/>
      <c r="BM33" s="695">
        <v>96.7</v>
      </c>
      <c r="BN33" s="694"/>
      <c r="BO33" s="694"/>
      <c r="BP33" s="694"/>
      <c r="BQ33" s="696"/>
      <c r="BR33" s="693">
        <v>97.1</v>
      </c>
      <c r="BS33" s="694"/>
      <c r="BT33" s="694"/>
      <c r="BU33" s="694"/>
      <c r="BV33" s="694"/>
      <c r="BW33" s="694"/>
      <c r="BX33" s="695">
        <v>94.5</v>
      </c>
      <c r="BY33" s="694"/>
      <c r="BZ33" s="694"/>
      <c r="CA33" s="694"/>
      <c r="CB33" s="696"/>
      <c r="CD33" s="638" t="s">
        <v>195</v>
      </c>
      <c r="CE33" s="639"/>
      <c r="CF33" s="639"/>
      <c r="CG33" s="639"/>
      <c r="CH33" s="639"/>
      <c r="CI33" s="639"/>
      <c r="CJ33" s="639"/>
      <c r="CK33" s="639"/>
      <c r="CL33" s="639"/>
      <c r="CM33" s="639"/>
      <c r="CN33" s="639"/>
      <c r="CO33" s="639"/>
      <c r="CP33" s="639"/>
      <c r="CQ33" s="640"/>
      <c r="CR33" s="618">
        <v>3905068</v>
      </c>
      <c r="CS33" s="664"/>
      <c r="CT33" s="664"/>
      <c r="CU33" s="664"/>
      <c r="CV33" s="664"/>
      <c r="CW33" s="664"/>
      <c r="CX33" s="664"/>
      <c r="CY33" s="665"/>
      <c r="CZ33" s="620">
        <v>41.6</v>
      </c>
      <c r="DA33" s="660"/>
      <c r="DB33" s="660"/>
      <c r="DC33" s="663"/>
      <c r="DD33" s="611">
        <v>2720950</v>
      </c>
      <c r="DE33" s="664"/>
      <c r="DF33" s="664"/>
      <c r="DG33" s="664"/>
      <c r="DH33" s="664"/>
      <c r="DI33" s="664"/>
      <c r="DJ33" s="664"/>
      <c r="DK33" s="665"/>
      <c r="DL33" s="611">
        <v>2105089</v>
      </c>
      <c r="DM33" s="664"/>
      <c r="DN33" s="664"/>
      <c r="DO33" s="664"/>
      <c r="DP33" s="664"/>
      <c r="DQ33" s="664"/>
      <c r="DR33" s="664"/>
      <c r="DS33" s="664"/>
      <c r="DT33" s="664"/>
      <c r="DU33" s="664"/>
      <c r="DV33" s="665"/>
      <c r="DW33" s="620">
        <v>43.7</v>
      </c>
      <c r="DX33" s="660"/>
      <c r="DY33" s="660"/>
      <c r="DZ33" s="660"/>
      <c r="EA33" s="660"/>
      <c r="EB33" s="660"/>
      <c r="EC33" s="661"/>
    </row>
    <row r="34" spans="2:133" ht="11.25" customHeight="1" x14ac:dyDescent="0.15">
      <c r="B34" s="615" t="s">
        <v>194</v>
      </c>
      <c r="C34" s="616"/>
      <c r="D34" s="616"/>
      <c r="E34" s="616"/>
      <c r="F34" s="616"/>
      <c r="G34" s="616"/>
      <c r="H34" s="616"/>
      <c r="I34" s="616"/>
      <c r="J34" s="616"/>
      <c r="K34" s="616"/>
      <c r="L34" s="616"/>
      <c r="M34" s="616"/>
      <c r="N34" s="616"/>
      <c r="O34" s="616"/>
      <c r="P34" s="616"/>
      <c r="Q34" s="617"/>
      <c r="R34" s="618">
        <v>644272</v>
      </c>
      <c r="S34" s="612"/>
      <c r="T34" s="612"/>
      <c r="U34" s="612"/>
      <c r="V34" s="612"/>
      <c r="W34" s="612"/>
      <c r="X34" s="612"/>
      <c r="Y34" s="619"/>
      <c r="Z34" s="614">
        <v>6.5</v>
      </c>
      <c r="AA34" s="614"/>
      <c r="AB34" s="614"/>
      <c r="AC34" s="614"/>
      <c r="AD34" s="609" t="s">
        <v>47</v>
      </c>
      <c r="AE34" s="609"/>
      <c r="AF34" s="609"/>
      <c r="AG34" s="609"/>
      <c r="AH34" s="609"/>
      <c r="AI34" s="609"/>
      <c r="AJ34" s="609"/>
      <c r="AK34" s="609"/>
      <c r="AL34" s="620" t="s">
        <v>47</v>
      </c>
      <c r="AM34" s="621"/>
      <c r="AN34" s="621"/>
      <c r="AO34" s="622"/>
      <c r="AP34" s="84"/>
      <c r="AQ34" s="81"/>
      <c r="AR34" s="83"/>
      <c r="AS34" s="82"/>
      <c r="AT34" s="82"/>
      <c r="AU34" s="82"/>
      <c r="AV34" s="82"/>
      <c r="AW34" s="82"/>
      <c r="AX34" s="82"/>
      <c r="AY34" s="82"/>
      <c r="AZ34" s="82"/>
      <c r="BA34" s="82"/>
      <c r="BB34" s="82"/>
      <c r="BC34" s="82"/>
      <c r="BD34" s="82"/>
      <c r="BE34" s="82"/>
      <c r="BF34" s="82"/>
      <c r="BG34" s="81"/>
      <c r="BH34" s="81"/>
      <c r="BI34" s="81"/>
      <c r="BJ34" s="81"/>
      <c r="BK34" s="81"/>
      <c r="BL34" s="81"/>
      <c r="BM34" s="81"/>
      <c r="BN34" s="81"/>
      <c r="BO34" s="81"/>
      <c r="BP34" s="81"/>
      <c r="BQ34" s="81"/>
      <c r="BR34" s="81"/>
      <c r="BS34" s="81"/>
      <c r="BT34" s="81"/>
      <c r="BU34" s="81"/>
      <c r="BV34" s="81"/>
      <c r="BW34" s="81"/>
      <c r="BX34" s="81"/>
      <c r="BY34" s="81"/>
      <c r="BZ34" s="81"/>
      <c r="CA34" s="81"/>
      <c r="CB34" s="81"/>
      <c r="CD34" s="638" t="s">
        <v>193</v>
      </c>
      <c r="CE34" s="639"/>
      <c r="CF34" s="639"/>
      <c r="CG34" s="639"/>
      <c r="CH34" s="639"/>
      <c r="CI34" s="639"/>
      <c r="CJ34" s="639"/>
      <c r="CK34" s="639"/>
      <c r="CL34" s="639"/>
      <c r="CM34" s="639"/>
      <c r="CN34" s="639"/>
      <c r="CO34" s="639"/>
      <c r="CP34" s="639"/>
      <c r="CQ34" s="640"/>
      <c r="CR34" s="618">
        <v>1508863</v>
      </c>
      <c r="CS34" s="612"/>
      <c r="CT34" s="612"/>
      <c r="CU34" s="612"/>
      <c r="CV34" s="612"/>
      <c r="CW34" s="612"/>
      <c r="CX34" s="612"/>
      <c r="CY34" s="619"/>
      <c r="CZ34" s="620">
        <v>16.100000000000001</v>
      </c>
      <c r="DA34" s="660"/>
      <c r="DB34" s="660"/>
      <c r="DC34" s="663"/>
      <c r="DD34" s="611">
        <v>744395</v>
      </c>
      <c r="DE34" s="612"/>
      <c r="DF34" s="612"/>
      <c r="DG34" s="612"/>
      <c r="DH34" s="612"/>
      <c r="DI34" s="612"/>
      <c r="DJ34" s="612"/>
      <c r="DK34" s="619"/>
      <c r="DL34" s="611">
        <v>603502</v>
      </c>
      <c r="DM34" s="612"/>
      <c r="DN34" s="612"/>
      <c r="DO34" s="612"/>
      <c r="DP34" s="612"/>
      <c r="DQ34" s="612"/>
      <c r="DR34" s="612"/>
      <c r="DS34" s="612"/>
      <c r="DT34" s="612"/>
      <c r="DU34" s="612"/>
      <c r="DV34" s="619"/>
      <c r="DW34" s="620">
        <v>12.5</v>
      </c>
      <c r="DX34" s="660"/>
      <c r="DY34" s="660"/>
      <c r="DZ34" s="660"/>
      <c r="EA34" s="660"/>
      <c r="EB34" s="660"/>
      <c r="EC34" s="661"/>
    </row>
    <row r="35" spans="2:133" ht="11.25" customHeight="1" x14ac:dyDescent="0.15">
      <c r="B35" s="615" t="s">
        <v>192</v>
      </c>
      <c r="C35" s="616"/>
      <c r="D35" s="616"/>
      <c r="E35" s="616"/>
      <c r="F35" s="616"/>
      <c r="G35" s="616"/>
      <c r="H35" s="616"/>
      <c r="I35" s="616"/>
      <c r="J35" s="616"/>
      <c r="K35" s="616"/>
      <c r="L35" s="616"/>
      <c r="M35" s="616"/>
      <c r="N35" s="616"/>
      <c r="O35" s="616"/>
      <c r="P35" s="616"/>
      <c r="Q35" s="617"/>
      <c r="R35" s="618">
        <v>13992</v>
      </c>
      <c r="S35" s="612"/>
      <c r="T35" s="612"/>
      <c r="U35" s="612"/>
      <c r="V35" s="612"/>
      <c r="W35" s="612"/>
      <c r="X35" s="612"/>
      <c r="Y35" s="619"/>
      <c r="Z35" s="614">
        <v>0.1</v>
      </c>
      <c r="AA35" s="614"/>
      <c r="AB35" s="614"/>
      <c r="AC35" s="614"/>
      <c r="AD35" s="609">
        <v>492</v>
      </c>
      <c r="AE35" s="609"/>
      <c r="AF35" s="609"/>
      <c r="AG35" s="609"/>
      <c r="AH35" s="609"/>
      <c r="AI35" s="609"/>
      <c r="AJ35" s="609"/>
      <c r="AK35" s="609"/>
      <c r="AL35" s="620">
        <v>0</v>
      </c>
      <c r="AM35" s="621"/>
      <c r="AN35" s="621"/>
      <c r="AO35" s="622"/>
      <c r="AP35" s="80"/>
      <c r="AQ35" s="606" t="s">
        <v>191</v>
      </c>
      <c r="AR35" s="607"/>
      <c r="AS35" s="607"/>
      <c r="AT35" s="607"/>
      <c r="AU35" s="607"/>
      <c r="AV35" s="607"/>
      <c r="AW35" s="607"/>
      <c r="AX35" s="607"/>
      <c r="AY35" s="607"/>
      <c r="AZ35" s="607"/>
      <c r="BA35" s="607"/>
      <c r="BB35" s="607"/>
      <c r="BC35" s="607"/>
      <c r="BD35" s="607"/>
      <c r="BE35" s="607"/>
      <c r="BF35" s="608"/>
      <c r="BG35" s="606" t="s">
        <v>190</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38" t="s">
        <v>189</v>
      </c>
      <c r="CE35" s="639"/>
      <c r="CF35" s="639"/>
      <c r="CG35" s="639"/>
      <c r="CH35" s="639"/>
      <c r="CI35" s="639"/>
      <c r="CJ35" s="639"/>
      <c r="CK35" s="639"/>
      <c r="CL35" s="639"/>
      <c r="CM35" s="639"/>
      <c r="CN35" s="639"/>
      <c r="CO35" s="639"/>
      <c r="CP35" s="639"/>
      <c r="CQ35" s="640"/>
      <c r="CR35" s="618">
        <v>19214</v>
      </c>
      <c r="CS35" s="664"/>
      <c r="CT35" s="664"/>
      <c r="CU35" s="664"/>
      <c r="CV35" s="664"/>
      <c r="CW35" s="664"/>
      <c r="CX35" s="664"/>
      <c r="CY35" s="665"/>
      <c r="CZ35" s="620">
        <v>0.2</v>
      </c>
      <c r="DA35" s="660"/>
      <c r="DB35" s="660"/>
      <c r="DC35" s="663"/>
      <c r="DD35" s="611">
        <v>11353</v>
      </c>
      <c r="DE35" s="664"/>
      <c r="DF35" s="664"/>
      <c r="DG35" s="664"/>
      <c r="DH35" s="664"/>
      <c r="DI35" s="664"/>
      <c r="DJ35" s="664"/>
      <c r="DK35" s="665"/>
      <c r="DL35" s="611">
        <v>11353</v>
      </c>
      <c r="DM35" s="664"/>
      <c r="DN35" s="664"/>
      <c r="DO35" s="664"/>
      <c r="DP35" s="664"/>
      <c r="DQ35" s="664"/>
      <c r="DR35" s="664"/>
      <c r="DS35" s="664"/>
      <c r="DT35" s="664"/>
      <c r="DU35" s="664"/>
      <c r="DV35" s="665"/>
      <c r="DW35" s="620">
        <v>0.2</v>
      </c>
      <c r="DX35" s="660"/>
      <c r="DY35" s="660"/>
      <c r="DZ35" s="660"/>
      <c r="EA35" s="660"/>
      <c r="EB35" s="660"/>
      <c r="EC35" s="661"/>
    </row>
    <row r="36" spans="2:133" ht="11.25" customHeight="1" x14ac:dyDescent="0.15">
      <c r="B36" s="615" t="s">
        <v>188</v>
      </c>
      <c r="C36" s="616"/>
      <c r="D36" s="616"/>
      <c r="E36" s="616"/>
      <c r="F36" s="616"/>
      <c r="G36" s="616"/>
      <c r="H36" s="616"/>
      <c r="I36" s="616"/>
      <c r="J36" s="616"/>
      <c r="K36" s="616"/>
      <c r="L36" s="616"/>
      <c r="M36" s="616"/>
      <c r="N36" s="616"/>
      <c r="O36" s="616"/>
      <c r="P36" s="616"/>
      <c r="Q36" s="617"/>
      <c r="R36" s="618">
        <v>330051</v>
      </c>
      <c r="S36" s="612"/>
      <c r="T36" s="612"/>
      <c r="U36" s="612"/>
      <c r="V36" s="612"/>
      <c r="W36" s="612"/>
      <c r="X36" s="612"/>
      <c r="Y36" s="619"/>
      <c r="Z36" s="614">
        <v>3.3</v>
      </c>
      <c r="AA36" s="614"/>
      <c r="AB36" s="614"/>
      <c r="AC36" s="614"/>
      <c r="AD36" s="609" t="s">
        <v>47</v>
      </c>
      <c r="AE36" s="609"/>
      <c r="AF36" s="609"/>
      <c r="AG36" s="609"/>
      <c r="AH36" s="609"/>
      <c r="AI36" s="609"/>
      <c r="AJ36" s="609"/>
      <c r="AK36" s="609"/>
      <c r="AL36" s="620" t="s">
        <v>47</v>
      </c>
      <c r="AM36" s="621"/>
      <c r="AN36" s="621"/>
      <c r="AO36" s="622"/>
      <c r="AP36" s="80"/>
      <c r="AQ36" s="697" t="s">
        <v>187</v>
      </c>
      <c r="AR36" s="698"/>
      <c r="AS36" s="698"/>
      <c r="AT36" s="698"/>
      <c r="AU36" s="698"/>
      <c r="AV36" s="698"/>
      <c r="AW36" s="698"/>
      <c r="AX36" s="698"/>
      <c r="AY36" s="699"/>
      <c r="AZ36" s="626">
        <v>963538</v>
      </c>
      <c r="BA36" s="627"/>
      <c r="BB36" s="627"/>
      <c r="BC36" s="627"/>
      <c r="BD36" s="627"/>
      <c r="BE36" s="627"/>
      <c r="BF36" s="700"/>
      <c r="BG36" s="634" t="s">
        <v>186</v>
      </c>
      <c r="BH36" s="635"/>
      <c r="BI36" s="635"/>
      <c r="BJ36" s="635"/>
      <c r="BK36" s="635"/>
      <c r="BL36" s="635"/>
      <c r="BM36" s="635"/>
      <c r="BN36" s="635"/>
      <c r="BO36" s="635"/>
      <c r="BP36" s="635"/>
      <c r="BQ36" s="635"/>
      <c r="BR36" s="635"/>
      <c r="BS36" s="635"/>
      <c r="BT36" s="635"/>
      <c r="BU36" s="636"/>
      <c r="BV36" s="626">
        <v>36062</v>
      </c>
      <c r="BW36" s="627"/>
      <c r="BX36" s="627"/>
      <c r="BY36" s="627"/>
      <c r="BZ36" s="627"/>
      <c r="CA36" s="627"/>
      <c r="CB36" s="700"/>
      <c r="CD36" s="638" t="s">
        <v>185</v>
      </c>
      <c r="CE36" s="639"/>
      <c r="CF36" s="639"/>
      <c r="CG36" s="639"/>
      <c r="CH36" s="639"/>
      <c r="CI36" s="639"/>
      <c r="CJ36" s="639"/>
      <c r="CK36" s="639"/>
      <c r="CL36" s="639"/>
      <c r="CM36" s="639"/>
      <c r="CN36" s="639"/>
      <c r="CO36" s="639"/>
      <c r="CP36" s="639"/>
      <c r="CQ36" s="640"/>
      <c r="CR36" s="618">
        <v>1214611</v>
      </c>
      <c r="CS36" s="612"/>
      <c r="CT36" s="612"/>
      <c r="CU36" s="612"/>
      <c r="CV36" s="612"/>
      <c r="CW36" s="612"/>
      <c r="CX36" s="612"/>
      <c r="CY36" s="619"/>
      <c r="CZ36" s="620">
        <v>12.9</v>
      </c>
      <c r="DA36" s="660"/>
      <c r="DB36" s="660"/>
      <c r="DC36" s="663"/>
      <c r="DD36" s="611">
        <v>1099481</v>
      </c>
      <c r="DE36" s="612"/>
      <c r="DF36" s="612"/>
      <c r="DG36" s="612"/>
      <c r="DH36" s="612"/>
      <c r="DI36" s="612"/>
      <c r="DJ36" s="612"/>
      <c r="DK36" s="619"/>
      <c r="DL36" s="611">
        <v>858365</v>
      </c>
      <c r="DM36" s="612"/>
      <c r="DN36" s="612"/>
      <c r="DO36" s="612"/>
      <c r="DP36" s="612"/>
      <c r="DQ36" s="612"/>
      <c r="DR36" s="612"/>
      <c r="DS36" s="612"/>
      <c r="DT36" s="612"/>
      <c r="DU36" s="612"/>
      <c r="DV36" s="619"/>
      <c r="DW36" s="620">
        <v>17.8</v>
      </c>
      <c r="DX36" s="660"/>
      <c r="DY36" s="660"/>
      <c r="DZ36" s="660"/>
      <c r="EA36" s="660"/>
      <c r="EB36" s="660"/>
      <c r="EC36" s="661"/>
    </row>
    <row r="37" spans="2:133" ht="11.25" customHeight="1" x14ac:dyDescent="0.15">
      <c r="B37" s="615" t="s">
        <v>184</v>
      </c>
      <c r="C37" s="616"/>
      <c r="D37" s="616"/>
      <c r="E37" s="616"/>
      <c r="F37" s="616"/>
      <c r="G37" s="616"/>
      <c r="H37" s="616"/>
      <c r="I37" s="616"/>
      <c r="J37" s="616"/>
      <c r="K37" s="616"/>
      <c r="L37" s="616"/>
      <c r="M37" s="616"/>
      <c r="N37" s="616"/>
      <c r="O37" s="616"/>
      <c r="P37" s="616"/>
      <c r="Q37" s="617"/>
      <c r="R37" s="618">
        <v>116884</v>
      </c>
      <c r="S37" s="612"/>
      <c r="T37" s="612"/>
      <c r="U37" s="612"/>
      <c r="V37" s="612"/>
      <c r="W37" s="612"/>
      <c r="X37" s="612"/>
      <c r="Y37" s="619"/>
      <c r="Z37" s="614">
        <v>1.2</v>
      </c>
      <c r="AA37" s="614"/>
      <c r="AB37" s="614"/>
      <c r="AC37" s="614"/>
      <c r="AD37" s="609" t="s">
        <v>47</v>
      </c>
      <c r="AE37" s="609"/>
      <c r="AF37" s="609"/>
      <c r="AG37" s="609"/>
      <c r="AH37" s="609"/>
      <c r="AI37" s="609"/>
      <c r="AJ37" s="609"/>
      <c r="AK37" s="609"/>
      <c r="AL37" s="620" t="s">
        <v>47</v>
      </c>
      <c r="AM37" s="621"/>
      <c r="AN37" s="621"/>
      <c r="AO37" s="622"/>
      <c r="AQ37" s="701" t="s">
        <v>183</v>
      </c>
      <c r="AR37" s="702"/>
      <c r="AS37" s="702"/>
      <c r="AT37" s="702"/>
      <c r="AU37" s="702"/>
      <c r="AV37" s="702"/>
      <c r="AW37" s="702"/>
      <c r="AX37" s="702"/>
      <c r="AY37" s="703"/>
      <c r="AZ37" s="618">
        <v>199328</v>
      </c>
      <c r="BA37" s="612"/>
      <c r="BB37" s="612"/>
      <c r="BC37" s="612"/>
      <c r="BD37" s="664"/>
      <c r="BE37" s="664"/>
      <c r="BF37" s="673"/>
      <c r="BG37" s="638" t="s">
        <v>182</v>
      </c>
      <c r="BH37" s="639"/>
      <c r="BI37" s="639"/>
      <c r="BJ37" s="639"/>
      <c r="BK37" s="639"/>
      <c r="BL37" s="639"/>
      <c r="BM37" s="639"/>
      <c r="BN37" s="639"/>
      <c r="BO37" s="639"/>
      <c r="BP37" s="639"/>
      <c r="BQ37" s="639"/>
      <c r="BR37" s="639"/>
      <c r="BS37" s="639"/>
      <c r="BT37" s="639"/>
      <c r="BU37" s="640"/>
      <c r="BV37" s="618">
        <v>-7794</v>
      </c>
      <c r="BW37" s="612"/>
      <c r="BX37" s="612"/>
      <c r="BY37" s="612"/>
      <c r="BZ37" s="612"/>
      <c r="CA37" s="612"/>
      <c r="CB37" s="613"/>
      <c r="CD37" s="638" t="s">
        <v>181</v>
      </c>
      <c r="CE37" s="639"/>
      <c r="CF37" s="639"/>
      <c r="CG37" s="639"/>
      <c r="CH37" s="639"/>
      <c r="CI37" s="639"/>
      <c r="CJ37" s="639"/>
      <c r="CK37" s="639"/>
      <c r="CL37" s="639"/>
      <c r="CM37" s="639"/>
      <c r="CN37" s="639"/>
      <c r="CO37" s="639"/>
      <c r="CP37" s="639"/>
      <c r="CQ37" s="640"/>
      <c r="CR37" s="618">
        <v>608479</v>
      </c>
      <c r="CS37" s="664"/>
      <c r="CT37" s="664"/>
      <c r="CU37" s="664"/>
      <c r="CV37" s="664"/>
      <c r="CW37" s="664"/>
      <c r="CX37" s="664"/>
      <c r="CY37" s="665"/>
      <c r="CZ37" s="620">
        <v>6.5</v>
      </c>
      <c r="DA37" s="660"/>
      <c r="DB37" s="660"/>
      <c r="DC37" s="663"/>
      <c r="DD37" s="611">
        <v>608479</v>
      </c>
      <c r="DE37" s="664"/>
      <c r="DF37" s="664"/>
      <c r="DG37" s="664"/>
      <c r="DH37" s="664"/>
      <c r="DI37" s="664"/>
      <c r="DJ37" s="664"/>
      <c r="DK37" s="665"/>
      <c r="DL37" s="611">
        <v>569142</v>
      </c>
      <c r="DM37" s="664"/>
      <c r="DN37" s="664"/>
      <c r="DO37" s="664"/>
      <c r="DP37" s="664"/>
      <c r="DQ37" s="664"/>
      <c r="DR37" s="664"/>
      <c r="DS37" s="664"/>
      <c r="DT37" s="664"/>
      <c r="DU37" s="664"/>
      <c r="DV37" s="665"/>
      <c r="DW37" s="620">
        <v>11.8</v>
      </c>
      <c r="DX37" s="660"/>
      <c r="DY37" s="660"/>
      <c r="DZ37" s="660"/>
      <c r="EA37" s="660"/>
      <c r="EB37" s="660"/>
      <c r="EC37" s="661"/>
    </row>
    <row r="38" spans="2:133" ht="11.25" customHeight="1" x14ac:dyDescent="0.15">
      <c r="B38" s="615" t="s">
        <v>180</v>
      </c>
      <c r="C38" s="616"/>
      <c r="D38" s="616"/>
      <c r="E38" s="616"/>
      <c r="F38" s="616"/>
      <c r="G38" s="616"/>
      <c r="H38" s="616"/>
      <c r="I38" s="616"/>
      <c r="J38" s="616"/>
      <c r="K38" s="616"/>
      <c r="L38" s="616"/>
      <c r="M38" s="616"/>
      <c r="N38" s="616"/>
      <c r="O38" s="616"/>
      <c r="P38" s="616"/>
      <c r="Q38" s="617"/>
      <c r="R38" s="618">
        <v>388216</v>
      </c>
      <c r="S38" s="612"/>
      <c r="T38" s="612"/>
      <c r="U38" s="612"/>
      <c r="V38" s="612"/>
      <c r="W38" s="612"/>
      <c r="X38" s="612"/>
      <c r="Y38" s="619"/>
      <c r="Z38" s="614">
        <v>3.9</v>
      </c>
      <c r="AA38" s="614"/>
      <c r="AB38" s="614"/>
      <c r="AC38" s="614"/>
      <c r="AD38" s="609" t="s">
        <v>47</v>
      </c>
      <c r="AE38" s="609"/>
      <c r="AF38" s="609"/>
      <c r="AG38" s="609"/>
      <c r="AH38" s="609"/>
      <c r="AI38" s="609"/>
      <c r="AJ38" s="609"/>
      <c r="AK38" s="609"/>
      <c r="AL38" s="620" t="s">
        <v>47</v>
      </c>
      <c r="AM38" s="621"/>
      <c r="AN38" s="621"/>
      <c r="AO38" s="622"/>
      <c r="AQ38" s="701" t="s">
        <v>179</v>
      </c>
      <c r="AR38" s="702"/>
      <c r="AS38" s="702"/>
      <c r="AT38" s="702"/>
      <c r="AU38" s="702"/>
      <c r="AV38" s="702"/>
      <c r="AW38" s="702"/>
      <c r="AX38" s="702"/>
      <c r="AY38" s="703"/>
      <c r="AZ38" s="618" t="s">
        <v>47</v>
      </c>
      <c r="BA38" s="612"/>
      <c r="BB38" s="612"/>
      <c r="BC38" s="612"/>
      <c r="BD38" s="664"/>
      <c r="BE38" s="664"/>
      <c r="BF38" s="673"/>
      <c r="BG38" s="638" t="s">
        <v>178</v>
      </c>
      <c r="BH38" s="639"/>
      <c r="BI38" s="639"/>
      <c r="BJ38" s="639"/>
      <c r="BK38" s="639"/>
      <c r="BL38" s="639"/>
      <c r="BM38" s="639"/>
      <c r="BN38" s="639"/>
      <c r="BO38" s="639"/>
      <c r="BP38" s="639"/>
      <c r="BQ38" s="639"/>
      <c r="BR38" s="639"/>
      <c r="BS38" s="639"/>
      <c r="BT38" s="639"/>
      <c r="BU38" s="640"/>
      <c r="BV38" s="618">
        <v>2679</v>
      </c>
      <c r="BW38" s="612"/>
      <c r="BX38" s="612"/>
      <c r="BY38" s="612"/>
      <c r="BZ38" s="612"/>
      <c r="CA38" s="612"/>
      <c r="CB38" s="613"/>
      <c r="CD38" s="638" t="s">
        <v>177</v>
      </c>
      <c r="CE38" s="639"/>
      <c r="CF38" s="639"/>
      <c r="CG38" s="639"/>
      <c r="CH38" s="639"/>
      <c r="CI38" s="639"/>
      <c r="CJ38" s="639"/>
      <c r="CK38" s="639"/>
      <c r="CL38" s="639"/>
      <c r="CM38" s="639"/>
      <c r="CN38" s="639"/>
      <c r="CO38" s="639"/>
      <c r="CP38" s="639"/>
      <c r="CQ38" s="640"/>
      <c r="CR38" s="618">
        <v>764210</v>
      </c>
      <c r="CS38" s="612"/>
      <c r="CT38" s="612"/>
      <c r="CU38" s="612"/>
      <c r="CV38" s="612"/>
      <c r="CW38" s="612"/>
      <c r="CX38" s="612"/>
      <c r="CY38" s="619"/>
      <c r="CZ38" s="620">
        <v>8.1</v>
      </c>
      <c r="DA38" s="660"/>
      <c r="DB38" s="660"/>
      <c r="DC38" s="663"/>
      <c r="DD38" s="611">
        <v>630665</v>
      </c>
      <c r="DE38" s="612"/>
      <c r="DF38" s="612"/>
      <c r="DG38" s="612"/>
      <c r="DH38" s="612"/>
      <c r="DI38" s="612"/>
      <c r="DJ38" s="612"/>
      <c r="DK38" s="619"/>
      <c r="DL38" s="611">
        <v>580830</v>
      </c>
      <c r="DM38" s="612"/>
      <c r="DN38" s="612"/>
      <c r="DO38" s="612"/>
      <c r="DP38" s="612"/>
      <c r="DQ38" s="612"/>
      <c r="DR38" s="612"/>
      <c r="DS38" s="612"/>
      <c r="DT38" s="612"/>
      <c r="DU38" s="612"/>
      <c r="DV38" s="619"/>
      <c r="DW38" s="620">
        <v>12.1</v>
      </c>
      <c r="DX38" s="660"/>
      <c r="DY38" s="660"/>
      <c r="DZ38" s="660"/>
      <c r="EA38" s="660"/>
      <c r="EB38" s="660"/>
      <c r="EC38" s="661"/>
    </row>
    <row r="39" spans="2:133" ht="11.25" customHeight="1" x14ac:dyDescent="0.15">
      <c r="B39" s="615" t="s">
        <v>176</v>
      </c>
      <c r="C39" s="616"/>
      <c r="D39" s="616"/>
      <c r="E39" s="616"/>
      <c r="F39" s="616"/>
      <c r="G39" s="616"/>
      <c r="H39" s="616"/>
      <c r="I39" s="616"/>
      <c r="J39" s="616"/>
      <c r="K39" s="616"/>
      <c r="L39" s="616"/>
      <c r="M39" s="616"/>
      <c r="N39" s="616"/>
      <c r="O39" s="616"/>
      <c r="P39" s="616"/>
      <c r="Q39" s="617"/>
      <c r="R39" s="618">
        <v>162253</v>
      </c>
      <c r="S39" s="612"/>
      <c r="T39" s="612"/>
      <c r="U39" s="612"/>
      <c r="V39" s="612"/>
      <c r="W39" s="612"/>
      <c r="X39" s="612"/>
      <c r="Y39" s="619"/>
      <c r="Z39" s="614">
        <v>1.6</v>
      </c>
      <c r="AA39" s="614"/>
      <c r="AB39" s="614"/>
      <c r="AC39" s="614"/>
      <c r="AD39" s="609">
        <v>3214</v>
      </c>
      <c r="AE39" s="609"/>
      <c r="AF39" s="609"/>
      <c r="AG39" s="609"/>
      <c r="AH39" s="609"/>
      <c r="AI39" s="609"/>
      <c r="AJ39" s="609"/>
      <c r="AK39" s="609"/>
      <c r="AL39" s="620">
        <v>0.1</v>
      </c>
      <c r="AM39" s="621"/>
      <c r="AN39" s="621"/>
      <c r="AO39" s="622"/>
      <c r="AQ39" s="701" t="s">
        <v>175</v>
      </c>
      <c r="AR39" s="702"/>
      <c r="AS39" s="702"/>
      <c r="AT39" s="702"/>
      <c r="AU39" s="702"/>
      <c r="AV39" s="702"/>
      <c r="AW39" s="702"/>
      <c r="AX39" s="702"/>
      <c r="AY39" s="703"/>
      <c r="AZ39" s="618" t="s">
        <v>47</v>
      </c>
      <c r="BA39" s="612"/>
      <c r="BB39" s="612"/>
      <c r="BC39" s="612"/>
      <c r="BD39" s="664"/>
      <c r="BE39" s="664"/>
      <c r="BF39" s="673"/>
      <c r="BG39" s="638" t="s">
        <v>174</v>
      </c>
      <c r="BH39" s="639"/>
      <c r="BI39" s="639"/>
      <c r="BJ39" s="639"/>
      <c r="BK39" s="639"/>
      <c r="BL39" s="639"/>
      <c r="BM39" s="639"/>
      <c r="BN39" s="639"/>
      <c r="BO39" s="639"/>
      <c r="BP39" s="639"/>
      <c r="BQ39" s="639"/>
      <c r="BR39" s="639"/>
      <c r="BS39" s="639"/>
      <c r="BT39" s="639"/>
      <c r="BU39" s="640"/>
      <c r="BV39" s="618">
        <v>4196</v>
      </c>
      <c r="BW39" s="612"/>
      <c r="BX39" s="612"/>
      <c r="BY39" s="612"/>
      <c r="BZ39" s="612"/>
      <c r="CA39" s="612"/>
      <c r="CB39" s="613"/>
      <c r="CD39" s="638" t="s">
        <v>173</v>
      </c>
      <c r="CE39" s="639"/>
      <c r="CF39" s="639"/>
      <c r="CG39" s="639"/>
      <c r="CH39" s="639"/>
      <c r="CI39" s="639"/>
      <c r="CJ39" s="639"/>
      <c r="CK39" s="639"/>
      <c r="CL39" s="639"/>
      <c r="CM39" s="639"/>
      <c r="CN39" s="639"/>
      <c r="CO39" s="639"/>
      <c r="CP39" s="639"/>
      <c r="CQ39" s="640"/>
      <c r="CR39" s="618">
        <v>347131</v>
      </c>
      <c r="CS39" s="664"/>
      <c r="CT39" s="664"/>
      <c r="CU39" s="664"/>
      <c r="CV39" s="664"/>
      <c r="CW39" s="664"/>
      <c r="CX39" s="664"/>
      <c r="CY39" s="665"/>
      <c r="CZ39" s="620">
        <v>3.7</v>
      </c>
      <c r="DA39" s="660"/>
      <c r="DB39" s="660"/>
      <c r="DC39" s="663"/>
      <c r="DD39" s="611">
        <v>184017</v>
      </c>
      <c r="DE39" s="664"/>
      <c r="DF39" s="664"/>
      <c r="DG39" s="664"/>
      <c r="DH39" s="664"/>
      <c r="DI39" s="664"/>
      <c r="DJ39" s="664"/>
      <c r="DK39" s="665"/>
      <c r="DL39" s="611" t="s">
        <v>47</v>
      </c>
      <c r="DM39" s="664"/>
      <c r="DN39" s="664"/>
      <c r="DO39" s="664"/>
      <c r="DP39" s="664"/>
      <c r="DQ39" s="664"/>
      <c r="DR39" s="664"/>
      <c r="DS39" s="664"/>
      <c r="DT39" s="664"/>
      <c r="DU39" s="664"/>
      <c r="DV39" s="665"/>
      <c r="DW39" s="620" t="s">
        <v>47</v>
      </c>
      <c r="DX39" s="660"/>
      <c r="DY39" s="660"/>
      <c r="DZ39" s="660"/>
      <c r="EA39" s="660"/>
      <c r="EB39" s="660"/>
      <c r="EC39" s="661"/>
    </row>
    <row r="40" spans="2:133" ht="11.25" customHeight="1" x14ac:dyDescent="0.15">
      <c r="B40" s="615" t="s">
        <v>172</v>
      </c>
      <c r="C40" s="616"/>
      <c r="D40" s="616"/>
      <c r="E40" s="616"/>
      <c r="F40" s="616"/>
      <c r="G40" s="616"/>
      <c r="H40" s="616"/>
      <c r="I40" s="616"/>
      <c r="J40" s="616"/>
      <c r="K40" s="616"/>
      <c r="L40" s="616"/>
      <c r="M40" s="616"/>
      <c r="N40" s="616"/>
      <c r="O40" s="616"/>
      <c r="P40" s="616"/>
      <c r="Q40" s="617"/>
      <c r="R40" s="618">
        <v>681872</v>
      </c>
      <c r="S40" s="612"/>
      <c r="T40" s="612"/>
      <c r="U40" s="612"/>
      <c r="V40" s="612"/>
      <c r="W40" s="612"/>
      <c r="X40" s="612"/>
      <c r="Y40" s="619"/>
      <c r="Z40" s="614">
        <v>6.9</v>
      </c>
      <c r="AA40" s="614"/>
      <c r="AB40" s="614"/>
      <c r="AC40" s="614"/>
      <c r="AD40" s="609" t="s">
        <v>47</v>
      </c>
      <c r="AE40" s="609"/>
      <c r="AF40" s="609"/>
      <c r="AG40" s="609"/>
      <c r="AH40" s="609"/>
      <c r="AI40" s="609"/>
      <c r="AJ40" s="609"/>
      <c r="AK40" s="609"/>
      <c r="AL40" s="620" t="s">
        <v>47</v>
      </c>
      <c r="AM40" s="621"/>
      <c r="AN40" s="621"/>
      <c r="AO40" s="622"/>
      <c r="AQ40" s="701" t="s">
        <v>171</v>
      </c>
      <c r="AR40" s="702"/>
      <c r="AS40" s="702"/>
      <c r="AT40" s="702"/>
      <c r="AU40" s="702"/>
      <c r="AV40" s="702"/>
      <c r="AW40" s="702"/>
      <c r="AX40" s="702"/>
      <c r="AY40" s="703"/>
      <c r="AZ40" s="618" t="s">
        <v>47</v>
      </c>
      <c r="BA40" s="612"/>
      <c r="BB40" s="612"/>
      <c r="BC40" s="612"/>
      <c r="BD40" s="664"/>
      <c r="BE40" s="664"/>
      <c r="BF40" s="673"/>
      <c r="BG40" s="707" t="s">
        <v>170</v>
      </c>
      <c r="BH40" s="708"/>
      <c r="BI40" s="708"/>
      <c r="BJ40" s="708"/>
      <c r="BK40" s="708"/>
      <c r="BL40" s="79"/>
      <c r="BM40" s="639" t="s">
        <v>169</v>
      </c>
      <c r="BN40" s="639"/>
      <c r="BO40" s="639"/>
      <c r="BP40" s="639"/>
      <c r="BQ40" s="639"/>
      <c r="BR40" s="639"/>
      <c r="BS40" s="639"/>
      <c r="BT40" s="639"/>
      <c r="BU40" s="640"/>
      <c r="BV40" s="618">
        <v>90</v>
      </c>
      <c r="BW40" s="612"/>
      <c r="BX40" s="612"/>
      <c r="BY40" s="612"/>
      <c r="BZ40" s="612"/>
      <c r="CA40" s="612"/>
      <c r="CB40" s="613"/>
      <c r="CD40" s="638" t="s">
        <v>168</v>
      </c>
      <c r="CE40" s="639"/>
      <c r="CF40" s="639"/>
      <c r="CG40" s="639"/>
      <c r="CH40" s="639"/>
      <c r="CI40" s="639"/>
      <c r="CJ40" s="639"/>
      <c r="CK40" s="639"/>
      <c r="CL40" s="639"/>
      <c r="CM40" s="639"/>
      <c r="CN40" s="639"/>
      <c r="CO40" s="639"/>
      <c r="CP40" s="639"/>
      <c r="CQ40" s="640"/>
      <c r="CR40" s="618">
        <v>51039</v>
      </c>
      <c r="CS40" s="612"/>
      <c r="CT40" s="612"/>
      <c r="CU40" s="612"/>
      <c r="CV40" s="612"/>
      <c r="CW40" s="612"/>
      <c r="CX40" s="612"/>
      <c r="CY40" s="619"/>
      <c r="CZ40" s="620">
        <v>0.5</v>
      </c>
      <c r="DA40" s="660"/>
      <c r="DB40" s="660"/>
      <c r="DC40" s="663"/>
      <c r="DD40" s="611">
        <v>51039</v>
      </c>
      <c r="DE40" s="612"/>
      <c r="DF40" s="612"/>
      <c r="DG40" s="612"/>
      <c r="DH40" s="612"/>
      <c r="DI40" s="612"/>
      <c r="DJ40" s="612"/>
      <c r="DK40" s="619"/>
      <c r="DL40" s="611">
        <v>51039</v>
      </c>
      <c r="DM40" s="612"/>
      <c r="DN40" s="612"/>
      <c r="DO40" s="612"/>
      <c r="DP40" s="612"/>
      <c r="DQ40" s="612"/>
      <c r="DR40" s="612"/>
      <c r="DS40" s="612"/>
      <c r="DT40" s="612"/>
      <c r="DU40" s="612"/>
      <c r="DV40" s="619"/>
      <c r="DW40" s="620">
        <v>1.1000000000000001</v>
      </c>
      <c r="DX40" s="660"/>
      <c r="DY40" s="660"/>
      <c r="DZ40" s="660"/>
      <c r="EA40" s="660"/>
      <c r="EB40" s="660"/>
      <c r="EC40" s="661"/>
    </row>
    <row r="41" spans="2:133" ht="11.25" customHeight="1" x14ac:dyDescent="0.15">
      <c r="B41" s="615" t="s">
        <v>167</v>
      </c>
      <c r="C41" s="616"/>
      <c r="D41" s="616"/>
      <c r="E41" s="616"/>
      <c r="F41" s="616"/>
      <c r="G41" s="616"/>
      <c r="H41" s="616"/>
      <c r="I41" s="616"/>
      <c r="J41" s="616"/>
      <c r="K41" s="616"/>
      <c r="L41" s="616"/>
      <c r="M41" s="616"/>
      <c r="N41" s="616"/>
      <c r="O41" s="616"/>
      <c r="P41" s="616"/>
      <c r="Q41" s="617"/>
      <c r="R41" s="618" t="s">
        <v>47</v>
      </c>
      <c r="S41" s="612"/>
      <c r="T41" s="612"/>
      <c r="U41" s="612"/>
      <c r="V41" s="612"/>
      <c r="W41" s="612"/>
      <c r="X41" s="612"/>
      <c r="Y41" s="619"/>
      <c r="Z41" s="614" t="s">
        <v>47</v>
      </c>
      <c r="AA41" s="614"/>
      <c r="AB41" s="614"/>
      <c r="AC41" s="614"/>
      <c r="AD41" s="609" t="s">
        <v>47</v>
      </c>
      <c r="AE41" s="609"/>
      <c r="AF41" s="609"/>
      <c r="AG41" s="609"/>
      <c r="AH41" s="609"/>
      <c r="AI41" s="609"/>
      <c r="AJ41" s="609"/>
      <c r="AK41" s="609"/>
      <c r="AL41" s="620" t="s">
        <v>47</v>
      </c>
      <c r="AM41" s="621"/>
      <c r="AN41" s="621"/>
      <c r="AO41" s="622"/>
      <c r="AQ41" s="701" t="s">
        <v>166</v>
      </c>
      <c r="AR41" s="702"/>
      <c r="AS41" s="702"/>
      <c r="AT41" s="702"/>
      <c r="AU41" s="702"/>
      <c r="AV41" s="702"/>
      <c r="AW41" s="702"/>
      <c r="AX41" s="702"/>
      <c r="AY41" s="703"/>
      <c r="AZ41" s="618">
        <v>176755</v>
      </c>
      <c r="BA41" s="612"/>
      <c r="BB41" s="612"/>
      <c r="BC41" s="612"/>
      <c r="BD41" s="664"/>
      <c r="BE41" s="664"/>
      <c r="BF41" s="673"/>
      <c r="BG41" s="707"/>
      <c r="BH41" s="708"/>
      <c r="BI41" s="708"/>
      <c r="BJ41" s="708"/>
      <c r="BK41" s="708"/>
      <c r="BL41" s="79"/>
      <c r="BM41" s="639" t="s">
        <v>165</v>
      </c>
      <c r="BN41" s="639"/>
      <c r="BO41" s="639"/>
      <c r="BP41" s="639"/>
      <c r="BQ41" s="639"/>
      <c r="BR41" s="639"/>
      <c r="BS41" s="639"/>
      <c r="BT41" s="639"/>
      <c r="BU41" s="640"/>
      <c r="BV41" s="618" t="s">
        <v>47</v>
      </c>
      <c r="BW41" s="612"/>
      <c r="BX41" s="612"/>
      <c r="BY41" s="612"/>
      <c r="BZ41" s="612"/>
      <c r="CA41" s="612"/>
      <c r="CB41" s="613"/>
      <c r="CD41" s="638" t="s">
        <v>164</v>
      </c>
      <c r="CE41" s="639"/>
      <c r="CF41" s="639"/>
      <c r="CG41" s="639"/>
      <c r="CH41" s="639"/>
      <c r="CI41" s="639"/>
      <c r="CJ41" s="639"/>
      <c r="CK41" s="639"/>
      <c r="CL41" s="639"/>
      <c r="CM41" s="639"/>
      <c r="CN41" s="639"/>
      <c r="CO41" s="639"/>
      <c r="CP41" s="639"/>
      <c r="CQ41" s="640"/>
      <c r="CR41" s="618" t="s">
        <v>47</v>
      </c>
      <c r="CS41" s="664"/>
      <c r="CT41" s="664"/>
      <c r="CU41" s="664"/>
      <c r="CV41" s="664"/>
      <c r="CW41" s="664"/>
      <c r="CX41" s="664"/>
      <c r="CY41" s="665"/>
      <c r="CZ41" s="620" t="s">
        <v>47</v>
      </c>
      <c r="DA41" s="660"/>
      <c r="DB41" s="660"/>
      <c r="DC41" s="663"/>
      <c r="DD41" s="611" t="s">
        <v>47</v>
      </c>
      <c r="DE41" s="664"/>
      <c r="DF41" s="664"/>
      <c r="DG41" s="664"/>
      <c r="DH41" s="664"/>
      <c r="DI41" s="664"/>
      <c r="DJ41" s="664"/>
      <c r="DK41" s="665"/>
      <c r="DL41" s="714"/>
      <c r="DM41" s="715"/>
      <c r="DN41" s="715"/>
      <c r="DO41" s="715"/>
      <c r="DP41" s="715"/>
      <c r="DQ41" s="715"/>
      <c r="DR41" s="715"/>
      <c r="DS41" s="715"/>
      <c r="DT41" s="715"/>
      <c r="DU41" s="715"/>
      <c r="DV41" s="716"/>
      <c r="DW41" s="704"/>
      <c r="DX41" s="705"/>
      <c r="DY41" s="705"/>
      <c r="DZ41" s="705"/>
      <c r="EA41" s="705"/>
      <c r="EB41" s="705"/>
      <c r="EC41" s="706"/>
    </row>
    <row r="42" spans="2:133" ht="11.25" customHeight="1" x14ac:dyDescent="0.15">
      <c r="B42" s="615" t="s">
        <v>163</v>
      </c>
      <c r="C42" s="616"/>
      <c r="D42" s="616"/>
      <c r="E42" s="616"/>
      <c r="F42" s="616"/>
      <c r="G42" s="616"/>
      <c r="H42" s="616"/>
      <c r="I42" s="616"/>
      <c r="J42" s="616"/>
      <c r="K42" s="616"/>
      <c r="L42" s="616"/>
      <c r="M42" s="616"/>
      <c r="N42" s="616"/>
      <c r="O42" s="616"/>
      <c r="P42" s="616"/>
      <c r="Q42" s="617"/>
      <c r="R42" s="618" t="s">
        <v>47</v>
      </c>
      <c r="S42" s="612"/>
      <c r="T42" s="612"/>
      <c r="U42" s="612"/>
      <c r="V42" s="612"/>
      <c r="W42" s="612"/>
      <c r="X42" s="612"/>
      <c r="Y42" s="619"/>
      <c r="Z42" s="614" t="s">
        <v>47</v>
      </c>
      <c r="AA42" s="614"/>
      <c r="AB42" s="614"/>
      <c r="AC42" s="614"/>
      <c r="AD42" s="609" t="s">
        <v>47</v>
      </c>
      <c r="AE42" s="609"/>
      <c r="AF42" s="609"/>
      <c r="AG42" s="609"/>
      <c r="AH42" s="609"/>
      <c r="AI42" s="609"/>
      <c r="AJ42" s="609"/>
      <c r="AK42" s="609"/>
      <c r="AL42" s="620" t="s">
        <v>47</v>
      </c>
      <c r="AM42" s="621"/>
      <c r="AN42" s="621"/>
      <c r="AO42" s="622"/>
      <c r="AQ42" s="711" t="s">
        <v>162</v>
      </c>
      <c r="AR42" s="712"/>
      <c r="AS42" s="712"/>
      <c r="AT42" s="712"/>
      <c r="AU42" s="712"/>
      <c r="AV42" s="712"/>
      <c r="AW42" s="712"/>
      <c r="AX42" s="712"/>
      <c r="AY42" s="713"/>
      <c r="AZ42" s="717">
        <v>587455</v>
      </c>
      <c r="BA42" s="718"/>
      <c r="BB42" s="718"/>
      <c r="BC42" s="718"/>
      <c r="BD42" s="694"/>
      <c r="BE42" s="694"/>
      <c r="BF42" s="696"/>
      <c r="BG42" s="709"/>
      <c r="BH42" s="710"/>
      <c r="BI42" s="710"/>
      <c r="BJ42" s="710"/>
      <c r="BK42" s="710"/>
      <c r="BL42" s="78"/>
      <c r="BM42" s="655" t="s">
        <v>161</v>
      </c>
      <c r="BN42" s="655"/>
      <c r="BO42" s="655"/>
      <c r="BP42" s="655"/>
      <c r="BQ42" s="655"/>
      <c r="BR42" s="655"/>
      <c r="BS42" s="655"/>
      <c r="BT42" s="655"/>
      <c r="BU42" s="656"/>
      <c r="BV42" s="717">
        <v>378</v>
      </c>
      <c r="BW42" s="718"/>
      <c r="BX42" s="718"/>
      <c r="BY42" s="718"/>
      <c r="BZ42" s="718"/>
      <c r="CA42" s="718"/>
      <c r="CB42" s="719"/>
      <c r="CD42" s="615" t="s">
        <v>160</v>
      </c>
      <c r="CE42" s="616"/>
      <c r="CF42" s="616"/>
      <c r="CG42" s="616"/>
      <c r="CH42" s="616"/>
      <c r="CI42" s="616"/>
      <c r="CJ42" s="616"/>
      <c r="CK42" s="616"/>
      <c r="CL42" s="616"/>
      <c r="CM42" s="616"/>
      <c r="CN42" s="616"/>
      <c r="CO42" s="616"/>
      <c r="CP42" s="616"/>
      <c r="CQ42" s="617"/>
      <c r="CR42" s="618">
        <v>1674050</v>
      </c>
      <c r="CS42" s="664"/>
      <c r="CT42" s="664"/>
      <c r="CU42" s="664"/>
      <c r="CV42" s="664"/>
      <c r="CW42" s="664"/>
      <c r="CX42" s="664"/>
      <c r="CY42" s="665"/>
      <c r="CZ42" s="620">
        <v>17.8</v>
      </c>
      <c r="DA42" s="660"/>
      <c r="DB42" s="660"/>
      <c r="DC42" s="663"/>
      <c r="DD42" s="611">
        <v>613756</v>
      </c>
      <c r="DE42" s="664"/>
      <c r="DF42" s="664"/>
      <c r="DG42" s="664"/>
      <c r="DH42" s="664"/>
      <c r="DI42" s="664"/>
      <c r="DJ42" s="664"/>
      <c r="DK42" s="665"/>
      <c r="DL42" s="714"/>
      <c r="DM42" s="715"/>
      <c r="DN42" s="715"/>
      <c r="DO42" s="715"/>
      <c r="DP42" s="715"/>
      <c r="DQ42" s="715"/>
      <c r="DR42" s="715"/>
      <c r="DS42" s="715"/>
      <c r="DT42" s="715"/>
      <c r="DU42" s="715"/>
      <c r="DV42" s="716"/>
      <c r="DW42" s="704"/>
      <c r="DX42" s="705"/>
      <c r="DY42" s="705"/>
      <c r="DZ42" s="705"/>
      <c r="EA42" s="705"/>
      <c r="EB42" s="705"/>
      <c r="EC42" s="706"/>
    </row>
    <row r="43" spans="2:133" ht="11.25" customHeight="1" x14ac:dyDescent="0.15">
      <c r="B43" s="615" t="s">
        <v>159</v>
      </c>
      <c r="C43" s="616"/>
      <c r="D43" s="616"/>
      <c r="E43" s="616"/>
      <c r="F43" s="616"/>
      <c r="G43" s="616"/>
      <c r="H43" s="616"/>
      <c r="I43" s="616"/>
      <c r="J43" s="616"/>
      <c r="K43" s="616"/>
      <c r="L43" s="616"/>
      <c r="M43" s="616"/>
      <c r="N43" s="616"/>
      <c r="O43" s="616"/>
      <c r="P43" s="616"/>
      <c r="Q43" s="617"/>
      <c r="R43" s="618">
        <v>320872</v>
      </c>
      <c r="S43" s="612"/>
      <c r="T43" s="612"/>
      <c r="U43" s="612"/>
      <c r="V43" s="612"/>
      <c r="W43" s="612"/>
      <c r="X43" s="612"/>
      <c r="Y43" s="619"/>
      <c r="Z43" s="614">
        <v>3.2</v>
      </c>
      <c r="AA43" s="614"/>
      <c r="AB43" s="614"/>
      <c r="AC43" s="614"/>
      <c r="AD43" s="609" t="s">
        <v>47</v>
      </c>
      <c r="AE43" s="609"/>
      <c r="AF43" s="609"/>
      <c r="AG43" s="609"/>
      <c r="AH43" s="609"/>
      <c r="AI43" s="609"/>
      <c r="AJ43" s="609"/>
      <c r="AK43" s="609"/>
      <c r="AL43" s="620" t="s">
        <v>47</v>
      </c>
      <c r="AM43" s="621"/>
      <c r="AN43" s="621"/>
      <c r="AO43" s="622"/>
      <c r="BV43" s="77"/>
      <c r="BW43" s="77"/>
      <c r="BX43" s="77"/>
      <c r="BY43" s="77"/>
      <c r="BZ43" s="77"/>
      <c r="CA43" s="77"/>
      <c r="CB43" s="77"/>
      <c r="CD43" s="615" t="s">
        <v>158</v>
      </c>
      <c r="CE43" s="616"/>
      <c r="CF43" s="616"/>
      <c r="CG43" s="616"/>
      <c r="CH43" s="616"/>
      <c r="CI43" s="616"/>
      <c r="CJ43" s="616"/>
      <c r="CK43" s="616"/>
      <c r="CL43" s="616"/>
      <c r="CM43" s="616"/>
      <c r="CN43" s="616"/>
      <c r="CO43" s="616"/>
      <c r="CP43" s="616"/>
      <c r="CQ43" s="617"/>
      <c r="CR43" s="618">
        <v>15000</v>
      </c>
      <c r="CS43" s="664"/>
      <c r="CT43" s="664"/>
      <c r="CU43" s="664"/>
      <c r="CV43" s="664"/>
      <c r="CW43" s="664"/>
      <c r="CX43" s="664"/>
      <c r="CY43" s="665"/>
      <c r="CZ43" s="620">
        <v>0.2</v>
      </c>
      <c r="DA43" s="660"/>
      <c r="DB43" s="660"/>
      <c r="DC43" s="663"/>
      <c r="DD43" s="611">
        <v>15000</v>
      </c>
      <c r="DE43" s="664"/>
      <c r="DF43" s="664"/>
      <c r="DG43" s="664"/>
      <c r="DH43" s="664"/>
      <c r="DI43" s="664"/>
      <c r="DJ43" s="664"/>
      <c r="DK43" s="665"/>
      <c r="DL43" s="714"/>
      <c r="DM43" s="715"/>
      <c r="DN43" s="715"/>
      <c r="DO43" s="715"/>
      <c r="DP43" s="715"/>
      <c r="DQ43" s="715"/>
      <c r="DR43" s="715"/>
      <c r="DS43" s="715"/>
      <c r="DT43" s="715"/>
      <c r="DU43" s="715"/>
      <c r="DV43" s="716"/>
      <c r="DW43" s="704"/>
      <c r="DX43" s="705"/>
      <c r="DY43" s="705"/>
      <c r="DZ43" s="705"/>
      <c r="EA43" s="705"/>
      <c r="EB43" s="705"/>
      <c r="EC43" s="706"/>
    </row>
    <row r="44" spans="2:133" ht="11.25" customHeight="1" x14ac:dyDescent="0.15">
      <c r="B44" s="667" t="s">
        <v>157</v>
      </c>
      <c r="C44" s="668"/>
      <c r="D44" s="668"/>
      <c r="E44" s="668"/>
      <c r="F44" s="668"/>
      <c r="G44" s="668"/>
      <c r="H44" s="668"/>
      <c r="I44" s="668"/>
      <c r="J44" s="668"/>
      <c r="K44" s="668"/>
      <c r="L44" s="668"/>
      <c r="M44" s="668"/>
      <c r="N44" s="668"/>
      <c r="O44" s="668"/>
      <c r="P44" s="668"/>
      <c r="Q44" s="669"/>
      <c r="R44" s="717">
        <v>9919497</v>
      </c>
      <c r="S44" s="718"/>
      <c r="T44" s="718"/>
      <c r="U44" s="718"/>
      <c r="V44" s="718"/>
      <c r="W44" s="718"/>
      <c r="X44" s="718"/>
      <c r="Y44" s="720"/>
      <c r="Z44" s="721">
        <v>100</v>
      </c>
      <c r="AA44" s="721"/>
      <c r="AB44" s="721"/>
      <c r="AC44" s="721"/>
      <c r="AD44" s="722">
        <v>4494581</v>
      </c>
      <c r="AE44" s="722"/>
      <c r="AF44" s="722"/>
      <c r="AG44" s="722"/>
      <c r="AH44" s="722"/>
      <c r="AI44" s="722"/>
      <c r="AJ44" s="722"/>
      <c r="AK44" s="722"/>
      <c r="AL44" s="723">
        <v>100</v>
      </c>
      <c r="AM44" s="695"/>
      <c r="AN44" s="695"/>
      <c r="AO44" s="724"/>
      <c r="CD44" s="725" t="s">
        <v>156</v>
      </c>
      <c r="CE44" s="726"/>
      <c r="CF44" s="615" t="s">
        <v>155</v>
      </c>
      <c r="CG44" s="616"/>
      <c r="CH44" s="616"/>
      <c r="CI44" s="616"/>
      <c r="CJ44" s="616"/>
      <c r="CK44" s="616"/>
      <c r="CL44" s="616"/>
      <c r="CM44" s="616"/>
      <c r="CN44" s="616"/>
      <c r="CO44" s="616"/>
      <c r="CP44" s="616"/>
      <c r="CQ44" s="617"/>
      <c r="CR44" s="618">
        <v>1674050</v>
      </c>
      <c r="CS44" s="612"/>
      <c r="CT44" s="612"/>
      <c r="CU44" s="612"/>
      <c r="CV44" s="612"/>
      <c r="CW44" s="612"/>
      <c r="CX44" s="612"/>
      <c r="CY44" s="619"/>
      <c r="CZ44" s="620">
        <v>17.8</v>
      </c>
      <c r="DA44" s="621"/>
      <c r="DB44" s="621"/>
      <c r="DC44" s="641"/>
      <c r="DD44" s="611">
        <v>613756</v>
      </c>
      <c r="DE44" s="612"/>
      <c r="DF44" s="612"/>
      <c r="DG44" s="612"/>
      <c r="DH44" s="612"/>
      <c r="DI44" s="612"/>
      <c r="DJ44" s="612"/>
      <c r="DK44" s="619"/>
      <c r="DL44" s="714"/>
      <c r="DM44" s="715"/>
      <c r="DN44" s="715"/>
      <c r="DO44" s="715"/>
      <c r="DP44" s="715"/>
      <c r="DQ44" s="715"/>
      <c r="DR44" s="715"/>
      <c r="DS44" s="715"/>
      <c r="DT44" s="715"/>
      <c r="DU44" s="715"/>
      <c r="DV44" s="716"/>
      <c r="DW44" s="704"/>
      <c r="DX44" s="705"/>
      <c r="DY44" s="705"/>
      <c r="DZ44" s="705"/>
      <c r="EA44" s="705"/>
      <c r="EB44" s="705"/>
      <c r="EC44" s="706"/>
    </row>
    <row r="45" spans="2:133" ht="11.25" customHeight="1" x14ac:dyDescent="0.15">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CD45" s="727"/>
      <c r="CE45" s="728"/>
      <c r="CF45" s="615" t="s">
        <v>154</v>
      </c>
      <c r="CG45" s="616"/>
      <c r="CH45" s="616"/>
      <c r="CI45" s="616"/>
      <c r="CJ45" s="616"/>
      <c r="CK45" s="616"/>
      <c r="CL45" s="616"/>
      <c r="CM45" s="616"/>
      <c r="CN45" s="616"/>
      <c r="CO45" s="616"/>
      <c r="CP45" s="616"/>
      <c r="CQ45" s="617"/>
      <c r="CR45" s="618">
        <v>1433740</v>
      </c>
      <c r="CS45" s="664"/>
      <c r="CT45" s="664"/>
      <c r="CU45" s="664"/>
      <c r="CV45" s="664"/>
      <c r="CW45" s="664"/>
      <c r="CX45" s="664"/>
      <c r="CY45" s="665"/>
      <c r="CZ45" s="620">
        <v>15.3</v>
      </c>
      <c r="DA45" s="660"/>
      <c r="DB45" s="660"/>
      <c r="DC45" s="663"/>
      <c r="DD45" s="611">
        <v>474133</v>
      </c>
      <c r="DE45" s="664"/>
      <c r="DF45" s="664"/>
      <c r="DG45" s="664"/>
      <c r="DH45" s="664"/>
      <c r="DI45" s="664"/>
      <c r="DJ45" s="664"/>
      <c r="DK45" s="665"/>
      <c r="DL45" s="714"/>
      <c r="DM45" s="715"/>
      <c r="DN45" s="715"/>
      <c r="DO45" s="715"/>
      <c r="DP45" s="715"/>
      <c r="DQ45" s="715"/>
      <c r="DR45" s="715"/>
      <c r="DS45" s="715"/>
      <c r="DT45" s="715"/>
      <c r="DU45" s="715"/>
      <c r="DV45" s="716"/>
      <c r="DW45" s="704"/>
      <c r="DX45" s="705"/>
      <c r="DY45" s="705"/>
      <c r="DZ45" s="705"/>
      <c r="EA45" s="705"/>
      <c r="EB45" s="705"/>
      <c r="EC45" s="706"/>
    </row>
    <row r="46" spans="2:133" ht="11.25" customHeight="1" x14ac:dyDescent="0.15">
      <c r="B46" s="75" t="s">
        <v>153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CD46" s="727"/>
      <c r="CE46" s="728"/>
      <c r="CF46" s="615" t="s">
        <v>152</v>
      </c>
      <c r="CG46" s="616"/>
      <c r="CH46" s="616"/>
      <c r="CI46" s="616"/>
      <c r="CJ46" s="616"/>
      <c r="CK46" s="616"/>
      <c r="CL46" s="616"/>
      <c r="CM46" s="616"/>
      <c r="CN46" s="616"/>
      <c r="CO46" s="616"/>
      <c r="CP46" s="616"/>
      <c r="CQ46" s="617"/>
      <c r="CR46" s="618">
        <v>213628</v>
      </c>
      <c r="CS46" s="612"/>
      <c r="CT46" s="612"/>
      <c r="CU46" s="612"/>
      <c r="CV46" s="612"/>
      <c r="CW46" s="612"/>
      <c r="CX46" s="612"/>
      <c r="CY46" s="619"/>
      <c r="CZ46" s="620">
        <v>2.2999999999999998</v>
      </c>
      <c r="DA46" s="621"/>
      <c r="DB46" s="621"/>
      <c r="DC46" s="641"/>
      <c r="DD46" s="611">
        <v>137868</v>
      </c>
      <c r="DE46" s="612"/>
      <c r="DF46" s="612"/>
      <c r="DG46" s="612"/>
      <c r="DH46" s="612"/>
      <c r="DI46" s="612"/>
      <c r="DJ46" s="612"/>
      <c r="DK46" s="619"/>
      <c r="DL46" s="714"/>
      <c r="DM46" s="715"/>
      <c r="DN46" s="715"/>
      <c r="DO46" s="715"/>
      <c r="DP46" s="715"/>
      <c r="DQ46" s="715"/>
      <c r="DR46" s="715"/>
      <c r="DS46" s="715"/>
      <c r="DT46" s="715"/>
      <c r="DU46" s="715"/>
      <c r="DV46" s="716"/>
      <c r="DW46" s="704"/>
      <c r="DX46" s="705"/>
      <c r="DY46" s="705"/>
      <c r="DZ46" s="705"/>
      <c r="EA46" s="705"/>
      <c r="EB46" s="705"/>
      <c r="EC46" s="706"/>
    </row>
    <row r="47" spans="2:133" ht="11.25" customHeight="1" x14ac:dyDescent="0.15">
      <c r="B47" s="732" t="s">
        <v>151</v>
      </c>
      <c r="C47" s="732"/>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732"/>
      <c r="AK47" s="732"/>
      <c r="AL47" s="732"/>
      <c r="AM47" s="732"/>
      <c r="AN47" s="732"/>
      <c r="AO47" s="732"/>
      <c r="AP47" s="732"/>
      <c r="AQ47" s="732"/>
      <c r="AR47" s="732"/>
      <c r="AS47" s="732"/>
      <c r="AT47" s="732"/>
      <c r="AU47" s="732"/>
      <c r="AV47" s="732"/>
      <c r="AW47" s="732"/>
      <c r="AX47" s="732"/>
      <c r="AY47" s="732"/>
      <c r="AZ47" s="732"/>
      <c r="BA47" s="732"/>
      <c r="BB47" s="732"/>
      <c r="BC47" s="732"/>
      <c r="BD47" s="732"/>
      <c r="BE47" s="732"/>
      <c r="BF47" s="732"/>
      <c r="BG47" s="732"/>
      <c r="BH47" s="732"/>
      <c r="BI47" s="732"/>
      <c r="BJ47" s="732"/>
      <c r="BK47" s="732"/>
      <c r="BL47" s="732"/>
      <c r="BM47" s="732"/>
      <c r="BN47" s="732"/>
      <c r="BO47" s="732"/>
      <c r="BP47" s="732"/>
      <c r="BQ47" s="732"/>
      <c r="BR47" s="732"/>
      <c r="BS47" s="732"/>
      <c r="BT47" s="732"/>
      <c r="BU47" s="732"/>
      <c r="BV47" s="732"/>
      <c r="BW47" s="732"/>
      <c r="BX47" s="732"/>
      <c r="BY47" s="732"/>
      <c r="BZ47" s="732"/>
      <c r="CA47" s="732"/>
      <c r="CB47" s="732"/>
      <c r="CD47" s="727"/>
      <c r="CE47" s="728"/>
      <c r="CF47" s="615" t="s">
        <v>150</v>
      </c>
      <c r="CG47" s="616"/>
      <c r="CH47" s="616"/>
      <c r="CI47" s="616"/>
      <c r="CJ47" s="616"/>
      <c r="CK47" s="616"/>
      <c r="CL47" s="616"/>
      <c r="CM47" s="616"/>
      <c r="CN47" s="616"/>
      <c r="CO47" s="616"/>
      <c r="CP47" s="616"/>
      <c r="CQ47" s="617"/>
      <c r="CR47" s="618" t="s">
        <v>47</v>
      </c>
      <c r="CS47" s="664"/>
      <c r="CT47" s="664"/>
      <c r="CU47" s="664"/>
      <c r="CV47" s="664"/>
      <c r="CW47" s="664"/>
      <c r="CX47" s="664"/>
      <c r="CY47" s="665"/>
      <c r="CZ47" s="620" t="s">
        <v>47</v>
      </c>
      <c r="DA47" s="660"/>
      <c r="DB47" s="660"/>
      <c r="DC47" s="663"/>
      <c r="DD47" s="611" t="s">
        <v>47</v>
      </c>
      <c r="DE47" s="664"/>
      <c r="DF47" s="664"/>
      <c r="DG47" s="664"/>
      <c r="DH47" s="664"/>
      <c r="DI47" s="664"/>
      <c r="DJ47" s="664"/>
      <c r="DK47" s="665"/>
      <c r="DL47" s="714"/>
      <c r="DM47" s="715"/>
      <c r="DN47" s="715"/>
      <c r="DO47" s="715"/>
      <c r="DP47" s="715"/>
      <c r="DQ47" s="715"/>
      <c r="DR47" s="715"/>
      <c r="DS47" s="715"/>
      <c r="DT47" s="715"/>
      <c r="DU47" s="715"/>
      <c r="DV47" s="716"/>
      <c r="DW47" s="704"/>
      <c r="DX47" s="705"/>
      <c r="DY47" s="705"/>
      <c r="DZ47" s="705"/>
      <c r="EA47" s="705"/>
      <c r="EB47" s="705"/>
      <c r="EC47" s="706"/>
    </row>
    <row r="48" spans="2:133" ht="11.25" x14ac:dyDescent="0.15">
      <c r="B48" s="731" t="s">
        <v>149</v>
      </c>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731"/>
      <c r="BU48" s="731"/>
      <c r="BV48" s="731"/>
      <c r="BW48" s="731"/>
      <c r="BX48" s="731"/>
      <c r="BY48" s="731"/>
      <c r="BZ48" s="731"/>
      <c r="CA48" s="731"/>
      <c r="CB48" s="731"/>
      <c r="CD48" s="729"/>
      <c r="CE48" s="730"/>
      <c r="CF48" s="615" t="s">
        <v>148</v>
      </c>
      <c r="CG48" s="616"/>
      <c r="CH48" s="616"/>
      <c r="CI48" s="616"/>
      <c r="CJ48" s="616"/>
      <c r="CK48" s="616"/>
      <c r="CL48" s="616"/>
      <c r="CM48" s="616"/>
      <c r="CN48" s="616"/>
      <c r="CO48" s="616"/>
      <c r="CP48" s="616"/>
      <c r="CQ48" s="617"/>
      <c r="CR48" s="618" t="s">
        <v>47</v>
      </c>
      <c r="CS48" s="612"/>
      <c r="CT48" s="612"/>
      <c r="CU48" s="612"/>
      <c r="CV48" s="612"/>
      <c r="CW48" s="612"/>
      <c r="CX48" s="612"/>
      <c r="CY48" s="619"/>
      <c r="CZ48" s="620" t="s">
        <v>47</v>
      </c>
      <c r="DA48" s="621"/>
      <c r="DB48" s="621"/>
      <c r="DC48" s="641"/>
      <c r="DD48" s="611" t="s">
        <v>47</v>
      </c>
      <c r="DE48" s="612"/>
      <c r="DF48" s="612"/>
      <c r="DG48" s="612"/>
      <c r="DH48" s="612"/>
      <c r="DI48" s="612"/>
      <c r="DJ48" s="612"/>
      <c r="DK48" s="619"/>
      <c r="DL48" s="714"/>
      <c r="DM48" s="715"/>
      <c r="DN48" s="715"/>
      <c r="DO48" s="715"/>
      <c r="DP48" s="715"/>
      <c r="DQ48" s="715"/>
      <c r="DR48" s="715"/>
      <c r="DS48" s="715"/>
      <c r="DT48" s="715"/>
      <c r="DU48" s="715"/>
      <c r="DV48" s="716"/>
      <c r="DW48" s="704"/>
      <c r="DX48" s="705"/>
      <c r="DY48" s="705"/>
      <c r="DZ48" s="705"/>
      <c r="EA48" s="705"/>
      <c r="EB48" s="705"/>
      <c r="EC48" s="706"/>
    </row>
    <row r="49" spans="2:133" ht="11.25" customHeight="1" x14ac:dyDescent="0.15">
      <c r="B49" s="76"/>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CD49" s="667" t="s">
        <v>147</v>
      </c>
      <c r="CE49" s="668"/>
      <c r="CF49" s="668"/>
      <c r="CG49" s="668"/>
      <c r="CH49" s="668"/>
      <c r="CI49" s="668"/>
      <c r="CJ49" s="668"/>
      <c r="CK49" s="668"/>
      <c r="CL49" s="668"/>
      <c r="CM49" s="668"/>
      <c r="CN49" s="668"/>
      <c r="CO49" s="668"/>
      <c r="CP49" s="668"/>
      <c r="CQ49" s="669"/>
      <c r="CR49" s="717">
        <v>9398015</v>
      </c>
      <c r="CS49" s="694"/>
      <c r="CT49" s="694"/>
      <c r="CU49" s="694"/>
      <c r="CV49" s="694"/>
      <c r="CW49" s="694"/>
      <c r="CX49" s="694"/>
      <c r="CY49" s="733"/>
      <c r="CZ49" s="723">
        <v>100</v>
      </c>
      <c r="DA49" s="734"/>
      <c r="DB49" s="734"/>
      <c r="DC49" s="735"/>
      <c r="DD49" s="736">
        <v>5222401</v>
      </c>
      <c r="DE49" s="694"/>
      <c r="DF49" s="694"/>
      <c r="DG49" s="694"/>
      <c r="DH49" s="694"/>
      <c r="DI49" s="694"/>
      <c r="DJ49" s="694"/>
      <c r="DK49" s="733"/>
      <c r="DL49" s="737"/>
      <c r="DM49" s="738"/>
      <c r="DN49" s="738"/>
      <c r="DO49" s="738"/>
      <c r="DP49" s="738"/>
      <c r="DQ49" s="738"/>
      <c r="DR49" s="738"/>
      <c r="DS49" s="738"/>
      <c r="DT49" s="738"/>
      <c r="DU49" s="738"/>
      <c r="DV49" s="739"/>
      <c r="DW49" s="740"/>
      <c r="DX49" s="741"/>
      <c r="DY49" s="741"/>
      <c r="DZ49" s="741"/>
      <c r="EA49" s="741"/>
      <c r="EB49" s="741"/>
      <c r="EC49" s="742"/>
    </row>
    <row r="50" spans="2:133" ht="11.25" hidden="1" x14ac:dyDescent="0.15">
      <c r="B50" s="74"/>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row>
  </sheetData>
  <sheetProtection algorithmName="SHA-512" hashValue="zEG5XxPwE6CTF4Cer4KKFZYzmmxS4LQuJF7VIRgLLCgyX72WhcK8JvOYtB4rZDL3rWYvDvELHWy3wIeY8T8Hyw==" saltValue="XqyntAybpFm1YMYHEPj4+g==" spinCount="100000" sheet="1" objects="1" scenarios="1"/>
  <mergeCells count="618">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DD44:DK44"/>
    <mergeCell ref="DL44:DV44"/>
    <mergeCell ref="DW44:EC44"/>
    <mergeCell ref="DW46:EC46"/>
    <mergeCell ref="CF45:CQ45"/>
    <mergeCell ref="CR45:CY45"/>
    <mergeCell ref="CZ45:DC45"/>
    <mergeCell ref="DD45:DK45"/>
    <mergeCell ref="DL45:DV45"/>
    <mergeCell ref="DW45:EC45"/>
    <mergeCell ref="B44:Q44"/>
    <mergeCell ref="R44:Y44"/>
    <mergeCell ref="Z44:AC44"/>
    <mergeCell ref="AD44:AK44"/>
    <mergeCell ref="AL44:AO44"/>
    <mergeCell ref="CD44:CE48"/>
    <mergeCell ref="CF44:CQ44"/>
    <mergeCell ref="CR44:CY44"/>
    <mergeCell ref="CZ44:DC44"/>
    <mergeCell ref="CR47:CY47"/>
    <mergeCell ref="CZ47:DC47"/>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Z42:AC42"/>
    <mergeCell ref="AD42:AK42"/>
    <mergeCell ref="AL42:AO42"/>
    <mergeCell ref="AQ42:AY42"/>
    <mergeCell ref="CD41:CQ41"/>
    <mergeCell ref="CR41:CY41"/>
    <mergeCell ref="CZ41:DC41"/>
    <mergeCell ref="DD41:DK41"/>
    <mergeCell ref="DL41:DV41"/>
    <mergeCell ref="DL42:DV42"/>
    <mergeCell ref="BM41:BU41"/>
    <mergeCell ref="BV41:CB41"/>
    <mergeCell ref="BV40:CB40"/>
    <mergeCell ref="BV38:CB38"/>
    <mergeCell ref="AQ40:AY40"/>
    <mergeCell ref="AZ40:BF40"/>
    <mergeCell ref="BG40:BK42"/>
    <mergeCell ref="BM40:BU40"/>
    <mergeCell ref="DL40:DV40"/>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8:BF38"/>
    <mergeCell ref="AZ37:BF37"/>
    <mergeCell ref="DL38:DV38"/>
    <mergeCell ref="DW38:EC38"/>
    <mergeCell ref="CD36:CQ36"/>
    <mergeCell ref="CR36:CY36"/>
    <mergeCell ref="CZ36:DC36"/>
    <mergeCell ref="DD36:DK36"/>
    <mergeCell ref="DL36:DV36"/>
    <mergeCell ref="DW36:EC36"/>
    <mergeCell ref="CR37:CY37"/>
    <mergeCell ref="CZ37:D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B26:Q26"/>
    <mergeCell ref="R26:Y26"/>
    <mergeCell ref="Z26:AC26"/>
    <mergeCell ref="AD26:AK26"/>
    <mergeCell ref="AL26:AO26"/>
    <mergeCell ref="AP26:BF26"/>
    <mergeCell ref="BG26:BN26"/>
    <mergeCell ref="BO26:BR26"/>
    <mergeCell ref="CZ26:DC26"/>
    <mergeCell ref="DD26:DK26"/>
    <mergeCell ref="DD24:DK24"/>
    <mergeCell ref="DL24:DV24"/>
    <mergeCell ref="DW24:EC24"/>
    <mergeCell ref="B25:Q25"/>
    <mergeCell ref="R25:Y25"/>
    <mergeCell ref="Z25:AC25"/>
    <mergeCell ref="AD25:AK25"/>
    <mergeCell ref="AL25:AO25"/>
    <mergeCell ref="AP25:BF25"/>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L28" sqref="L28:P28"/>
    </sheetView>
  </sheetViews>
  <sheetFormatPr defaultColWidth="0" defaultRowHeight="13.5" zeroHeight="1" x14ac:dyDescent="0.15"/>
  <cols>
    <col min="1" max="130" width="2.75" style="92" customWidth="1"/>
    <col min="131" max="131" width="1.625" style="92" customWidth="1"/>
    <col min="132" max="16384" width="9" style="92" hidden="1"/>
  </cols>
  <sheetData>
    <row r="1" spans="1:131" ht="11.25" customHeight="1" thickBot="1" x14ac:dyDescent="0.2">
      <c r="A1" s="123"/>
      <c r="B1" s="123"/>
      <c r="C1" s="123"/>
      <c r="D1" s="123"/>
      <c r="E1" s="123"/>
      <c r="F1" s="123"/>
      <c r="G1" s="123"/>
      <c r="H1" s="123"/>
      <c r="I1" s="123"/>
      <c r="J1" s="123"/>
      <c r="K1" s="123"/>
      <c r="L1" s="123"/>
      <c r="M1" s="123"/>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2"/>
      <c r="DR1" s="122"/>
      <c r="DS1" s="122"/>
      <c r="DT1" s="122"/>
      <c r="DU1" s="122"/>
      <c r="DV1" s="122"/>
      <c r="DW1" s="122"/>
      <c r="DX1" s="122"/>
      <c r="DY1" s="122"/>
      <c r="DZ1" s="122"/>
      <c r="EA1" s="94"/>
    </row>
    <row r="2" spans="1:131" ht="26.25" customHeight="1" thickBot="1" x14ac:dyDescent="0.2">
      <c r="A2" s="776" t="s">
        <v>437</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c r="AY2" s="776"/>
      <c r="AZ2" s="776"/>
      <c r="BA2" s="776"/>
      <c r="BB2" s="776"/>
      <c r="BC2" s="776"/>
      <c r="BD2" s="776"/>
      <c r="BE2" s="776"/>
      <c r="BF2" s="776"/>
      <c r="BG2" s="776"/>
      <c r="BH2" s="776"/>
      <c r="BI2" s="776"/>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777" t="s">
        <v>436</v>
      </c>
      <c r="DK2" s="778"/>
      <c r="DL2" s="778"/>
      <c r="DM2" s="778"/>
      <c r="DN2" s="778"/>
      <c r="DO2" s="779"/>
      <c r="DP2" s="121"/>
      <c r="DQ2" s="777" t="s">
        <v>435</v>
      </c>
      <c r="DR2" s="778"/>
      <c r="DS2" s="778"/>
      <c r="DT2" s="778"/>
      <c r="DU2" s="778"/>
      <c r="DV2" s="778"/>
      <c r="DW2" s="778"/>
      <c r="DX2" s="778"/>
      <c r="DY2" s="778"/>
      <c r="DZ2" s="779"/>
      <c r="EA2" s="94"/>
    </row>
    <row r="3" spans="1:131" ht="11.2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94"/>
    </row>
    <row r="4" spans="1:131" s="119" customFormat="1" ht="26.25" customHeight="1" thickBot="1" x14ac:dyDescent="0.2">
      <c r="A4" s="780" t="s">
        <v>434</v>
      </c>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100"/>
      <c r="BA4" s="100"/>
      <c r="BB4" s="100"/>
      <c r="BC4" s="100"/>
      <c r="BD4" s="100"/>
      <c r="BE4" s="95"/>
      <c r="BF4" s="95"/>
      <c r="BG4" s="95"/>
      <c r="BH4" s="95"/>
      <c r="BI4" s="95"/>
      <c r="BJ4" s="95"/>
      <c r="BK4" s="95"/>
      <c r="BL4" s="95"/>
      <c r="BM4" s="95"/>
      <c r="BN4" s="95"/>
      <c r="BO4" s="95"/>
      <c r="BP4" s="95"/>
      <c r="BQ4" s="781" t="s">
        <v>433</v>
      </c>
      <c r="BR4" s="781"/>
      <c r="BS4" s="781"/>
      <c r="BT4" s="781"/>
      <c r="BU4" s="781"/>
      <c r="BV4" s="781"/>
      <c r="BW4" s="781"/>
      <c r="BX4" s="781"/>
      <c r="BY4" s="781"/>
      <c r="BZ4" s="781"/>
      <c r="CA4" s="781"/>
      <c r="CB4" s="781"/>
      <c r="CC4" s="781"/>
      <c r="CD4" s="781"/>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97"/>
    </row>
    <row r="5" spans="1:131" s="119" customFormat="1" ht="26.25" customHeight="1" x14ac:dyDescent="0.15">
      <c r="A5" s="782" t="s">
        <v>408</v>
      </c>
      <c r="B5" s="783"/>
      <c r="C5" s="783"/>
      <c r="D5" s="783"/>
      <c r="E5" s="783"/>
      <c r="F5" s="783"/>
      <c r="G5" s="783"/>
      <c r="H5" s="783"/>
      <c r="I5" s="783"/>
      <c r="J5" s="783"/>
      <c r="K5" s="783"/>
      <c r="L5" s="783"/>
      <c r="M5" s="783"/>
      <c r="N5" s="783"/>
      <c r="O5" s="783"/>
      <c r="P5" s="784"/>
      <c r="Q5" s="743" t="s">
        <v>432</v>
      </c>
      <c r="R5" s="744"/>
      <c r="S5" s="744"/>
      <c r="T5" s="744"/>
      <c r="U5" s="769"/>
      <c r="V5" s="743" t="s">
        <v>431</v>
      </c>
      <c r="W5" s="744"/>
      <c r="X5" s="744"/>
      <c r="Y5" s="744"/>
      <c r="Z5" s="769"/>
      <c r="AA5" s="743" t="s">
        <v>430</v>
      </c>
      <c r="AB5" s="744"/>
      <c r="AC5" s="744"/>
      <c r="AD5" s="744"/>
      <c r="AE5" s="744"/>
      <c r="AF5" s="771" t="s">
        <v>429</v>
      </c>
      <c r="AG5" s="744"/>
      <c r="AH5" s="744"/>
      <c r="AI5" s="744"/>
      <c r="AJ5" s="745"/>
      <c r="AK5" s="744" t="s">
        <v>428</v>
      </c>
      <c r="AL5" s="744"/>
      <c r="AM5" s="744"/>
      <c r="AN5" s="744"/>
      <c r="AO5" s="769"/>
      <c r="AP5" s="743" t="s">
        <v>427</v>
      </c>
      <c r="AQ5" s="744"/>
      <c r="AR5" s="744"/>
      <c r="AS5" s="744"/>
      <c r="AT5" s="769"/>
      <c r="AU5" s="743" t="s">
        <v>391</v>
      </c>
      <c r="AV5" s="744"/>
      <c r="AW5" s="744"/>
      <c r="AX5" s="744"/>
      <c r="AY5" s="745"/>
      <c r="AZ5" s="100"/>
      <c r="BA5" s="100"/>
      <c r="BB5" s="100"/>
      <c r="BC5" s="100"/>
      <c r="BD5" s="100"/>
      <c r="BE5" s="95"/>
      <c r="BF5" s="95"/>
      <c r="BG5" s="95"/>
      <c r="BH5" s="95"/>
      <c r="BI5" s="95"/>
      <c r="BJ5" s="95"/>
      <c r="BK5" s="95"/>
      <c r="BL5" s="95"/>
      <c r="BM5" s="95"/>
      <c r="BN5" s="95"/>
      <c r="BO5" s="95"/>
      <c r="BP5" s="95"/>
      <c r="BQ5" s="782" t="s">
        <v>426</v>
      </c>
      <c r="BR5" s="783"/>
      <c r="BS5" s="783"/>
      <c r="BT5" s="783"/>
      <c r="BU5" s="783"/>
      <c r="BV5" s="783"/>
      <c r="BW5" s="783"/>
      <c r="BX5" s="783"/>
      <c r="BY5" s="783"/>
      <c r="BZ5" s="783"/>
      <c r="CA5" s="783"/>
      <c r="CB5" s="783"/>
      <c r="CC5" s="783"/>
      <c r="CD5" s="783"/>
      <c r="CE5" s="783"/>
      <c r="CF5" s="783"/>
      <c r="CG5" s="784"/>
      <c r="CH5" s="743" t="s">
        <v>425</v>
      </c>
      <c r="CI5" s="744"/>
      <c r="CJ5" s="744"/>
      <c r="CK5" s="744"/>
      <c r="CL5" s="769"/>
      <c r="CM5" s="743" t="s">
        <v>424</v>
      </c>
      <c r="CN5" s="744"/>
      <c r="CO5" s="744"/>
      <c r="CP5" s="744"/>
      <c r="CQ5" s="769"/>
      <c r="CR5" s="743" t="s">
        <v>423</v>
      </c>
      <c r="CS5" s="744"/>
      <c r="CT5" s="744"/>
      <c r="CU5" s="744"/>
      <c r="CV5" s="769"/>
      <c r="CW5" s="743" t="s">
        <v>422</v>
      </c>
      <c r="CX5" s="744"/>
      <c r="CY5" s="744"/>
      <c r="CZ5" s="744"/>
      <c r="DA5" s="769"/>
      <c r="DB5" s="743" t="s">
        <v>421</v>
      </c>
      <c r="DC5" s="744"/>
      <c r="DD5" s="744"/>
      <c r="DE5" s="744"/>
      <c r="DF5" s="769"/>
      <c r="DG5" s="795" t="s">
        <v>420</v>
      </c>
      <c r="DH5" s="796"/>
      <c r="DI5" s="796"/>
      <c r="DJ5" s="796"/>
      <c r="DK5" s="797"/>
      <c r="DL5" s="795" t="s">
        <v>419</v>
      </c>
      <c r="DM5" s="796"/>
      <c r="DN5" s="796"/>
      <c r="DO5" s="796"/>
      <c r="DP5" s="797"/>
      <c r="DQ5" s="743" t="s">
        <v>418</v>
      </c>
      <c r="DR5" s="744"/>
      <c r="DS5" s="744"/>
      <c r="DT5" s="744"/>
      <c r="DU5" s="769"/>
      <c r="DV5" s="743" t="s">
        <v>391</v>
      </c>
      <c r="DW5" s="744"/>
      <c r="DX5" s="744"/>
      <c r="DY5" s="744"/>
      <c r="DZ5" s="745"/>
      <c r="EA5" s="97"/>
    </row>
    <row r="6" spans="1:131" s="119" customFormat="1" ht="26.25" customHeight="1" thickBot="1" x14ac:dyDescent="0.2">
      <c r="A6" s="785"/>
      <c r="B6" s="786"/>
      <c r="C6" s="786"/>
      <c r="D6" s="786"/>
      <c r="E6" s="786"/>
      <c r="F6" s="786"/>
      <c r="G6" s="786"/>
      <c r="H6" s="786"/>
      <c r="I6" s="786"/>
      <c r="J6" s="786"/>
      <c r="K6" s="786"/>
      <c r="L6" s="786"/>
      <c r="M6" s="786"/>
      <c r="N6" s="786"/>
      <c r="O6" s="786"/>
      <c r="P6" s="787"/>
      <c r="Q6" s="746"/>
      <c r="R6" s="747"/>
      <c r="S6" s="747"/>
      <c r="T6" s="747"/>
      <c r="U6" s="770"/>
      <c r="V6" s="746"/>
      <c r="W6" s="747"/>
      <c r="X6" s="747"/>
      <c r="Y6" s="747"/>
      <c r="Z6" s="770"/>
      <c r="AA6" s="746"/>
      <c r="AB6" s="747"/>
      <c r="AC6" s="747"/>
      <c r="AD6" s="747"/>
      <c r="AE6" s="747"/>
      <c r="AF6" s="772"/>
      <c r="AG6" s="747"/>
      <c r="AH6" s="747"/>
      <c r="AI6" s="747"/>
      <c r="AJ6" s="748"/>
      <c r="AK6" s="747"/>
      <c r="AL6" s="747"/>
      <c r="AM6" s="747"/>
      <c r="AN6" s="747"/>
      <c r="AO6" s="770"/>
      <c r="AP6" s="746"/>
      <c r="AQ6" s="747"/>
      <c r="AR6" s="747"/>
      <c r="AS6" s="747"/>
      <c r="AT6" s="770"/>
      <c r="AU6" s="746"/>
      <c r="AV6" s="747"/>
      <c r="AW6" s="747"/>
      <c r="AX6" s="747"/>
      <c r="AY6" s="748"/>
      <c r="AZ6" s="100"/>
      <c r="BA6" s="100"/>
      <c r="BB6" s="100"/>
      <c r="BC6" s="100"/>
      <c r="BD6" s="100"/>
      <c r="BE6" s="95"/>
      <c r="BF6" s="95"/>
      <c r="BG6" s="95"/>
      <c r="BH6" s="95"/>
      <c r="BI6" s="95"/>
      <c r="BJ6" s="95"/>
      <c r="BK6" s="95"/>
      <c r="BL6" s="95"/>
      <c r="BM6" s="95"/>
      <c r="BN6" s="95"/>
      <c r="BO6" s="95"/>
      <c r="BP6" s="95"/>
      <c r="BQ6" s="785"/>
      <c r="BR6" s="786"/>
      <c r="BS6" s="786"/>
      <c r="BT6" s="786"/>
      <c r="BU6" s="786"/>
      <c r="BV6" s="786"/>
      <c r="BW6" s="786"/>
      <c r="BX6" s="786"/>
      <c r="BY6" s="786"/>
      <c r="BZ6" s="786"/>
      <c r="CA6" s="786"/>
      <c r="CB6" s="786"/>
      <c r="CC6" s="786"/>
      <c r="CD6" s="786"/>
      <c r="CE6" s="786"/>
      <c r="CF6" s="786"/>
      <c r="CG6" s="787"/>
      <c r="CH6" s="746"/>
      <c r="CI6" s="747"/>
      <c r="CJ6" s="747"/>
      <c r="CK6" s="747"/>
      <c r="CL6" s="770"/>
      <c r="CM6" s="746"/>
      <c r="CN6" s="747"/>
      <c r="CO6" s="747"/>
      <c r="CP6" s="747"/>
      <c r="CQ6" s="770"/>
      <c r="CR6" s="746"/>
      <c r="CS6" s="747"/>
      <c r="CT6" s="747"/>
      <c r="CU6" s="747"/>
      <c r="CV6" s="770"/>
      <c r="CW6" s="746"/>
      <c r="CX6" s="747"/>
      <c r="CY6" s="747"/>
      <c r="CZ6" s="747"/>
      <c r="DA6" s="770"/>
      <c r="DB6" s="746"/>
      <c r="DC6" s="747"/>
      <c r="DD6" s="747"/>
      <c r="DE6" s="747"/>
      <c r="DF6" s="770"/>
      <c r="DG6" s="798"/>
      <c r="DH6" s="799"/>
      <c r="DI6" s="799"/>
      <c r="DJ6" s="799"/>
      <c r="DK6" s="800"/>
      <c r="DL6" s="798"/>
      <c r="DM6" s="799"/>
      <c r="DN6" s="799"/>
      <c r="DO6" s="799"/>
      <c r="DP6" s="800"/>
      <c r="DQ6" s="746"/>
      <c r="DR6" s="747"/>
      <c r="DS6" s="747"/>
      <c r="DT6" s="747"/>
      <c r="DU6" s="770"/>
      <c r="DV6" s="746"/>
      <c r="DW6" s="747"/>
      <c r="DX6" s="747"/>
      <c r="DY6" s="747"/>
      <c r="DZ6" s="748"/>
      <c r="EA6" s="97"/>
    </row>
    <row r="7" spans="1:131" s="119" customFormat="1" ht="26.25" customHeight="1" thickTop="1" x14ac:dyDescent="0.15">
      <c r="A7" s="116">
        <v>1</v>
      </c>
      <c r="B7" s="749" t="s">
        <v>417</v>
      </c>
      <c r="C7" s="750"/>
      <c r="D7" s="750"/>
      <c r="E7" s="750"/>
      <c r="F7" s="750"/>
      <c r="G7" s="750"/>
      <c r="H7" s="750"/>
      <c r="I7" s="750"/>
      <c r="J7" s="750"/>
      <c r="K7" s="750"/>
      <c r="L7" s="750"/>
      <c r="M7" s="750"/>
      <c r="N7" s="750"/>
      <c r="O7" s="750"/>
      <c r="P7" s="751"/>
      <c r="Q7" s="752">
        <v>9847</v>
      </c>
      <c r="R7" s="753"/>
      <c r="S7" s="753"/>
      <c r="T7" s="753"/>
      <c r="U7" s="753"/>
      <c r="V7" s="753">
        <v>9331</v>
      </c>
      <c r="W7" s="753"/>
      <c r="X7" s="753"/>
      <c r="Y7" s="753"/>
      <c r="Z7" s="753"/>
      <c r="AA7" s="753">
        <f>Q7-V7</f>
        <v>516</v>
      </c>
      <c r="AB7" s="753"/>
      <c r="AC7" s="753"/>
      <c r="AD7" s="753"/>
      <c r="AE7" s="754"/>
      <c r="AF7" s="755">
        <v>357</v>
      </c>
      <c r="AG7" s="756"/>
      <c r="AH7" s="756"/>
      <c r="AI7" s="756"/>
      <c r="AJ7" s="757"/>
      <c r="AK7" s="758">
        <v>90</v>
      </c>
      <c r="AL7" s="759"/>
      <c r="AM7" s="759"/>
      <c r="AN7" s="759"/>
      <c r="AO7" s="759"/>
      <c r="AP7" s="759">
        <v>6675</v>
      </c>
      <c r="AQ7" s="759"/>
      <c r="AR7" s="759"/>
      <c r="AS7" s="759"/>
      <c r="AT7" s="759"/>
      <c r="AU7" s="760"/>
      <c r="AV7" s="760"/>
      <c r="AW7" s="760"/>
      <c r="AX7" s="760"/>
      <c r="AY7" s="761"/>
      <c r="AZ7" s="100"/>
      <c r="BA7" s="100"/>
      <c r="BB7" s="100"/>
      <c r="BC7" s="100"/>
      <c r="BD7" s="100"/>
      <c r="BE7" s="95"/>
      <c r="BF7" s="95"/>
      <c r="BG7" s="95"/>
      <c r="BH7" s="95"/>
      <c r="BI7" s="95"/>
      <c r="BJ7" s="95"/>
      <c r="BK7" s="95"/>
      <c r="BL7" s="95"/>
      <c r="BM7" s="95"/>
      <c r="BN7" s="95"/>
      <c r="BO7" s="95"/>
      <c r="BP7" s="95"/>
      <c r="BQ7" s="116">
        <v>1</v>
      </c>
      <c r="BR7" s="120"/>
      <c r="BS7" s="762" t="s">
        <v>416</v>
      </c>
      <c r="BT7" s="763"/>
      <c r="BU7" s="763"/>
      <c r="BV7" s="763"/>
      <c r="BW7" s="763"/>
      <c r="BX7" s="763"/>
      <c r="BY7" s="763"/>
      <c r="BZ7" s="763"/>
      <c r="CA7" s="763"/>
      <c r="CB7" s="763"/>
      <c r="CC7" s="763"/>
      <c r="CD7" s="763"/>
      <c r="CE7" s="763"/>
      <c r="CF7" s="763"/>
      <c r="CG7" s="764"/>
      <c r="CH7" s="766">
        <v>0</v>
      </c>
      <c r="CI7" s="767"/>
      <c r="CJ7" s="767"/>
      <c r="CK7" s="767"/>
      <c r="CL7" s="768"/>
      <c r="CM7" s="766">
        <v>38</v>
      </c>
      <c r="CN7" s="767"/>
      <c r="CO7" s="767"/>
      <c r="CP7" s="767"/>
      <c r="CQ7" s="768"/>
      <c r="CR7" s="766">
        <v>20</v>
      </c>
      <c r="CS7" s="767"/>
      <c r="CT7" s="767"/>
      <c r="CU7" s="767"/>
      <c r="CV7" s="768"/>
      <c r="CW7" s="766" t="s">
        <v>389</v>
      </c>
      <c r="CX7" s="767"/>
      <c r="CY7" s="767"/>
      <c r="CZ7" s="767"/>
      <c r="DA7" s="768"/>
      <c r="DB7" s="766">
        <v>45</v>
      </c>
      <c r="DC7" s="767"/>
      <c r="DD7" s="767"/>
      <c r="DE7" s="767"/>
      <c r="DF7" s="768"/>
      <c r="DG7" s="766" t="s">
        <v>389</v>
      </c>
      <c r="DH7" s="767"/>
      <c r="DI7" s="767"/>
      <c r="DJ7" s="767"/>
      <c r="DK7" s="768"/>
      <c r="DL7" s="766" t="s">
        <v>389</v>
      </c>
      <c r="DM7" s="767"/>
      <c r="DN7" s="767"/>
      <c r="DO7" s="767"/>
      <c r="DP7" s="768"/>
      <c r="DQ7" s="766" t="s">
        <v>389</v>
      </c>
      <c r="DR7" s="767"/>
      <c r="DS7" s="767"/>
      <c r="DT7" s="767"/>
      <c r="DU7" s="768"/>
      <c r="DV7" s="762"/>
      <c r="DW7" s="763"/>
      <c r="DX7" s="763"/>
      <c r="DY7" s="763"/>
      <c r="DZ7" s="765"/>
      <c r="EA7" s="97"/>
    </row>
    <row r="8" spans="1:131" s="119" customFormat="1" ht="26.25" customHeight="1" x14ac:dyDescent="0.15">
      <c r="A8" s="114">
        <v>2</v>
      </c>
      <c r="B8" s="801" t="s">
        <v>415</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f>Q8-V8</f>
        <v>0</v>
      </c>
      <c r="AB8" s="805"/>
      <c r="AC8" s="805"/>
      <c r="AD8" s="805"/>
      <c r="AE8" s="806"/>
      <c r="AF8" s="807">
        <v>0</v>
      </c>
      <c r="AG8" s="808"/>
      <c r="AH8" s="808"/>
      <c r="AI8" s="808"/>
      <c r="AJ8" s="809"/>
      <c r="AK8" s="788">
        <v>7</v>
      </c>
      <c r="AL8" s="789"/>
      <c r="AM8" s="789"/>
      <c r="AN8" s="789"/>
      <c r="AO8" s="789"/>
      <c r="AP8" s="789" t="s">
        <v>389</v>
      </c>
      <c r="AQ8" s="789"/>
      <c r="AR8" s="789"/>
      <c r="AS8" s="789"/>
      <c r="AT8" s="789"/>
      <c r="AU8" s="790"/>
      <c r="AV8" s="790"/>
      <c r="AW8" s="790"/>
      <c r="AX8" s="790"/>
      <c r="AY8" s="791"/>
      <c r="AZ8" s="100"/>
      <c r="BA8" s="100"/>
      <c r="BB8" s="100"/>
      <c r="BC8" s="100"/>
      <c r="BD8" s="100"/>
      <c r="BE8" s="95"/>
      <c r="BF8" s="95"/>
      <c r="BG8" s="95"/>
      <c r="BH8" s="95"/>
      <c r="BI8" s="95"/>
      <c r="BJ8" s="95"/>
      <c r="BK8" s="95"/>
      <c r="BL8" s="95"/>
      <c r="BM8" s="95"/>
      <c r="BN8" s="95"/>
      <c r="BO8" s="95"/>
      <c r="BP8" s="95"/>
      <c r="BQ8" s="114">
        <v>2</v>
      </c>
      <c r="BR8" s="117"/>
      <c r="BS8" s="792"/>
      <c r="BT8" s="793"/>
      <c r="BU8" s="793"/>
      <c r="BV8" s="793"/>
      <c r="BW8" s="793"/>
      <c r="BX8" s="793"/>
      <c r="BY8" s="793"/>
      <c r="BZ8" s="793"/>
      <c r="CA8" s="793"/>
      <c r="CB8" s="793"/>
      <c r="CC8" s="793"/>
      <c r="CD8" s="793"/>
      <c r="CE8" s="793"/>
      <c r="CF8" s="793"/>
      <c r="CG8" s="794"/>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92"/>
      <c r="DW8" s="793"/>
      <c r="DX8" s="793"/>
      <c r="DY8" s="793"/>
      <c r="DZ8" s="810"/>
      <c r="EA8" s="97"/>
    </row>
    <row r="9" spans="1:131" s="119" customFormat="1" ht="26.25" customHeight="1" x14ac:dyDescent="0.15">
      <c r="A9" s="114">
        <v>3</v>
      </c>
      <c r="B9" s="801" t="s">
        <v>414</v>
      </c>
      <c r="C9" s="802"/>
      <c r="D9" s="802"/>
      <c r="E9" s="802"/>
      <c r="F9" s="802"/>
      <c r="G9" s="802"/>
      <c r="H9" s="802"/>
      <c r="I9" s="802"/>
      <c r="J9" s="802"/>
      <c r="K9" s="802"/>
      <c r="L9" s="802"/>
      <c r="M9" s="802"/>
      <c r="N9" s="802"/>
      <c r="O9" s="802"/>
      <c r="P9" s="803"/>
      <c r="Q9" s="804">
        <v>61</v>
      </c>
      <c r="R9" s="805"/>
      <c r="S9" s="805"/>
      <c r="T9" s="805"/>
      <c r="U9" s="805"/>
      <c r="V9" s="805">
        <v>56</v>
      </c>
      <c r="W9" s="805"/>
      <c r="X9" s="805"/>
      <c r="Y9" s="805"/>
      <c r="Z9" s="805"/>
      <c r="AA9" s="805">
        <f>Q9-V9</f>
        <v>5</v>
      </c>
      <c r="AB9" s="805"/>
      <c r="AC9" s="805"/>
      <c r="AD9" s="805"/>
      <c r="AE9" s="806"/>
      <c r="AF9" s="807">
        <v>5</v>
      </c>
      <c r="AG9" s="808"/>
      <c r="AH9" s="808"/>
      <c r="AI9" s="808"/>
      <c r="AJ9" s="809"/>
      <c r="AK9" s="788">
        <v>20</v>
      </c>
      <c r="AL9" s="789"/>
      <c r="AM9" s="789"/>
      <c r="AN9" s="789"/>
      <c r="AO9" s="789"/>
      <c r="AP9" s="789" t="s">
        <v>389</v>
      </c>
      <c r="AQ9" s="789"/>
      <c r="AR9" s="789"/>
      <c r="AS9" s="789"/>
      <c r="AT9" s="789"/>
      <c r="AU9" s="790"/>
      <c r="AV9" s="790"/>
      <c r="AW9" s="790"/>
      <c r="AX9" s="790"/>
      <c r="AY9" s="791"/>
      <c r="AZ9" s="100"/>
      <c r="BA9" s="100"/>
      <c r="BB9" s="100"/>
      <c r="BC9" s="100"/>
      <c r="BD9" s="100"/>
      <c r="BE9" s="95"/>
      <c r="BF9" s="95"/>
      <c r="BG9" s="95"/>
      <c r="BH9" s="95"/>
      <c r="BI9" s="95"/>
      <c r="BJ9" s="95"/>
      <c r="BK9" s="95"/>
      <c r="BL9" s="95"/>
      <c r="BM9" s="95"/>
      <c r="BN9" s="95"/>
      <c r="BO9" s="95"/>
      <c r="BP9" s="95"/>
      <c r="BQ9" s="114">
        <v>3</v>
      </c>
      <c r="BR9" s="117"/>
      <c r="BS9" s="792"/>
      <c r="BT9" s="793"/>
      <c r="BU9" s="793"/>
      <c r="BV9" s="793"/>
      <c r="BW9" s="793"/>
      <c r="BX9" s="793"/>
      <c r="BY9" s="793"/>
      <c r="BZ9" s="793"/>
      <c r="CA9" s="793"/>
      <c r="CB9" s="793"/>
      <c r="CC9" s="793"/>
      <c r="CD9" s="793"/>
      <c r="CE9" s="793"/>
      <c r="CF9" s="793"/>
      <c r="CG9" s="794"/>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92"/>
      <c r="DW9" s="793"/>
      <c r="DX9" s="793"/>
      <c r="DY9" s="793"/>
      <c r="DZ9" s="810"/>
      <c r="EA9" s="97"/>
    </row>
    <row r="10" spans="1:131" s="119" customFormat="1" ht="26.25" customHeight="1" x14ac:dyDescent="0.15">
      <c r="A10" s="114">
        <v>4</v>
      </c>
      <c r="B10" s="801" t="s">
        <v>413</v>
      </c>
      <c r="C10" s="802"/>
      <c r="D10" s="802"/>
      <c r="E10" s="802"/>
      <c r="F10" s="802"/>
      <c r="G10" s="802"/>
      <c r="H10" s="802"/>
      <c r="I10" s="802"/>
      <c r="J10" s="802"/>
      <c r="K10" s="802"/>
      <c r="L10" s="802"/>
      <c r="M10" s="802"/>
      <c r="N10" s="802"/>
      <c r="O10" s="802"/>
      <c r="P10" s="803"/>
      <c r="Q10" s="804">
        <v>3</v>
      </c>
      <c r="R10" s="805"/>
      <c r="S10" s="805"/>
      <c r="T10" s="805"/>
      <c r="U10" s="805"/>
      <c r="V10" s="805">
        <v>3</v>
      </c>
      <c r="W10" s="805"/>
      <c r="X10" s="805"/>
      <c r="Y10" s="805"/>
      <c r="Z10" s="805"/>
      <c r="AA10" s="805">
        <f>Q10-V10</f>
        <v>0</v>
      </c>
      <c r="AB10" s="805"/>
      <c r="AC10" s="805"/>
      <c r="AD10" s="805"/>
      <c r="AE10" s="806"/>
      <c r="AF10" s="807">
        <v>0</v>
      </c>
      <c r="AG10" s="808"/>
      <c r="AH10" s="808"/>
      <c r="AI10" s="808"/>
      <c r="AJ10" s="809"/>
      <c r="AK10" s="788">
        <v>0</v>
      </c>
      <c r="AL10" s="789"/>
      <c r="AM10" s="789"/>
      <c r="AN10" s="789"/>
      <c r="AO10" s="789"/>
      <c r="AP10" s="789" t="s">
        <v>389</v>
      </c>
      <c r="AQ10" s="789"/>
      <c r="AR10" s="789"/>
      <c r="AS10" s="789"/>
      <c r="AT10" s="789"/>
      <c r="AU10" s="790"/>
      <c r="AV10" s="790"/>
      <c r="AW10" s="790"/>
      <c r="AX10" s="790"/>
      <c r="AY10" s="791"/>
      <c r="AZ10" s="100"/>
      <c r="BA10" s="100"/>
      <c r="BB10" s="100"/>
      <c r="BC10" s="100"/>
      <c r="BD10" s="100"/>
      <c r="BE10" s="95"/>
      <c r="BF10" s="95"/>
      <c r="BG10" s="95"/>
      <c r="BH10" s="95"/>
      <c r="BI10" s="95"/>
      <c r="BJ10" s="95"/>
      <c r="BK10" s="95"/>
      <c r="BL10" s="95"/>
      <c r="BM10" s="95"/>
      <c r="BN10" s="95"/>
      <c r="BO10" s="95"/>
      <c r="BP10" s="95"/>
      <c r="BQ10" s="114">
        <v>4</v>
      </c>
      <c r="BR10" s="117"/>
      <c r="BS10" s="792"/>
      <c r="BT10" s="793"/>
      <c r="BU10" s="793"/>
      <c r="BV10" s="793"/>
      <c r="BW10" s="793"/>
      <c r="BX10" s="793"/>
      <c r="BY10" s="793"/>
      <c r="BZ10" s="793"/>
      <c r="CA10" s="793"/>
      <c r="CB10" s="793"/>
      <c r="CC10" s="793"/>
      <c r="CD10" s="793"/>
      <c r="CE10" s="793"/>
      <c r="CF10" s="793"/>
      <c r="CG10" s="794"/>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92"/>
      <c r="DW10" s="793"/>
      <c r="DX10" s="793"/>
      <c r="DY10" s="793"/>
      <c r="DZ10" s="810"/>
      <c r="EA10" s="97"/>
    </row>
    <row r="11" spans="1:131" s="119" customFormat="1" ht="26.25" customHeight="1" x14ac:dyDescent="0.15">
      <c r="A11" s="114">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788"/>
      <c r="AL11" s="789"/>
      <c r="AM11" s="789"/>
      <c r="AN11" s="789"/>
      <c r="AO11" s="789"/>
      <c r="AP11" s="789"/>
      <c r="AQ11" s="789"/>
      <c r="AR11" s="789"/>
      <c r="AS11" s="789"/>
      <c r="AT11" s="789"/>
      <c r="AU11" s="790"/>
      <c r="AV11" s="790"/>
      <c r="AW11" s="790"/>
      <c r="AX11" s="790"/>
      <c r="AY11" s="791"/>
      <c r="AZ11" s="100"/>
      <c r="BA11" s="100"/>
      <c r="BB11" s="100"/>
      <c r="BC11" s="100"/>
      <c r="BD11" s="100"/>
      <c r="BE11" s="95"/>
      <c r="BF11" s="95"/>
      <c r="BG11" s="95"/>
      <c r="BH11" s="95"/>
      <c r="BI11" s="95"/>
      <c r="BJ11" s="95"/>
      <c r="BK11" s="95"/>
      <c r="BL11" s="95"/>
      <c r="BM11" s="95"/>
      <c r="BN11" s="95"/>
      <c r="BO11" s="95"/>
      <c r="BP11" s="95"/>
      <c r="BQ11" s="114">
        <v>5</v>
      </c>
      <c r="BR11" s="117"/>
      <c r="BS11" s="792"/>
      <c r="BT11" s="793"/>
      <c r="BU11" s="793"/>
      <c r="BV11" s="793"/>
      <c r="BW11" s="793"/>
      <c r="BX11" s="793"/>
      <c r="BY11" s="793"/>
      <c r="BZ11" s="793"/>
      <c r="CA11" s="793"/>
      <c r="CB11" s="793"/>
      <c r="CC11" s="793"/>
      <c r="CD11" s="793"/>
      <c r="CE11" s="793"/>
      <c r="CF11" s="793"/>
      <c r="CG11" s="794"/>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92"/>
      <c r="DW11" s="793"/>
      <c r="DX11" s="793"/>
      <c r="DY11" s="793"/>
      <c r="DZ11" s="810"/>
      <c r="EA11" s="97"/>
    </row>
    <row r="12" spans="1:131" s="119" customFormat="1" ht="26.25" customHeight="1" x14ac:dyDescent="0.15">
      <c r="A12" s="114">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788"/>
      <c r="AL12" s="789"/>
      <c r="AM12" s="789"/>
      <c r="AN12" s="789"/>
      <c r="AO12" s="789"/>
      <c r="AP12" s="789"/>
      <c r="AQ12" s="789"/>
      <c r="AR12" s="789"/>
      <c r="AS12" s="789"/>
      <c r="AT12" s="789"/>
      <c r="AU12" s="790"/>
      <c r="AV12" s="790"/>
      <c r="AW12" s="790"/>
      <c r="AX12" s="790"/>
      <c r="AY12" s="791"/>
      <c r="AZ12" s="100"/>
      <c r="BA12" s="100"/>
      <c r="BB12" s="100"/>
      <c r="BC12" s="100"/>
      <c r="BD12" s="100"/>
      <c r="BE12" s="95"/>
      <c r="BF12" s="95"/>
      <c r="BG12" s="95"/>
      <c r="BH12" s="95"/>
      <c r="BI12" s="95"/>
      <c r="BJ12" s="95"/>
      <c r="BK12" s="95"/>
      <c r="BL12" s="95"/>
      <c r="BM12" s="95"/>
      <c r="BN12" s="95"/>
      <c r="BO12" s="95"/>
      <c r="BP12" s="95"/>
      <c r="BQ12" s="114">
        <v>6</v>
      </c>
      <c r="BR12" s="117"/>
      <c r="BS12" s="792"/>
      <c r="BT12" s="793"/>
      <c r="BU12" s="793"/>
      <c r="BV12" s="793"/>
      <c r="BW12" s="793"/>
      <c r="BX12" s="793"/>
      <c r="BY12" s="793"/>
      <c r="BZ12" s="793"/>
      <c r="CA12" s="793"/>
      <c r="CB12" s="793"/>
      <c r="CC12" s="793"/>
      <c r="CD12" s="793"/>
      <c r="CE12" s="793"/>
      <c r="CF12" s="793"/>
      <c r="CG12" s="794"/>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92"/>
      <c r="DW12" s="793"/>
      <c r="DX12" s="793"/>
      <c r="DY12" s="793"/>
      <c r="DZ12" s="810"/>
      <c r="EA12" s="97"/>
    </row>
    <row r="13" spans="1:131" s="119" customFormat="1" ht="26.25" customHeight="1" x14ac:dyDescent="0.15">
      <c r="A13" s="114">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788"/>
      <c r="AL13" s="789"/>
      <c r="AM13" s="789"/>
      <c r="AN13" s="789"/>
      <c r="AO13" s="789"/>
      <c r="AP13" s="789"/>
      <c r="AQ13" s="789"/>
      <c r="AR13" s="789"/>
      <c r="AS13" s="789"/>
      <c r="AT13" s="789"/>
      <c r="AU13" s="790"/>
      <c r="AV13" s="790"/>
      <c r="AW13" s="790"/>
      <c r="AX13" s="790"/>
      <c r="AY13" s="791"/>
      <c r="AZ13" s="100"/>
      <c r="BA13" s="100"/>
      <c r="BB13" s="100"/>
      <c r="BC13" s="100"/>
      <c r="BD13" s="100"/>
      <c r="BE13" s="95"/>
      <c r="BF13" s="95"/>
      <c r="BG13" s="95"/>
      <c r="BH13" s="95"/>
      <c r="BI13" s="95"/>
      <c r="BJ13" s="95"/>
      <c r="BK13" s="95"/>
      <c r="BL13" s="95"/>
      <c r="BM13" s="95"/>
      <c r="BN13" s="95"/>
      <c r="BO13" s="95"/>
      <c r="BP13" s="95"/>
      <c r="BQ13" s="114">
        <v>7</v>
      </c>
      <c r="BR13" s="117"/>
      <c r="BS13" s="792"/>
      <c r="BT13" s="793"/>
      <c r="BU13" s="793"/>
      <c r="BV13" s="793"/>
      <c r="BW13" s="793"/>
      <c r="BX13" s="793"/>
      <c r="BY13" s="793"/>
      <c r="BZ13" s="793"/>
      <c r="CA13" s="793"/>
      <c r="CB13" s="793"/>
      <c r="CC13" s="793"/>
      <c r="CD13" s="793"/>
      <c r="CE13" s="793"/>
      <c r="CF13" s="793"/>
      <c r="CG13" s="794"/>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92"/>
      <c r="DW13" s="793"/>
      <c r="DX13" s="793"/>
      <c r="DY13" s="793"/>
      <c r="DZ13" s="810"/>
      <c r="EA13" s="97"/>
    </row>
    <row r="14" spans="1:131" s="119" customFormat="1" ht="26.25" customHeight="1" x14ac:dyDescent="0.15">
      <c r="A14" s="114">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788"/>
      <c r="AL14" s="789"/>
      <c r="AM14" s="789"/>
      <c r="AN14" s="789"/>
      <c r="AO14" s="789"/>
      <c r="AP14" s="789"/>
      <c r="AQ14" s="789"/>
      <c r="AR14" s="789"/>
      <c r="AS14" s="789"/>
      <c r="AT14" s="789"/>
      <c r="AU14" s="790"/>
      <c r="AV14" s="790"/>
      <c r="AW14" s="790"/>
      <c r="AX14" s="790"/>
      <c r="AY14" s="791"/>
      <c r="AZ14" s="100"/>
      <c r="BA14" s="100"/>
      <c r="BB14" s="100"/>
      <c r="BC14" s="100"/>
      <c r="BD14" s="100"/>
      <c r="BE14" s="95"/>
      <c r="BF14" s="95"/>
      <c r="BG14" s="95"/>
      <c r="BH14" s="95"/>
      <c r="BI14" s="95"/>
      <c r="BJ14" s="95"/>
      <c r="BK14" s="95"/>
      <c r="BL14" s="95"/>
      <c r="BM14" s="95"/>
      <c r="BN14" s="95"/>
      <c r="BO14" s="95"/>
      <c r="BP14" s="95"/>
      <c r="BQ14" s="114">
        <v>8</v>
      </c>
      <c r="BR14" s="117"/>
      <c r="BS14" s="792"/>
      <c r="BT14" s="793"/>
      <c r="BU14" s="793"/>
      <c r="BV14" s="793"/>
      <c r="BW14" s="793"/>
      <c r="BX14" s="793"/>
      <c r="BY14" s="793"/>
      <c r="BZ14" s="793"/>
      <c r="CA14" s="793"/>
      <c r="CB14" s="793"/>
      <c r="CC14" s="793"/>
      <c r="CD14" s="793"/>
      <c r="CE14" s="793"/>
      <c r="CF14" s="793"/>
      <c r="CG14" s="794"/>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92"/>
      <c r="DW14" s="793"/>
      <c r="DX14" s="793"/>
      <c r="DY14" s="793"/>
      <c r="DZ14" s="810"/>
      <c r="EA14" s="97"/>
    </row>
    <row r="15" spans="1:131" s="119" customFormat="1" ht="26.25" customHeight="1" x14ac:dyDescent="0.15">
      <c r="A15" s="114">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788"/>
      <c r="AL15" s="789"/>
      <c r="AM15" s="789"/>
      <c r="AN15" s="789"/>
      <c r="AO15" s="789"/>
      <c r="AP15" s="789"/>
      <c r="AQ15" s="789"/>
      <c r="AR15" s="789"/>
      <c r="AS15" s="789"/>
      <c r="AT15" s="789"/>
      <c r="AU15" s="790"/>
      <c r="AV15" s="790"/>
      <c r="AW15" s="790"/>
      <c r="AX15" s="790"/>
      <c r="AY15" s="791"/>
      <c r="AZ15" s="100"/>
      <c r="BA15" s="100"/>
      <c r="BB15" s="100"/>
      <c r="BC15" s="100"/>
      <c r="BD15" s="100"/>
      <c r="BE15" s="95"/>
      <c r="BF15" s="95"/>
      <c r="BG15" s="95"/>
      <c r="BH15" s="95"/>
      <c r="BI15" s="95"/>
      <c r="BJ15" s="95"/>
      <c r="BK15" s="95"/>
      <c r="BL15" s="95"/>
      <c r="BM15" s="95"/>
      <c r="BN15" s="95"/>
      <c r="BO15" s="95"/>
      <c r="BP15" s="95"/>
      <c r="BQ15" s="114">
        <v>9</v>
      </c>
      <c r="BR15" s="117"/>
      <c r="BS15" s="792"/>
      <c r="BT15" s="793"/>
      <c r="BU15" s="793"/>
      <c r="BV15" s="793"/>
      <c r="BW15" s="793"/>
      <c r="BX15" s="793"/>
      <c r="BY15" s="793"/>
      <c r="BZ15" s="793"/>
      <c r="CA15" s="793"/>
      <c r="CB15" s="793"/>
      <c r="CC15" s="793"/>
      <c r="CD15" s="793"/>
      <c r="CE15" s="793"/>
      <c r="CF15" s="793"/>
      <c r="CG15" s="794"/>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92"/>
      <c r="DW15" s="793"/>
      <c r="DX15" s="793"/>
      <c r="DY15" s="793"/>
      <c r="DZ15" s="810"/>
      <c r="EA15" s="97"/>
    </row>
    <row r="16" spans="1:131" s="119" customFormat="1" ht="26.25" customHeight="1" x14ac:dyDescent="0.15">
      <c r="A16" s="114">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788"/>
      <c r="AL16" s="789"/>
      <c r="AM16" s="789"/>
      <c r="AN16" s="789"/>
      <c r="AO16" s="789"/>
      <c r="AP16" s="789"/>
      <c r="AQ16" s="789"/>
      <c r="AR16" s="789"/>
      <c r="AS16" s="789"/>
      <c r="AT16" s="789"/>
      <c r="AU16" s="790"/>
      <c r="AV16" s="790"/>
      <c r="AW16" s="790"/>
      <c r="AX16" s="790"/>
      <c r="AY16" s="791"/>
      <c r="AZ16" s="100"/>
      <c r="BA16" s="100"/>
      <c r="BB16" s="100"/>
      <c r="BC16" s="100"/>
      <c r="BD16" s="100"/>
      <c r="BE16" s="95"/>
      <c r="BF16" s="95"/>
      <c r="BG16" s="95"/>
      <c r="BH16" s="95"/>
      <c r="BI16" s="95"/>
      <c r="BJ16" s="95"/>
      <c r="BK16" s="95"/>
      <c r="BL16" s="95"/>
      <c r="BM16" s="95"/>
      <c r="BN16" s="95"/>
      <c r="BO16" s="95"/>
      <c r="BP16" s="95"/>
      <c r="BQ16" s="114">
        <v>10</v>
      </c>
      <c r="BR16" s="117"/>
      <c r="BS16" s="792"/>
      <c r="BT16" s="793"/>
      <c r="BU16" s="793"/>
      <c r="BV16" s="793"/>
      <c r="BW16" s="793"/>
      <c r="BX16" s="793"/>
      <c r="BY16" s="793"/>
      <c r="BZ16" s="793"/>
      <c r="CA16" s="793"/>
      <c r="CB16" s="793"/>
      <c r="CC16" s="793"/>
      <c r="CD16" s="793"/>
      <c r="CE16" s="793"/>
      <c r="CF16" s="793"/>
      <c r="CG16" s="794"/>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92"/>
      <c r="DW16" s="793"/>
      <c r="DX16" s="793"/>
      <c r="DY16" s="793"/>
      <c r="DZ16" s="810"/>
      <c r="EA16" s="97"/>
    </row>
    <row r="17" spans="1:131" s="119" customFormat="1" ht="26.25" customHeight="1" x14ac:dyDescent="0.15">
      <c r="A17" s="114">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788"/>
      <c r="AL17" s="789"/>
      <c r="AM17" s="789"/>
      <c r="AN17" s="789"/>
      <c r="AO17" s="789"/>
      <c r="AP17" s="789"/>
      <c r="AQ17" s="789"/>
      <c r="AR17" s="789"/>
      <c r="AS17" s="789"/>
      <c r="AT17" s="789"/>
      <c r="AU17" s="790"/>
      <c r="AV17" s="790"/>
      <c r="AW17" s="790"/>
      <c r="AX17" s="790"/>
      <c r="AY17" s="791"/>
      <c r="AZ17" s="100"/>
      <c r="BA17" s="100"/>
      <c r="BB17" s="100"/>
      <c r="BC17" s="100"/>
      <c r="BD17" s="100"/>
      <c r="BE17" s="95"/>
      <c r="BF17" s="95"/>
      <c r="BG17" s="95"/>
      <c r="BH17" s="95"/>
      <c r="BI17" s="95"/>
      <c r="BJ17" s="95"/>
      <c r="BK17" s="95"/>
      <c r="BL17" s="95"/>
      <c r="BM17" s="95"/>
      <c r="BN17" s="95"/>
      <c r="BO17" s="95"/>
      <c r="BP17" s="95"/>
      <c r="BQ17" s="114">
        <v>11</v>
      </c>
      <c r="BR17" s="117"/>
      <c r="BS17" s="792"/>
      <c r="BT17" s="793"/>
      <c r="BU17" s="793"/>
      <c r="BV17" s="793"/>
      <c r="BW17" s="793"/>
      <c r="BX17" s="793"/>
      <c r="BY17" s="793"/>
      <c r="BZ17" s="793"/>
      <c r="CA17" s="793"/>
      <c r="CB17" s="793"/>
      <c r="CC17" s="793"/>
      <c r="CD17" s="793"/>
      <c r="CE17" s="793"/>
      <c r="CF17" s="793"/>
      <c r="CG17" s="794"/>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92"/>
      <c r="DW17" s="793"/>
      <c r="DX17" s="793"/>
      <c r="DY17" s="793"/>
      <c r="DZ17" s="810"/>
      <c r="EA17" s="97"/>
    </row>
    <row r="18" spans="1:131" s="119" customFormat="1" ht="26.25" customHeight="1" x14ac:dyDescent="0.15">
      <c r="A18" s="114">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788"/>
      <c r="AL18" s="789"/>
      <c r="AM18" s="789"/>
      <c r="AN18" s="789"/>
      <c r="AO18" s="789"/>
      <c r="AP18" s="789"/>
      <c r="AQ18" s="789"/>
      <c r="AR18" s="789"/>
      <c r="AS18" s="789"/>
      <c r="AT18" s="789"/>
      <c r="AU18" s="790"/>
      <c r="AV18" s="790"/>
      <c r="AW18" s="790"/>
      <c r="AX18" s="790"/>
      <c r="AY18" s="791"/>
      <c r="AZ18" s="100"/>
      <c r="BA18" s="100"/>
      <c r="BB18" s="100"/>
      <c r="BC18" s="100"/>
      <c r="BD18" s="100"/>
      <c r="BE18" s="95"/>
      <c r="BF18" s="95"/>
      <c r="BG18" s="95"/>
      <c r="BH18" s="95"/>
      <c r="BI18" s="95"/>
      <c r="BJ18" s="95"/>
      <c r="BK18" s="95"/>
      <c r="BL18" s="95"/>
      <c r="BM18" s="95"/>
      <c r="BN18" s="95"/>
      <c r="BO18" s="95"/>
      <c r="BP18" s="95"/>
      <c r="BQ18" s="114">
        <v>12</v>
      </c>
      <c r="BR18" s="117"/>
      <c r="BS18" s="792"/>
      <c r="BT18" s="793"/>
      <c r="BU18" s="793"/>
      <c r="BV18" s="793"/>
      <c r="BW18" s="793"/>
      <c r="BX18" s="793"/>
      <c r="BY18" s="793"/>
      <c r="BZ18" s="793"/>
      <c r="CA18" s="793"/>
      <c r="CB18" s="793"/>
      <c r="CC18" s="793"/>
      <c r="CD18" s="793"/>
      <c r="CE18" s="793"/>
      <c r="CF18" s="793"/>
      <c r="CG18" s="794"/>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92"/>
      <c r="DW18" s="793"/>
      <c r="DX18" s="793"/>
      <c r="DY18" s="793"/>
      <c r="DZ18" s="810"/>
      <c r="EA18" s="97"/>
    </row>
    <row r="19" spans="1:131" s="119" customFormat="1" ht="26.25" customHeight="1" x14ac:dyDescent="0.15">
      <c r="A19" s="114">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788"/>
      <c r="AL19" s="789"/>
      <c r="AM19" s="789"/>
      <c r="AN19" s="789"/>
      <c r="AO19" s="789"/>
      <c r="AP19" s="789"/>
      <c r="AQ19" s="789"/>
      <c r="AR19" s="789"/>
      <c r="AS19" s="789"/>
      <c r="AT19" s="789"/>
      <c r="AU19" s="790"/>
      <c r="AV19" s="790"/>
      <c r="AW19" s="790"/>
      <c r="AX19" s="790"/>
      <c r="AY19" s="791"/>
      <c r="AZ19" s="100"/>
      <c r="BA19" s="100"/>
      <c r="BB19" s="100"/>
      <c r="BC19" s="100"/>
      <c r="BD19" s="100"/>
      <c r="BE19" s="95"/>
      <c r="BF19" s="95"/>
      <c r="BG19" s="95"/>
      <c r="BH19" s="95"/>
      <c r="BI19" s="95"/>
      <c r="BJ19" s="95"/>
      <c r="BK19" s="95"/>
      <c r="BL19" s="95"/>
      <c r="BM19" s="95"/>
      <c r="BN19" s="95"/>
      <c r="BO19" s="95"/>
      <c r="BP19" s="95"/>
      <c r="BQ19" s="114">
        <v>13</v>
      </c>
      <c r="BR19" s="117"/>
      <c r="BS19" s="792"/>
      <c r="BT19" s="793"/>
      <c r="BU19" s="793"/>
      <c r="BV19" s="793"/>
      <c r="BW19" s="793"/>
      <c r="BX19" s="793"/>
      <c r="BY19" s="793"/>
      <c r="BZ19" s="793"/>
      <c r="CA19" s="793"/>
      <c r="CB19" s="793"/>
      <c r="CC19" s="793"/>
      <c r="CD19" s="793"/>
      <c r="CE19" s="793"/>
      <c r="CF19" s="793"/>
      <c r="CG19" s="794"/>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92"/>
      <c r="DW19" s="793"/>
      <c r="DX19" s="793"/>
      <c r="DY19" s="793"/>
      <c r="DZ19" s="810"/>
      <c r="EA19" s="97"/>
    </row>
    <row r="20" spans="1:131" s="119" customFormat="1" ht="26.25" customHeight="1" x14ac:dyDescent="0.15">
      <c r="A20" s="114">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788"/>
      <c r="AL20" s="789"/>
      <c r="AM20" s="789"/>
      <c r="AN20" s="789"/>
      <c r="AO20" s="789"/>
      <c r="AP20" s="789"/>
      <c r="AQ20" s="789"/>
      <c r="AR20" s="789"/>
      <c r="AS20" s="789"/>
      <c r="AT20" s="789"/>
      <c r="AU20" s="790"/>
      <c r="AV20" s="790"/>
      <c r="AW20" s="790"/>
      <c r="AX20" s="790"/>
      <c r="AY20" s="791"/>
      <c r="AZ20" s="100"/>
      <c r="BA20" s="100"/>
      <c r="BB20" s="100"/>
      <c r="BC20" s="100"/>
      <c r="BD20" s="100"/>
      <c r="BE20" s="95"/>
      <c r="BF20" s="95"/>
      <c r="BG20" s="95"/>
      <c r="BH20" s="95"/>
      <c r="BI20" s="95"/>
      <c r="BJ20" s="95"/>
      <c r="BK20" s="95"/>
      <c r="BL20" s="95"/>
      <c r="BM20" s="95"/>
      <c r="BN20" s="95"/>
      <c r="BO20" s="95"/>
      <c r="BP20" s="95"/>
      <c r="BQ20" s="114">
        <v>14</v>
      </c>
      <c r="BR20" s="117"/>
      <c r="BS20" s="792"/>
      <c r="BT20" s="793"/>
      <c r="BU20" s="793"/>
      <c r="BV20" s="793"/>
      <c r="BW20" s="793"/>
      <c r="BX20" s="793"/>
      <c r="BY20" s="793"/>
      <c r="BZ20" s="793"/>
      <c r="CA20" s="793"/>
      <c r="CB20" s="793"/>
      <c r="CC20" s="793"/>
      <c r="CD20" s="793"/>
      <c r="CE20" s="793"/>
      <c r="CF20" s="793"/>
      <c r="CG20" s="794"/>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92"/>
      <c r="DW20" s="793"/>
      <c r="DX20" s="793"/>
      <c r="DY20" s="793"/>
      <c r="DZ20" s="810"/>
      <c r="EA20" s="97"/>
    </row>
    <row r="21" spans="1:131" s="119" customFormat="1" ht="26.25" customHeight="1" thickBot="1" x14ac:dyDescent="0.2">
      <c r="A21" s="114">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788"/>
      <c r="AL21" s="789"/>
      <c r="AM21" s="789"/>
      <c r="AN21" s="789"/>
      <c r="AO21" s="789"/>
      <c r="AP21" s="789"/>
      <c r="AQ21" s="789"/>
      <c r="AR21" s="789"/>
      <c r="AS21" s="789"/>
      <c r="AT21" s="789"/>
      <c r="AU21" s="790"/>
      <c r="AV21" s="790"/>
      <c r="AW21" s="790"/>
      <c r="AX21" s="790"/>
      <c r="AY21" s="791"/>
      <c r="AZ21" s="100"/>
      <c r="BA21" s="100"/>
      <c r="BB21" s="100"/>
      <c r="BC21" s="100"/>
      <c r="BD21" s="100"/>
      <c r="BE21" s="95"/>
      <c r="BF21" s="95"/>
      <c r="BG21" s="95"/>
      <c r="BH21" s="95"/>
      <c r="BI21" s="95"/>
      <c r="BJ21" s="95"/>
      <c r="BK21" s="95"/>
      <c r="BL21" s="95"/>
      <c r="BM21" s="95"/>
      <c r="BN21" s="95"/>
      <c r="BO21" s="95"/>
      <c r="BP21" s="95"/>
      <c r="BQ21" s="114">
        <v>15</v>
      </c>
      <c r="BR21" s="117"/>
      <c r="BS21" s="792"/>
      <c r="BT21" s="793"/>
      <c r="BU21" s="793"/>
      <c r="BV21" s="793"/>
      <c r="BW21" s="793"/>
      <c r="BX21" s="793"/>
      <c r="BY21" s="793"/>
      <c r="BZ21" s="793"/>
      <c r="CA21" s="793"/>
      <c r="CB21" s="793"/>
      <c r="CC21" s="793"/>
      <c r="CD21" s="793"/>
      <c r="CE21" s="793"/>
      <c r="CF21" s="793"/>
      <c r="CG21" s="794"/>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92"/>
      <c r="DW21" s="793"/>
      <c r="DX21" s="793"/>
      <c r="DY21" s="793"/>
      <c r="DZ21" s="810"/>
      <c r="EA21" s="97"/>
    </row>
    <row r="22" spans="1:131" s="119" customFormat="1" ht="26.25" customHeight="1" x14ac:dyDescent="0.15">
      <c r="A22" s="114">
        <v>16</v>
      </c>
      <c r="B22" s="801"/>
      <c r="C22" s="802"/>
      <c r="D22" s="802"/>
      <c r="E22" s="802"/>
      <c r="F22" s="802"/>
      <c r="G22" s="802"/>
      <c r="H22" s="802"/>
      <c r="I22" s="802"/>
      <c r="J22" s="802"/>
      <c r="K22" s="802"/>
      <c r="L22" s="802"/>
      <c r="M22" s="802"/>
      <c r="N22" s="802"/>
      <c r="O22" s="802"/>
      <c r="P22" s="803"/>
      <c r="Q22" s="811"/>
      <c r="R22" s="812"/>
      <c r="S22" s="812"/>
      <c r="T22" s="812"/>
      <c r="U22" s="812"/>
      <c r="V22" s="812"/>
      <c r="W22" s="812"/>
      <c r="X22" s="812"/>
      <c r="Y22" s="812"/>
      <c r="Z22" s="812"/>
      <c r="AA22" s="812"/>
      <c r="AB22" s="812"/>
      <c r="AC22" s="812"/>
      <c r="AD22" s="812"/>
      <c r="AE22" s="813"/>
      <c r="AF22" s="807"/>
      <c r="AG22" s="808"/>
      <c r="AH22" s="808"/>
      <c r="AI22" s="808"/>
      <c r="AJ22" s="809"/>
      <c r="AK22" s="814"/>
      <c r="AL22" s="815"/>
      <c r="AM22" s="815"/>
      <c r="AN22" s="815"/>
      <c r="AO22" s="815"/>
      <c r="AP22" s="815"/>
      <c r="AQ22" s="815"/>
      <c r="AR22" s="815"/>
      <c r="AS22" s="815"/>
      <c r="AT22" s="815"/>
      <c r="AU22" s="816"/>
      <c r="AV22" s="816"/>
      <c r="AW22" s="816"/>
      <c r="AX22" s="816"/>
      <c r="AY22" s="817"/>
      <c r="AZ22" s="818" t="s">
        <v>412</v>
      </c>
      <c r="BA22" s="818"/>
      <c r="BB22" s="818"/>
      <c r="BC22" s="818"/>
      <c r="BD22" s="819"/>
      <c r="BE22" s="95"/>
      <c r="BF22" s="95"/>
      <c r="BG22" s="95"/>
      <c r="BH22" s="95"/>
      <c r="BI22" s="95"/>
      <c r="BJ22" s="95"/>
      <c r="BK22" s="95"/>
      <c r="BL22" s="95"/>
      <c r="BM22" s="95"/>
      <c r="BN22" s="95"/>
      <c r="BO22" s="95"/>
      <c r="BP22" s="95"/>
      <c r="BQ22" s="114">
        <v>16</v>
      </c>
      <c r="BR22" s="117"/>
      <c r="BS22" s="792"/>
      <c r="BT22" s="793"/>
      <c r="BU22" s="793"/>
      <c r="BV22" s="793"/>
      <c r="BW22" s="793"/>
      <c r="BX22" s="793"/>
      <c r="BY22" s="793"/>
      <c r="BZ22" s="793"/>
      <c r="CA22" s="793"/>
      <c r="CB22" s="793"/>
      <c r="CC22" s="793"/>
      <c r="CD22" s="793"/>
      <c r="CE22" s="793"/>
      <c r="CF22" s="793"/>
      <c r="CG22" s="794"/>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92"/>
      <c r="DW22" s="793"/>
      <c r="DX22" s="793"/>
      <c r="DY22" s="793"/>
      <c r="DZ22" s="810"/>
      <c r="EA22" s="97"/>
    </row>
    <row r="23" spans="1:131" s="119" customFormat="1" ht="26.25" customHeight="1" thickBot="1" x14ac:dyDescent="0.2">
      <c r="A23" s="112" t="s">
        <v>377</v>
      </c>
      <c r="B23" s="820" t="s">
        <v>411</v>
      </c>
      <c r="C23" s="821"/>
      <c r="D23" s="821"/>
      <c r="E23" s="821"/>
      <c r="F23" s="821"/>
      <c r="G23" s="821"/>
      <c r="H23" s="821"/>
      <c r="I23" s="821"/>
      <c r="J23" s="821"/>
      <c r="K23" s="821"/>
      <c r="L23" s="821"/>
      <c r="M23" s="821"/>
      <c r="N23" s="821"/>
      <c r="O23" s="821"/>
      <c r="P23" s="822"/>
      <c r="Q23" s="823">
        <f>Q7+Q8+Q9+Q10</f>
        <v>9919</v>
      </c>
      <c r="R23" s="824"/>
      <c r="S23" s="824"/>
      <c r="T23" s="824"/>
      <c r="U23" s="824"/>
      <c r="V23" s="824">
        <f>V7+V8+V9+V10</f>
        <v>9398</v>
      </c>
      <c r="W23" s="824"/>
      <c r="X23" s="824"/>
      <c r="Y23" s="824"/>
      <c r="Z23" s="824"/>
      <c r="AA23" s="824">
        <f>AA7+AA8+AA9+AA10</f>
        <v>521</v>
      </c>
      <c r="AB23" s="824"/>
      <c r="AC23" s="824"/>
      <c r="AD23" s="824"/>
      <c r="AE23" s="825"/>
      <c r="AF23" s="826">
        <v>362</v>
      </c>
      <c r="AG23" s="824"/>
      <c r="AH23" s="824"/>
      <c r="AI23" s="824"/>
      <c r="AJ23" s="827"/>
      <c r="AK23" s="828"/>
      <c r="AL23" s="829"/>
      <c r="AM23" s="829"/>
      <c r="AN23" s="829"/>
      <c r="AO23" s="829"/>
      <c r="AP23" s="824">
        <v>6675</v>
      </c>
      <c r="AQ23" s="824"/>
      <c r="AR23" s="824"/>
      <c r="AS23" s="824"/>
      <c r="AT23" s="824"/>
      <c r="AU23" s="830"/>
      <c r="AV23" s="830"/>
      <c r="AW23" s="830"/>
      <c r="AX23" s="830"/>
      <c r="AY23" s="831"/>
      <c r="AZ23" s="832" t="s">
        <v>47</v>
      </c>
      <c r="BA23" s="833"/>
      <c r="BB23" s="833"/>
      <c r="BC23" s="833"/>
      <c r="BD23" s="834"/>
      <c r="BE23" s="95"/>
      <c r="BF23" s="95"/>
      <c r="BG23" s="95"/>
      <c r="BH23" s="95"/>
      <c r="BI23" s="95"/>
      <c r="BJ23" s="95"/>
      <c r="BK23" s="95"/>
      <c r="BL23" s="95"/>
      <c r="BM23" s="95"/>
      <c r="BN23" s="95"/>
      <c r="BO23" s="95"/>
      <c r="BP23" s="95"/>
      <c r="BQ23" s="114">
        <v>17</v>
      </c>
      <c r="BR23" s="117"/>
      <c r="BS23" s="792"/>
      <c r="BT23" s="793"/>
      <c r="BU23" s="793"/>
      <c r="BV23" s="793"/>
      <c r="BW23" s="793"/>
      <c r="BX23" s="793"/>
      <c r="BY23" s="793"/>
      <c r="BZ23" s="793"/>
      <c r="CA23" s="793"/>
      <c r="CB23" s="793"/>
      <c r="CC23" s="793"/>
      <c r="CD23" s="793"/>
      <c r="CE23" s="793"/>
      <c r="CF23" s="793"/>
      <c r="CG23" s="794"/>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92"/>
      <c r="DW23" s="793"/>
      <c r="DX23" s="793"/>
      <c r="DY23" s="793"/>
      <c r="DZ23" s="810"/>
      <c r="EA23" s="97"/>
    </row>
    <row r="24" spans="1:131" s="119" customFormat="1" ht="26.25" customHeight="1" x14ac:dyDescent="0.15">
      <c r="A24" s="835" t="s">
        <v>410</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100"/>
      <c r="BA24" s="100"/>
      <c r="BB24" s="100"/>
      <c r="BC24" s="100"/>
      <c r="BD24" s="100"/>
      <c r="BE24" s="95"/>
      <c r="BF24" s="95"/>
      <c r="BG24" s="95"/>
      <c r="BH24" s="95"/>
      <c r="BI24" s="95"/>
      <c r="BJ24" s="95"/>
      <c r="BK24" s="95"/>
      <c r="BL24" s="95"/>
      <c r="BM24" s="95"/>
      <c r="BN24" s="95"/>
      <c r="BO24" s="95"/>
      <c r="BP24" s="95"/>
      <c r="BQ24" s="114">
        <v>18</v>
      </c>
      <c r="BR24" s="117"/>
      <c r="BS24" s="792"/>
      <c r="BT24" s="793"/>
      <c r="BU24" s="793"/>
      <c r="BV24" s="793"/>
      <c r="BW24" s="793"/>
      <c r="BX24" s="793"/>
      <c r="BY24" s="793"/>
      <c r="BZ24" s="793"/>
      <c r="CA24" s="793"/>
      <c r="CB24" s="793"/>
      <c r="CC24" s="793"/>
      <c r="CD24" s="793"/>
      <c r="CE24" s="793"/>
      <c r="CF24" s="793"/>
      <c r="CG24" s="794"/>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92"/>
      <c r="DW24" s="793"/>
      <c r="DX24" s="793"/>
      <c r="DY24" s="793"/>
      <c r="DZ24" s="810"/>
      <c r="EA24" s="97"/>
    </row>
    <row r="25" spans="1:131" ht="26.25" customHeight="1" thickBot="1" x14ac:dyDescent="0.2">
      <c r="A25" s="780" t="s">
        <v>409</v>
      </c>
      <c r="B25" s="78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100"/>
      <c r="BK25" s="100"/>
      <c r="BL25" s="100"/>
      <c r="BM25" s="100"/>
      <c r="BN25" s="100"/>
      <c r="BO25" s="107"/>
      <c r="BP25" s="107"/>
      <c r="BQ25" s="114">
        <v>19</v>
      </c>
      <c r="BR25" s="117"/>
      <c r="BS25" s="792"/>
      <c r="BT25" s="793"/>
      <c r="BU25" s="793"/>
      <c r="BV25" s="793"/>
      <c r="BW25" s="793"/>
      <c r="BX25" s="793"/>
      <c r="BY25" s="793"/>
      <c r="BZ25" s="793"/>
      <c r="CA25" s="793"/>
      <c r="CB25" s="793"/>
      <c r="CC25" s="793"/>
      <c r="CD25" s="793"/>
      <c r="CE25" s="793"/>
      <c r="CF25" s="793"/>
      <c r="CG25" s="794"/>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92"/>
      <c r="DW25" s="793"/>
      <c r="DX25" s="793"/>
      <c r="DY25" s="793"/>
      <c r="DZ25" s="810"/>
      <c r="EA25" s="94"/>
    </row>
    <row r="26" spans="1:131" ht="26.25" customHeight="1" x14ac:dyDescent="0.15">
      <c r="A26" s="782" t="s">
        <v>408</v>
      </c>
      <c r="B26" s="783"/>
      <c r="C26" s="783"/>
      <c r="D26" s="783"/>
      <c r="E26" s="783"/>
      <c r="F26" s="783"/>
      <c r="G26" s="783"/>
      <c r="H26" s="783"/>
      <c r="I26" s="783"/>
      <c r="J26" s="783"/>
      <c r="K26" s="783"/>
      <c r="L26" s="783"/>
      <c r="M26" s="783"/>
      <c r="N26" s="783"/>
      <c r="O26" s="783"/>
      <c r="P26" s="784"/>
      <c r="Q26" s="743" t="s">
        <v>398</v>
      </c>
      <c r="R26" s="744"/>
      <c r="S26" s="744"/>
      <c r="T26" s="744"/>
      <c r="U26" s="769"/>
      <c r="V26" s="743" t="s">
        <v>397</v>
      </c>
      <c r="W26" s="744"/>
      <c r="X26" s="744"/>
      <c r="Y26" s="744"/>
      <c r="Z26" s="769"/>
      <c r="AA26" s="743" t="s">
        <v>396</v>
      </c>
      <c r="AB26" s="744"/>
      <c r="AC26" s="744"/>
      <c r="AD26" s="744"/>
      <c r="AE26" s="744"/>
      <c r="AF26" s="836" t="s">
        <v>395</v>
      </c>
      <c r="AG26" s="837"/>
      <c r="AH26" s="837"/>
      <c r="AI26" s="837"/>
      <c r="AJ26" s="838"/>
      <c r="AK26" s="744" t="s">
        <v>394</v>
      </c>
      <c r="AL26" s="744"/>
      <c r="AM26" s="744"/>
      <c r="AN26" s="744"/>
      <c r="AO26" s="769"/>
      <c r="AP26" s="743" t="s">
        <v>393</v>
      </c>
      <c r="AQ26" s="744"/>
      <c r="AR26" s="744"/>
      <c r="AS26" s="744"/>
      <c r="AT26" s="769"/>
      <c r="AU26" s="743" t="s">
        <v>407</v>
      </c>
      <c r="AV26" s="744"/>
      <c r="AW26" s="744"/>
      <c r="AX26" s="744"/>
      <c r="AY26" s="769"/>
      <c r="AZ26" s="743" t="s">
        <v>406</v>
      </c>
      <c r="BA26" s="744"/>
      <c r="BB26" s="744"/>
      <c r="BC26" s="744"/>
      <c r="BD26" s="769"/>
      <c r="BE26" s="743" t="s">
        <v>391</v>
      </c>
      <c r="BF26" s="744"/>
      <c r="BG26" s="744"/>
      <c r="BH26" s="744"/>
      <c r="BI26" s="745"/>
      <c r="BJ26" s="100"/>
      <c r="BK26" s="100"/>
      <c r="BL26" s="100"/>
      <c r="BM26" s="100"/>
      <c r="BN26" s="100"/>
      <c r="BO26" s="107"/>
      <c r="BP26" s="107"/>
      <c r="BQ26" s="114">
        <v>20</v>
      </c>
      <c r="BR26" s="117"/>
      <c r="BS26" s="792"/>
      <c r="BT26" s="793"/>
      <c r="BU26" s="793"/>
      <c r="BV26" s="793"/>
      <c r="BW26" s="793"/>
      <c r="BX26" s="793"/>
      <c r="BY26" s="793"/>
      <c r="BZ26" s="793"/>
      <c r="CA26" s="793"/>
      <c r="CB26" s="793"/>
      <c r="CC26" s="793"/>
      <c r="CD26" s="793"/>
      <c r="CE26" s="793"/>
      <c r="CF26" s="793"/>
      <c r="CG26" s="794"/>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92"/>
      <c r="DW26" s="793"/>
      <c r="DX26" s="793"/>
      <c r="DY26" s="793"/>
      <c r="DZ26" s="810"/>
      <c r="EA26" s="94"/>
    </row>
    <row r="27" spans="1:131" ht="26.25" customHeight="1" thickBot="1" x14ac:dyDescent="0.2">
      <c r="A27" s="785"/>
      <c r="B27" s="786"/>
      <c r="C27" s="786"/>
      <c r="D27" s="786"/>
      <c r="E27" s="786"/>
      <c r="F27" s="786"/>
      <c r="G27" s="786"/>
      <c r="H27" s="786"/>
      <c r="I27" s="786"/>
      <c r="J27" s="786"/>
      <c r="K27" s="786"/>
      <c r="L27" s="786"/>
      <c r="M27" s="786"/>
      <c r="N27" s="786"/>
      <c r="O27" s="786"/>
      <c r="P27" s="787"/>
      <c r="Q27" s="746"/>
      <c r="R27" s="747"/>
      <c r="S27" s="747"/>
      <c r="T27" s="747"/>
      <c r="U27" s="770"/>
      <c r="V27" s="746"/>
      <c r="W27" s="747"/>
      <c r="X27" s="747"/>
      <c r="Y27" s="747"/>
      <c r="Z27" s="770"/>
      <c r="AA27" s="746"/>
      <c r="AB27" s="747"/>
      <c r="AC27" s="747"/>
      <c r="AD27" s="747"/>
      <c r="AE27" s="747"/>
      <c r="AF27" s="839"/>
      <c r="AG27" s="840"/>
      <c r="AH27" s="840"/>
      <c r="AI27" s="840"/>
      <c r="AJ27" s="841"/>
      <c r="AK27" s="747"/>
      <c r="AL27" s="747"/>
      <c r="AM27" s="747"/>
      <c r="AN27" s="747"/>
      <c r="AO27" s="770"/>
      <c r="AP27" s="746"/>
      <c r="AQ27" s="747"/>
      <c r="AR27" s="747"/>
      <c r="AS27" s="747"/>
      <c r="AT27" s="770"/>
      <c r="AU27" s="746"/>
      <c r="AV27" s="747"/>
      <c r="AW27" s="747"/>
      <c r="AX27" s="747"/>
      <c r="AY27" s="770"/>
      <c r="AZ27" s="746"/>
      <c r="BA27" s="747"/>
      <c r="BB27" s="747"/>
      <c r="BC27" s="747"/>
      <c r="BD27" s="770"/>
      <c r="BE27" s="746"/>
      <c r="BF27" s="747"/>
      <c r="BG27" s="747"/>
      <c r="BH27" s="747"/>
      <c r="BI27" s="748"/>
      <c r="BJ27" s="100"/>
      <c r="BK27" s="100"/>
      <c r="BL27" s="100"/>
      <c r="BM27" s="100"/>
      <c r="BN27" s="100"/>
      <c r="BO27" s="107"/>
      <c r="BP27" s="107"/>
      <c r="BQ27" s="114">
        <v>21</v>
      </c>
      <c r="BR27" s="117"/>
      <c r="BS27" s="792"/>
      <c r="BT27" s="793"/>
      <c r="BU27" s="793"/>
      <c r="BV27" s="793"/>
      <c r="BW27" s="793"/>
      <c r="BX27" s="793"/>
      <c r="BY27" s="793"/>
      <c r="BZ27" s="793"/>
      <c r="CA27" s="793"/>
      <c r="CB27" s="793"/>
      <c r="CC27" s="793"/>
      <c r="CD27" s="793"/>
      <c r="CE27" s="793"/>
      <c r="CF27" s="793"/>
      <c r="CG27" s="794"/>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92"/>
      <c r="DW27" s="793"/>
      <c r="DX27" s="793"/>
      <c r="DY27" s="793"/>
      <c r="DZ27" s="810"/>
      <c r="EA27" s="94"/>
    </row>
    <row r="28" spans="1:131" ht="26.25" customHeight="1" thickTop="1" x14ac:dyDescent="0.15">
      <c r="A28" s="118">
        <v>1</v>
      </c>
      <c r="B28" s="749" t="s">
        <v>405</v>
      </c>
      <c r="C28" s="750"/>
      <c r="D28" s="750"/>
      <c r="E28" s="750"/>
      <c r="F28" s="750"/>
      <c r="G28" s="750"/>
      <c r="H28" s="750"/>
      <c r="I28" s="750"/>
      <c r="J28" s="750"/>
      <c r="K28" s="750"/>
      <c r="L28" s="750"/>
      <c r="M28" s="750"/>
      <c r="N28" s="750"/>
      <c r="O28" s="750"/>
      <c r="P28" s="751"/>
      <c r="Q28" s="842">
        <v>2239</v>
      </c>
      <c r="R28" s="843"/>
      <c r="S28" s="843"/>
      <c r="T28" s="843"/>
      <c r="U28" s="843"/>
      <c r="V28" s="843">
        <v>2203</v>
      </c>
      <c r="W28" s="843"/>
      <c r="X28" s="843"/>
      <c r="Y28" s="843"/>
      <c r="Z28" s="843"/>
      <c r="AA28" s="843">
        <f>Q28-V28</f>
        <v>36</v>
      </c>
      <c r="AB28" s="843"/>
      <c r="AC28" s="843"/>
      <c r="AD28" s="843"/>
      <c r="AE28" s="844"/>
      <c r="AF28" s="845">
        <v>36</v>
      </c>
      <c r="AG28" s="843"/>
      <c r="AH28" s="843"/>
      <c r="AI28" s="843"/>
      <c r="AJ28" s="846"/>
      <c r="AK28" s="853">
        <v>177</v>
      </c>
      <c r="AL28" s="854"/>
      <c r="AM28" s="854"/>
      <c r="AN28" s="854"/>
      <c r="AO28" s="854"/>
      <c r="AP28" s="854" t="s">
        <v>379</v>
      </c>
      <c r="AQ28" s="854"/>
      <c r="AR28" s="854"/>
      <c r="AS28" s="854"/>
      <c r="AT28" s="854"/>
      <c r="AU28" s="854" t="s">
        <v>379</v>
      </c>
      <c r="AV28" s="854"/>
      <c r="AW28" s="854"/>
      <c r="AX28" s="854"/>
      <c r="AY28" s="854"/>
      <c r="AZ28" s="855" t="s">
        <v>379</v>
      </c>
      <c r="BA28" s="855"/>
      <c r="BB28" s="855"/>
      <c r="BC28" s="855"/>
      <c r="BD28" s="855"/>
      <c r="BE28" s="847"/>
      <c r="BF28" s="847"/>
      <c r="BG28" s="847"/>
      <c r="BH28" s="847"/>
      <c r="BI28" s="848"/>
      <c r="BJ28" s="100"/>
      <c r="BK28" s="100"/>
      <c r="BL28" s="100"/>
      <c r="BM28" s="100"/>
      <c r="BN28" s="100"/>
      <c r="BO28" s="107"/>
      <c r="BP28" s="107"/>
      <c r="BQ28" s="114">
        <v>22</v>
      </c>
      <c r="BR28" s="117"/>
      <c r="BS28" s="792"/>
      <c r="BT28" s="793"/>
      <c r="BU28" s="793"/>
      <c r="BV28" s="793"/>
      <c r="BW28" s="793"/>
      <c r="BX28" s="793"/>
      <c r="BY28" s="793"/>
      <c r="BZ28" s="793"/>
      <c r="CA28" s="793"/>
      <c r="CB28" s="793"/>
      <c r="CC28" s="793"/>
      <c r="CD28" s="793"/>
      <c r="CE28" s="793"/>
      <c r="CF28" s="793"/>
      <c r="CG28" s="794"/>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92"/>
      <c r="DW28" s="793"/>
      <c r="DX28" s="793"/>
      <c r="DY28" s="793"/>
      <c r="DZ28" s="810"/>
      <c r="EA28" s="94"/>
    </row>
    <row r="29" spans="1:131" ht="26.25" customHeight="1" x14ac:dyDescent="0.15">
      <c r="A29" s="118">
        <v>2</v>
      </c>
      <c r="B29" s="801" t="s">
        <v>404</v>
      </c>
      <c r="C29" s="802"/>
      <c r="D29" s="802"/>
      <c r="E29" s="802"/>
      <c r="F29" s="802"/>
      <c r="G29" s="802"/>
      <c r="H29" s="802"/>
      <c r="I29" s="802"/>
      <c r="J29" s="802"/>
      <c r="K29" s="802"/>
      <c r="L29" s="802"/>
      <c r="M29" s="802"/>
      <c r="N29" s="802"/>
      <c r="O29" s="802"/>
      <c r="P29" s="803"/>
      <c r="Q29" s="804">
        <v>377</v>
      </c>
      <c r="R29" s="805"/>
      <c r="S29" s="805"/>
      <c r="T29" s="805"/>
      <c r="U29" s="805"/>
      <c r="V29" s="805">
        <v>374</v>
      </c>
      <c r="W29" s="805"/>
      <c r="X29" s="805"/>
      <c r="Y29" s="805"/>
      <c r="Z29" s="805"/>
      <c r="AA29" s="805">
        <f>Q29-V29</f>
        <v>3</v>
      </c>
      <c r="AB29" s="805"/>
      <c r="AC29" s="805"/>
      <c r="AD29" s="805"/>
      <c r="AE29" s="806"/>
      <c r="AF29" s="807">
        <v>3</v>
      </c>
      <c r="AG29" s="808"/>
      <c r="AH29" s="808"/>
      <c r="AI29" s="808"/>
      <c r="AJ29" s="809"/>
      <c r="AK29" s="851">
        <v>88</v>
      </c>
      <c r="AL29" s="852"/>
      <c r="AM29" s="852"/>
      <c r="AN29" s="852"/>
      <c r="AO29" s="852"/>
      <c r="AP29" s="852" t="s">
        <v>379</v>
      </c>
      <c r="AQ29" s="852"/>
      <c r="AR29" s="852"/>
      <c r="AS29" s="852"/>
      <c r="AT29" s="852"/>
      <c r="AU29" s="852" t="s">
        <v>379</v>
      </c>
      <c r="AV29" s="852"/>
      <c r="AW29" s="852"/>
      <c r="AX29" s="852"/>
      <c r="AY29" s="852"/>
      <c r="AZ29" s="856" t="s">
        <v>379</v>
      </c>
      <c r="BA29" s="856"/>
      <c r="BB29" s="856"/>
      <c r="BC29" s="856"/>
      <c r="BD29" s="856"/>
      <c r="BE29" s="849"/>
      <c r="BF29" s="849"/>
      <c r="BG29" s="849"/>
      <c r="BH29" s="849"/>
      <c r="BI29" s="850"/>
      <c r="BJ29" s="100"/>
      <c r="BK29" s="100"/>
      <c r="BL29" s="100"/>
      <c r="BM29" s="100"/>
      <c r="BN29" s="100"/>
      <c r="BO29" s="107"/>
      <c r="BP29" s="107"/>
      <c r="BQ29" s="114">
        <v>23</v>
      </c>
      <c r="BR29" s="117"/>
      <c r="BS29" s="792"/>
      <c r="BT29" s="793"/>
      <c r="BU29" s="793"/>
      <c r="BV29" s="793"/>
      <c r="BW29" s="793"/>
      <c r="BX29" s="793"/>
      <c r="BY29" s="793"/>
      <c r="BZ29" s="793"/>
      <c r="CA29" s="793"/>
      <c r="CB29" s="793"/>
      <c r="CC29" s="793"/>
      <c r="CD29" s="793"/>
      <c r="CE29" s="793"/>
      <c r="CF29" s="793"/>
      <c r="CG29" s="794"/>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92"/>
      <c r="DW29" s="793"/>
      <c r="DX29" s="793"/>
      <c r="DY29" s="793"/>
      <c r="DZ29" s="810"/>
      <c r="EA29" s="94"/>
    </row>
    <row r="30" spans="1:131" ht="26.25" customHeight="1" x14ac:dyDescent="0.15">
      <c r="A30" s="118">
        <v>3</v>
      </c>
      <c r="B30" s="801" t="s">
        <v>335</v>
      </c>
      <c r="C30" s="802"/>
      <c r="D30" s="802"/>
      <c r="E30" s="802"/>
      <c r="F30" s="802"/>
      <c r="G30" s="802"/>
      <c r="H30" s="802"/>
      <c r="I30" s="802"/>
      <c r="J30" s="802"/>
      <c r="K30" s="802"/>
      <c r="L30" s="802"/>
      <c r="M30" s="802"/>
      <c r="N30" s="802"/>
      <c r="O30" s="802"/>
      <c r="P30" s="803"/>
      <c r="Q30" s="804">
        <v>562</v>
      </c>
      <c r="R30" s="805"/>
      <c r="S30" s="805"/>
      <c r="T30" s="805"/>
      <c r="U30" s="805"/>
      <c r="V30" s="805">
        <v>561</v>
      </c>
      <c r="W30" s="805"/>
      <c r="X30" s="805"/>
      <c r="Y30" s="805"/>
      <c r="Z30" s="805"/>
      <c r="AA30" s="805">
        <f>Q30-V30</f>
        <v>1</v>
      </c>
      <c r="AB30" s="805"/>
      <c r="AC30" s="805"/>
      <c r="AD30" s="805"/>
      <c r="AE30" s="806"/>
      <c r="AF30" s="807">
        <v>31</v>
      </c>
      <c r="AG30" s="808"/>
      <c r="AH30" s="808"/>
      <c r="AI30" s="808"/>
      <c r="AJ30" s="809"/>
      <c r="AK30" s="851">
        <v>199</v>
      </c>
      <c r="AL30" s="852"/>
      <c r="AM30" s="852"/>
      <c r="AN30" s="852"/>
      <c r="AO30" s="852"/>
      <c r="AP30" s="852">
        <v>3485</v>
      </c>
      <c r="AQ30" s="852"/>
      <c r="AR30" s="852"/>
      <c r="AS30" s="852"/>
      <c r="AT30" s="852"/>
      <c r="AU30" s="852">
        <v>2189</v>
      </c>
      <c r="AV30" s="852"/>
      <c r="AW30" s="852"/>
      <c r="AX30" s="852"/>
      <c r="AY30" s="852"/>
      <c r="AZ30" s="856" t="s">
        <v>389</v>
      </c>
      <c r="BA30" s="856"/>
      <c r="BB30" s="856"/>
      <c r="BC30" s="856"/>
      <c r="BD30" s="856"/>
      <c r="BE30" s="849" t="s">
        <v>403</v>
      </c>
      <c r="BF30" s="849"/>
      <c r="BG30" s="849"/>
      <c r="BH30" s="849"/>
      <c r="BI30" s="850"/>
      <c r="BJ30" s="100"/>
      <c r="BK30" s="100"/>
      <c r="BL30" s="100"/>
      <c r="BM30" s="100"/>
      <c r="BN30" s="100"/>
      <c r="BO30" s="107"/>
      <c r="BP30" s="107"/>
      <c r="BQ30" s="114">
        <v>24</v>
      </c>
      <c r="BR30" s="117"/>
      <c r="BS30" s="792"/>
      <c r="BT30" s="793"/>
      <c r="BU30" s="793"/>
      <c r="BV30" s="793"/>
      <c r="BW30" s="793"/>
      <c r="BX30" s="793"/>
      <c r="BY30" s="793"/>
      <c r="BZ30" s="793"/>
      <c r="CA30" s="793"/>
      <c r="CB30" s="793"/>
      <c r="CC30" s="793"/>
      <c r="CD30" s="793"/>
      <c r="CE30" s="793"/>
      <c r="CF30" s="793"/>
      <c r="CG30" s="794"/>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92"/>
      <c r="DW30" s="793"/>
      <c r="DX30" s="793"/>
      <c r="DY30" s="793"/>
      <c r="DZ30" s="810"/>
      <c r="EA30" s="94"/>
    </row>
    <row r="31" spans="1:131" ht="26.25" customHeight="1" x14ac:dyDescent="0.15">
      <c r="A31" s="118">
        <v>4</v>
      </c>
      <c r="B31" s="801"/>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c r="AG31" s="808"/>
      <c r="AH31" s="808"/>
      <c r="AI31" s="808"/>
      <c r="AJ31" s="809"/>
      <c r="AK31" s="851"/>
      <c r="AL31" s="852"/>
      <c r="AM31" s="852"/>
      <c r="AN31" s="852"/>
      <c r="AO31" s="852"/>
      <c r="AP31" s="852"/>
      <c r="AQ31" s="852"/>
      <c r="AR31" s="852"/>
      <c r="AS31" s="852"/>
      <c r="AT31" s="852"/>
      <c r="AU31" s="852"/>
      <c r="AV31" s="852"/>
      <c r="AW31" s="852"/>
      <c r="AX31" s="852"/>
      <c r="AY31" s="852"/>
      <c r="AZ31" s="856"/>
      <c r="BA31" s="856"/>
      <c r="BB31" s="856"/>
      <c r="BC31" s="856"/>
      <c r="BD31" s="856"/>
      <c r="BE31" s="849"/>
      <c r="BF31" s="849"/>
      <c r="BG31" s="849"/>
      <c r="BH31" s="849"/>
      <c r="BI31" s="850"/>
      <c r="BJ31" s="100"/>
      <c r="BK31" s="100"/>
      <c r="BL31" s="100"/>
      <c r="BM31" s="100"/>
      <c r="BN31" s="100"/>
      <c r="BO31" s="107"/>
      <c r="BP31" s="107"/>
      <c r="BQ31" s="114">
        <v>25</v>
      </c>
      <c r="BR31" s="117"/>
      <c r="BS31" s="792"/>
      <c r="BT31" s="793"/>
      <c r="BU31" s="793"/>
      <c r="BV31" s="793"/>
      <c r="BW31" s="793"/>
      <c r="BX31" s="793"/>
      <c r="BY31" s="793"/>
      <c r="BZ31" s="793"/>
      <c r="CA31" s="793"/>
      <c r="CB31" s="793"/>
      <c r="CC31" s="793"/>
      <c r="CD31" s="793"/>
      <c r="CE31" s="793"/>
      <c r="CF31" s="793"/>
      <c r="CG31" s="794"/>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92"/>
      <c r="DW31" s="793"/>
      <c r="DX31" s="793"/>
      <c r="DY31" s="793"/>
      <c r="DZ31" s="810"/>
      <c r="EA31" s="94"/>
    </row>
    <row r="32" spans="1:131" ht="26.25" customHeight="1" x14ac:dyDescent="0.15">
      <c r="A32" s="118">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51"/>
      <c r="AL32" s="852"/>
      <c r="AM32" s="852"/>
      <c r="AN32" s="852"/>
      <c r="AO32" s="852"/>
      <c r="AP32" s="852"/>
      <c r="AQ32" s="852"/>
      <c r="AR32" s="852"/>
      <c r="AS32" s="852"/>
      <c r="AT32" s="852"/>
      <c r="AU32" s="852"/>
      <c r="AV32" s="852"/>
      <c r="AW32" s="852"/>
      <c r="AX32" s="852"/>
      <c r="AY32" s="852"/>
      <c r="AZ32" s="856"/>
      <c r="BA32" s="856"/>
      <c r="BB32" s="856"/>
      <c r="BC32" s="856"/>
      <c r="BD32" s="856"/>
      <c r="BE32" s="849"/>
      <c r="BF32" s="849"/>
      <c r="BG32" s="849"/>
      <c r="BH32" s="849"/>
      <c r="BI32" s="850"/>
      <c r="BJ32" s="100"/>
      <c r="BK32" s="100"/>
      <c r="BL32" s="100"/>
      <c r="BM32" s="100"/>
      <c r="BN32" s="100"/>
      <c r="BO32" s="107"/>
      <c r="BP32" s="107"/>
      <c r="BQ32" s="114">
        <v>26</v>
      </c>
      <c r="BR32" s="117"/>
      <c r="BS32" s="792"/>
      <c r="BT32" s="793"/>
      <c r="BU32" s="793"/>
      <c r="BV32" s="793"/>
      <c r="BW32" s="793"/>
      <c r="BX32" s="793"/>
      <c r="BY32" s="793"/>
      <c r="BZ32" s="793"/>
      <c r="CA32" s="793"/>
      <c r="CB32" s="793"/>
      <c r="CC32" s="793"/>
      <c r="CD32" s="793"/>
      <c r="CE32" s="793"/>
      <c r="CF32" s="793"/>
      <c r="CG32" s="794"/>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92"/>
      <c r="DW32" s="793"/>
      <c r="DX32" s="793"/>
      <c r="DY32" s="793"/>
      <c r="DZ32" s="810"/>
      <c r="EA32" s="94"/>
    </row>
    <row r="33" spans="1:131" ht="26.25" customHeight="1" x14ac:dyDescent="0.15">
      <c r="A33" s="118">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51"/>
      <c r="AL33" s="852"/>
      <c r="AM33" s="852"/>
      <c r="AN33" s="852"/>
      <c r="AO33" s="852"/>
      <c r="AP33" s="852"/>
      <c r="AQ33" s="852"/>
      <c r="AR33" s="852"/>
      <c r="AS33" s="852"/>
      <c r="AT33" s="852"/>
      <c r="AU33" s="852"/>
      <c r="AV33" s="852"/>
      <c r="AW33" s="852"/>
      <c r="AX33" s="852"/>
      <c r="AY33" s="852"/>
      <c r="AZ33" s="856"/>
      <c r="BA33" s="856"/>
      <c r="BB33" s="856"/>
      <c r="BC33" s="856"/>
      <c r="BD33" s="856"/>
      <c r="BE33" s="849"/>
      <c r="BF33" s="849"/>
      <c r="BG33" s="849"/>
      <c r="BH33" s="849"/>
      <c r="BI33" s="850"/>
      <c r="BJ33" s="100"/>
      <c r="BK33" s="100"/>
      <c r="BL33" s="100"/>
      <c r="BM33" s="100"/>
      <c r="BN33" s="100"/>
      <c r="BO33" s="107"/>
      <c r="BP33" s="107"/>
      <c r="BQ33" s="114">
        <v>27</v>
      </c>
      <c r="BR33" s="117"/>
      <c r="BS33" s="792"/>
      <c r="BT33" s="793"/>
      <c r="BU33" s="793"/>
      <c r="BV33" s="793"/>
      <c r="BW33" s="793"/>
      <c r="BX33" s="793"/>
      <c r="BY33" s="793"/>
      <c r="BZ33" s="793"/>
      <c r="CA33" s="793"/>
      <c r="CB33" s="793"/>
      <c r="CC33" s="793"/>
      <c r="CD33" s="793"/>
      <c r="CE33" s="793"/>
      <c r="CF33" s="793"/>
      <c r="CG33" s="794"/>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92"/>
      <c r="DW33" s="793"/>
      <c r="DX33" s="793"/>
      <c r="DY33" s="793"/>
      <c r="DZ33" s="810"/>
      <c r="EA33" s="94"/>
    </row>
    <row r="34" spans="1:131" ht="26.25" customHeight="1" x14ac:dyDescent="0.15">
      <c r="A34" s="118">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51"/>
      <c r="AL34" s="852"/>
      <c r="AM34" s="852"/>
      <c r="AN34" s="852"/>
      <c r="AO34" s="852"/>
      <c r="AP34" s="852"/>
      <c r="AQ34" s="852"/>
      <c r="AR34" s="852"/>
      <c r="AS34" s="852"/>
      <c r="AT34" s="852"/>
      <c r="AU34" s="852"/>
      <c r="AV34" s="852"/>
      <c r="AW34" s="852"/>
      <c r="AX34" s="852"/>
      <c r="AY34" s="852"/>
      <c r="AZ34" s="856"/>
      <c r="BA34" s="856"/>
      <c r="BB34" s="856"/>
      <c r="BC34" s="856"/>
      <c r="BD34" s="856"/>
      <c r="BE34" s="849"/>
      <c r="BF34" s="849"/>
      <c r="BG34" s="849"/>
      <c r="BH34" s="849"/>
      <c r="BI34" s="850"/>
      <c r="BJ34" s="100"/>
      <c r="BK34" s="100"/>
      <c r="BL34" s="100"/>
      <c r="BM34" s="100"/>
      <c r="BN34" s="100"/>
      <c r="BO34" s="107"/>
      <c r="BP34" s="107"/>
      <c r="BQ34" s="114">
        <v>28</v>
      </c>
      <c r="BR34" s="117"/>
      <c r="BS34" s="792"/>
      <c r="BT34" s="793"/>
      <c r="BU34" s="793"/>
      <c r="BV34" s="793"/>
      <c r="BW34" s="793"/>
      <c r="BX34" s="793"/>
      <c r="BY34" s="793"/>
      <c r="BZ34" s="793"/>
      <c r="CA34" s="793"/>
      <c r="CB34" s="793"/>
      <c r="CC34" s="793"/>
      <c r="CD34" s="793"/>
      <c r="CE34" s="793"/>
      <c r="CF34" s="793"/>
      <c r="CG34" s="794"/>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92"/>
      <c r="DW34" s="793"/>
      <c r="DX34" s="793"/>
      <c r="DY34" s="793"/>
      <c r="DZ34" s="810"/>
      <c r="EA34" s="94"/>
    </row>
    <row r="35" spans="1:131" ht="26.25" customHeight="1" x14ac:dyDescent="0.15">
      <c r="A35" s="118">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51"/>
      <c r="AL35" s="852"/>
      <c r="AM35" s="852"/>
      <c r="AN35" s="852"/>
      <c r="AO35" s="852"/>
      <c r="AP35" s="852"/>
      <c r="AQ35" s="852"/>
      <c r="AR35" s="852"/>
      <c r="AS35" s="852"/>
      <c r="AT35" s="852"/>
      <c r="AU35" s="852"/>
      <c r="AV35" s="852"/>
      <c r="AW35" s="852"/>
      <c r="AX35" s="852"/>
      <c r="AY35" s="852"/>
      <c r="AZ35" s="856"/>
      <c r="BA35" s="856"/>
      <c r="BB35" s="856"/>
      <c r="BC35" s="856"/>
      <c r="BD35" s="856"/>
      <c r="BE35" s="849"/>
      <c r="BF35" s="849"/>
      <c r="BG35" s="849"/>
      <c r="BH35" s="849"/>
      <c r="BI35" s="850"/>
      <c r="BJ35" s="100"/>
      <c r="BK35" s="100"/>
      <c r="BL35" s="100"/>
      <c r="BM35" s="100"/>
      <c r="BN35" s="100"/>
      <c r="BO35" s="107"/>
      <c r="BP35" s="107"/>
      <c r="BQ35" s="114">
        <v>29</v>
      </c>
      <c r="BR35" s="117"/>
      <c r="BS35" s="792"/>
      <c r="BT35" s="793"/>
      <c r="BU35" s="793"/>
      <c r="BV35" s="793"/>
      <c r="BW35" s="793"/>
      <c r="BX35" s="793"/>
      <c r="BY35" s="793"/>
      <c r="BZ35" s="793"/>
      <c r="CA35" s="793"/>
      <c r="CB35" s="793"/>
      <c r="CC35" s="793"/>
      <c r="CD35" s="793"/>
      <c r="CE35" s="793"/>
      <c r="CF35" s="793"/>
      <c r="CG35" s="794"/>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92"/>
      <c r="DW35" s="793"/>
      <c r="DX35" s="793"/>
      <c r="DY35" s="793"/>
      <c r="DZ35" s="810"/>
      <c r="EA35" s="94"/>
    </row>
    <row r="36" spans="1:131" ht="26.25" customHeight="1" x14ac:dyDescent="0.15">
      <c r="A36" s="118">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51"/>
      <c r="AL36" s="852"/>
      <c r="AM36" s="852"/>
      <c r="AN36" s="852"/>
      <c r="AO36" s="852"/>
      <c r="AP36" s="852"/>
      <c r="AQ36" s="852"/>
      <c r="AR36" s="852"/>
      <c r="AS36" s="852"/>
      <c r="AT36" s="852"/>
      <c r="AU36" s="852"/>
      <c r="AV36" s="852"/>
      <c r="AW36" s="852"/>
      <c r="AX36" s="852"/>
      <c r="AY36" s="852"/>
      <c r="AZ36" s="856"/>
      <c r="BA36" s="856"/>
      <c r="BB36" s="856"/>
      <c r="BC36" s="856"/>
      <c r="BD36" s="856"/>
      <c r="BE36" s="849"/>
      <c r="BF36" s="849"/>
      <c r="BG36" s="849"/>
      <c r="BH36" s="849"/>
      <c r="BI36" s="850"/>
      <c r="BJ36" s="100"/>
      <c r="BK36" s="100"/>
      <c r="BL36" s="100"/>
      <c r="BM36" s="100"/>
      <c r="BN36" s="100"/>
      <c r="BO36" s="107"/>
      <c r="BP36" s="107"/>
      <c r="BQ36" s="114">
        <v>30</v>
      </c>
      <c r="BR36" s="117"/>
      <c r="BS36" s="792"/>
      <c r="BT36" s="793"/>
      <c r="BU36" s="793"/>
      <c r="BV36" s="793"/>
      <c r="BW36" s="793"/>
      <c r="BX36" s="793"/>
      <c r="BY36" s="793"/>
      <c r="BZ36" s="793"/>
      <c r="CA36" s="793"/>
      <c r="CB36" s="793"/>
      <c r="CC36" s="793"/>
      <c r="CD36" s="793"/>
      <c r="CE36" s="793"/>
      <c r="CF36" s="793"/>
      <c r="CG36" s="794"/>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92"/>
      <c r="DW36" s="793"/>
      <c r="DX36" s="793"/>
      <c r="DY36" s="793"/>
      <c r="DZ36" s="810"/>
      <c r="EA36" s="94"/>
    </row>
    <row r="37" spans="1:131" ht="26.25" customHeight="1" x14ac:dyDescent="0.15">
      <c r="A37" s="118">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51"/>
      <c r="AL37" s="852"/>
      <c r="AM37" s="852"/>
      <c r="AN37" s="852"/>
      <c r="AO37" s="852"/>
      <c r="AP37" s="852"/>
      <c r="AQ37" s="852"/>
      <c r="AR37" s="852"/>
      <c r="AS37" s="852"/>
      <c r="AT37" s="852"/>
      <c r="AU37" s="852"/>
      <c r="AV37" s="852"/>
      <c r="AW37" s="852"/>
      <c r="AX37" s="852"/>
      <c r="AY37" s="852"/>
      <c r="AZ37" s="856"/>
      <c r="BA37" s="856"/>
      <c r="BB37" s="856"/>
      <c r="BC37" s="856"/>
      <c r="BD37" s="856"/>
      <c r="BE37" s="849"/>
      <c r="BF37" s="849"/>
      <c r="BG37" s="849"/>
      <c r="BH37" s="849"/>
      <c r="BI37" s="850"/>
      <c r="BJ37" s="100"/>
      <c r="BK37" s="100"/>
      <c r="BL37" s="100"/>
      <c r="BM37" s="100"/>
      <c r="BN37" s="100"/>
      <c r="BO37" s="107"/>
      <c r="BP37" s="107"/>
      <c r="BQ37" s="114">
        <v>31</v>
      </c>
      <c r="BR37" s="117"/>
      <c r="BS37" s="792"/>
      <c r="BT37" s="793"/>
      <c r="BU37" s="793"/>
      <c r="BV37" s="793"/>
      <c r="BW37" s="793"/>
      <c r="BX37" s="793"/>
      <c r="BY37" s="793"/>
      <c r="BZ37" s="793"/>
      <c r="CA37" s="793"/>
      <c r="CB37" s="793"/>
      <c r="CC37" s="793"/>
      <c r="CD37" s="793"/>
      <c r="CE37" s="793"/>
      <c r="CF37" s="793"/>
      <c r="CG37" s="794"/>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92"/>
      <c r="DW37" s="793"/>
      <c r="DX37" s="793"/>
      <c r="DY37" s="793"/>
      <c r="DZ37" s="810"/>
      <c r="EA37" s="94"/>
    </row>
    <row r="38" spans="1:131" ht="26.25" customHeight="1" x14ac:dyDescent="0.15">
      <c r="A38" s="118">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51"/>
      <c r="AL38" s="852"/>
      <c r="AM38" s="852"/>
      <c r="AN38" s="852"/>
      <c r="AO38" s="852"/>
      <c r="AP38" s="852"/>
      <c r="AQ38" s="852"/>
      <c r="AR38" s="852"/>
      <c r="AS38" s="852"/>
      <c r="AT38" s="852"/>
      <c r="AU38" s="852"/>
      <c r="AV38" s="852"/>
      <c r="AW38" s="852"/>
      <c r="AX38" s="852"/>
      <c r="AY38" s="852"/>
      <c r="AZ38" s="856"/>
      <c r="BA38" s="856"/>
      <c r="BB38" s="856"/>
      <c r="BC38" s="856"/>
      <c r="BD38" s="856"/>
      <c r="BE38" s="849"/>
      <c r="BF38" s="849"/>
      <c r="BG38" s="849"/>
      <c r="BH38" s="849"/>
      <c r="BI38" s="850"/>
      <c r="BJ38" s="100"/>
      <c r="BK38" s="100"/>
      <c r="BL38" s="100"/>
      <c r="BM38" s="100"/>
      <c r="BN38" s="100"/>
      <c r="BO38" s="107"/>
      <c r="BP38" s="107"/>
      <c r="BQ38" s="114">
        <v>32</v>
      </c>
      <c r="BR38" s="117"/>
      <c r="BS38" s="792"/>
      <c r="BT38" s="793"/>
      <c r="BU38" s="793"/>
      <c r="BV38" s="793"/>
      <c r="BW38" s="793"/>
      <c r="BX38" s="793"/>
      <c r="BY38" s="793"/>
      <c r="BZ38" s="793"/>
      <c r="CA38" s="793"/>
      <c r="CB38" s="793"/>
      <c r="CC38" s="793"/>
      <c r="CD38" s="793"/>
      <c r="CE38" s="793"/>
      <c r="CF38" s="793"/>
      <c r="CG38" s="794"/>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92"/>
      <c r="DW38" s="793"/>
      <c r="DX38" s="793"/>
      <c r="DY38" s="793"/>
      <c r="DZ38" s="810"/>
      <c r="EA38" s="94"/>
    </row>
    <row r="39" spans="1:131" ht="26.25" customHeight="1" x14ac:dyDescent="0.15">
      <c r="A39" s="118">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51"/>
      <c r="AL39" s="852"/>
      <c r="AM39" s="852"/>
      <c r="AN39" s="852"/>
      <c r="AO39" s="852"/>
      <c r="AP39" s="852"/>
      <c r="AQ39" s="852"/>
      <c r="AR39" s="852"/>
      <c r="AS39" s="852"/>
      <c r="AT39" s="852"/>
      <c r="AU39" s="852"/>
      <c r="AV39" s="852"/>
      <c r="AW39" s="852"/>
      <c r="AX39" s="852"/>
      <c r="AY39" s="852"/>
      <c r="AZ39" s="856"/>
      <c r="BA39" s="856"/>
      <c r="BB39" s="856"/>
      <c r="BC39" s="856"/>
      <c r="BD39" s="856"/>
      <c r="BE39" s="849"/>
      <c r="BF39" s="849"/>
      <c r="BG39" s="849"/>
      <c r="BH39" s="849"/>
      <c r="BI39" s="850"/>
      <c r="BJ39" s="100"/>
      <c r="BK39" s="100"/>
      <c r="BL39" s="100"/>
      <c r="BM39" s="100"/>
      <c r="BN39" s="100"/>
      <c r="BO39" s="107"/>
      <c r="BP39" s="107"/>
      <c r="BQ39" s="114">
        <v>33</v>
      </c>
      <c r="BR39" s="117"/>
      <c r="BS39" s="792"/>
      <c r="BT39" s="793"/>
      <c r="BU39" s="793"/>
      <c r="BV39" s="793"/>
      <c r="BW39" s="793"/>
      <c r="BX39" s="793"/>
      <c r="BY39" s="793"/>
      <c r="BZ39" s="793"/>
      <c r="CA39" s="793"/>
      <c r="CB39" s="793"/>
      <c r="CC39" s="793"/>
      <c r="CD39" s="793"/>
      <c r="CE39" s="793"/>
      <c r="CF39" s="793"/>
      <c r="CG39" s="794"/>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92"/>
      <c r="DW39" s="793"/>
      <c r="DX39" s="793"/>
      <c r="DY39" s="793"/>
      <c r="DZ39" s="810"/>
      <c r="EA39" s="94"/>
    </row>
    <row r="40" spans="1:131" ht="26.25" customHeight="1" x14ac:dyDescent="0.15">
      <c r="A40" s="114">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51"/>
      <c r="AL40" s="852"/>
      <c r="AM40" s="852"/>
      <c r="AN40" s="852"/>
      <c r="AO40" s="852"/>
      <c r="AP40" s="852"/>
      <c r="AQ40" s="852"/>
      <c r="AR40" s="852"/>
      <c r="AS40" s="852"/>
      <c r="AT40" s="852"/>
      <c r="AU40" s="852"/>
      <c r="AV40" s="852"/>
      <c r="AW40" s="852"/>
      <c r="AX40" s="852"/>
      <c r="AY40" s="852"/>
      <c r="AZ40" s="856"/>
      <c r="BA40" s="856"/>
      <c r="BB40" s="856"/>
      <c r="BC40" s="856"/>
      <c r="BD40" s="856"/>
      <c r="BE40" s="849"/>
      <c r="BF40" s="849"/>
      <c r="BG40" s="849"/>
      <c r="BH40" s="849"/>
      <c r="BI40" s="850"/>
      <c r="BJ40" s="100"/>
      <c r="BK40" s="100"/>
      <c r="BL40" s="100"/>
      <c r="BM40" s="100"/>
      <c r="BN40" s="100"/>
      <c r="BO40" s="107"/>
      <c r="BP40" s="107"/>
      <c r="BQ40" s="114">
        <v>34</v>
      </c>
      <c r="BR40" s="117"/>
      <c r="BS40" s="792"/>
      <c r="BT40" s="793"/>
      <c r="BU40" s="793"/>
      <c r="BV40" s="793"/>
      <c r="BW40" s="793"/>
      <c r="BX40" s="793"/>
      <c r="BY40" s="793"/>
      <c r="BZ40" s="793"/>
      <c r="CA40" s="793"/>
      <c r="CB40" s="793"/>
      <c r="CC40" s="793"/>
      <c r="CD40" s="793"/>
      <c r="CE40" s="793"/>
      <c r="CF40" s="793"/>
      <c r="CG40" s="794"/>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92"/>
      <c r="DW40" s="793"/>
      <c r="DX40" s="793"/>
      <c r="DY40" s="793"/>
      <c r="DZ40" s="810"/>
      <c r="EA40" s="94"/>
    </row>
    <row r="41" spans="1:131" ht="26.25" customHeight="1" x14ac:dyDescent="0.15">
      <c r="A41" s="114">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51"/>
      <c r="AL41" s="852"/>
      <c r="AM41" s="852"/>
      <c r="AN41" s="852"/>
      <c r="AO41" s="852"/>
      <c r="AP41" s="852"/>
      <c r="AQ41" s="852"/>
      <c r="AR41" s="852"/>
      <c r="AS41" s="852"/>
      <c r="AT41" s="852"/>
      <c r="AU41" s="852"/>
      <c r="AV41" s="852"/>
      <c r="AW41" s="852"/>
      <c r="AX41" s="852"/>
      <c r="AY41" s="852"/>
      <c r="AZ41" s="856"/>
      <c r="BA41" s="856"/>
      <c r="BB41" s="856"/>
      <c r="BC41" s="856"/>
      <c r="BD41" s="856"/>
      <c r="BE41" s="849"/>
      <c r="BF41" s="849"/>
      <c r="BG41" s="849"/>
      <c r="BH41" s="849"/>
      <c r="BI41" s="850"/>
      <c r="BJ41" s="100"/>
      <c r="BK41" s="100"/>
      <c r="BL41" s="100"/>
      <c r="BM41" s="100"/>
      <c r="BN41" s="100"/>
      <c r="BO41" s="107"/>
      <c r="BP41" s="107"/>
      <c r="BQ41" s="114">
        <v>35</v>
      </c>
      <c r="BR41" s="117"/>
      <c r="BS41" s="792"/>
      <c r="BT41" s="793"/>
      <c r="BU41" s="793"/>
      <c r="BV41" s="793"/>
      <c r="BW41" s="793"/>
      <c r="BX41" s="793"/>
      <c r="BY41" s="793"/>
      <c r="BZ41" s="793"/>
      <c r="CA41" s="793"/>
      <c r="CB41" s="793"/>
      <c r="CC41" s="793"/>
      <c r="CD41" s="793"/>
      <c r="CE41" s="793"/>
      <c r="CF41" s="793"/>
      <c r="CG41" s="794"/>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92"/>
      <c r="DW41" s="793"/>
      <c r="DX41" s="793"/>
      <c r="DY41" s="793"/>
      <c r="DZ41" s="810"/>
      <c r="EA41" s="94"/>
    </row>
    <row r="42" spans="1:131" ht="26.25" customHeight="1" x14ac:dyDescent="0.15">
      <c r="A42" s="114">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51"/>
      <c r="AL42" s="852"/>
      <c r="AM42" s="852"/>
      <c r="AN42" s="852"/>
      <c r="AO42" s="852"/>
      <c r="AP42" s="852"/>
      <c r="AQ42" s="852"/>
      <c r="AR42" s="852"/>
      <c r="AS42" s="852"/>
      <c r="AT42" s="852"/>
      <c r="AU42" s="852"/>
      <c r="AV42" s="852"/>
      <c r="AW42" s="852"/>
      <c r="AX42" s="852"/>
      <c r="AY42" s="852"/>
      <c r="AZ42" s="856"/>
      <c r="BA42" s="856"/>
      <c r="BB42" s="856"/>
      <c r="BC42" s="856"/>
      <c r="BD42" s="856"/>
      <c r="BE42" s="849"/>
      <c r="BF42" s="849"/>
      <c r="BG42" s="849"/>
      <c r="BH42" s="849"/>
      <c r="BI42" s="850"/>
      <c r="BJ42" s="100"/>
      <c r="BK42" s="100"/>
      <c r="BL42" s="100"/>
      <c r="BM42" s="100"/>
      <c r="BN42" s="100"/>
      <c r="BO42" s="107"/>
      <c r="BP42" s="107"/>
      <c r="BQ42" s="114">
        <v>36</v>
      </c>
      <c r="BR42" s="117"/>
      <c r="BS42" s="792"/>
      <c r="BT42" s="793"/>
      <c r="BU42" s="793"/>
      <c r="BV42" s="793"/>
      <c r="BW42" s="793"/>
      <c r="BX42" s="793"/>
      <c r="BY42" s="793"/>
      <c r="BZ42" s="793"/>
      <c r="CA42" s="793"/>
      <c r="CB42" s="793"/>
      <c r="CC42" s="793"/>
      <c r="CD42" s="793"/>
      <c r="CE42" s="793"/>
      <c r="CF42" s="793"/>
      <c r="CG42" s="794"/>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92"/>
      <c r="DW42" s="793"/>
      <c r="DX42" s="793"/>
      <c r="DY42" s="793"/>
      <c r="DZ42" s="810"/>
      <c r="EA42" s="94"/>
    </row>
    <row r="43" spans="1:131" ht="26.25" customHeight="1" x14ac:dyDescent="0.15">
      <c r="A43" s="114">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51"/>
      <c r="AL43" s="852"/>
      <c r="AM43" s="852"/>
      <c r="AN43" s="852"/>
      <c r="AO43" s="852"/>
      <c r="AP43" s="852"/>
      <c r="AQ43" s="852"/>
      <c r="AR43" s="852"/>
      <c r="AS43" s="852"/>
      <c r="AT43" s="852"/>
      <c r="AU43" s="852"/>
      <c r="AV43" s="852"/>
      <c r="AW43" s="852"/>
      <c r="AX43" s="852"/>
      <c r="AY43" s="852"/>
      <c r="AZ43" s="856"/>
      <c r="BA43" s="856"/>
      <c r="BB43" s="856"/>
      <c r="BC43" s="856"/>
      <c r="BD43" s="856"/>
      <c r="BE43" s="849"/>
      <c r="BF43" s="849"/>
      <c r="BG43" s="849"/>
      <c r="BH43" s="849"/>
      <c r="BI43" s="850"/>
      <c r="BJ43" s="100"/>
      <c r="BK43" s="100"/>
      <c r="BL43" s="100"/>
      <c r="BM43" s="100"/>
      <c r="BN43" s="100"/>
      <c r="BO43" s="107"/>
      <c r="BP43" s="107"/>
      <c r="BQ43" s="114">
        <v>37</v>
      </c>
      <c r="BR43" s="117"/>
      <c r="BS43" s="792"/>
      <c r="BT43" s="793"/>
      <c r="BU43" s="793"/>
      <c r="BV43" s="793"/>
      <c r="BW43" s="793"/>
      <c r="BX43" s="793"/>
      <c r="BY43" s="793"/>
      <c r="BZ43" s="793"/>
      <c r="CA43" s="793"/>
      <c r="CB43" s="793"/>
      <c r="CC43" s="793"/>
      <c r="CD43" s="793"/>
      <c r="CE43" s="793"/>
      <c r="CF43" s="793"/>
      <c r="CG43" s="794"/>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92"/>
      <c r="DW43" s="793"/>
      <c r="DX43" s="793"/>
      <c r="DY43" s="793"/>
      <c r="DZ43" s="810"/>
      <c r="EA43" s="94"/>
    </row>
    <row r="44" spans="1:131" ht="26.25" customHeight="1" x14ac:dyDescent="0.15">
      <c r="A44" s="114">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51"/>
      <c r="AL44" s="852"/>
      <c r="AM44" s="852"/>
      <c r="AN44" s="852"/>
      <c r="AO44" s="852"/>
      <c r="AP44" s="852"/>
      <c r="AQ44" s="852"/>
      <c r="AR44" s="852"/>
      <c r="AS44" s="852"/>
      <c r="AT44" s="852"/>
      <c r="AU44" s="852"/>
      <c r="AV44" s="852"/>
      <c r="AW44" s="852"/>
      <c r="AX44" s="852"/>
      <c r="AY44" s="852"/>
      <c r="AZ44" s="856"/>
      <c r="BA44" s="856"/>
      <c r="BB44" s="856"/>
      <c r="BC44" s="856"/>
      <c r="BD44" s="856"/>
      <c r="BE44" s="849"/>
      <c r="BF44" s="849"/>
      <c r="BG44" s="849"/>
      <c r="BH44" s="849"/>
      <c r="BI44" s="850"/>
      <c r="BJ44" s="100"/>
      <c r="BK44" s="100"/>
      <c r="BL44" s="100"/>
      <c r="BM44" s="100"/>
      <c r="BN44" s="100"/>
      <c r="BO44" s="107"/>
      <c r="BP44" s="107"/>
      <c r="BQ44" s="114">
        <v>38</v>
      </c>
      <c r="BR44" s="117"/>
      <c r="BS44" s="792"/>
      <c r="BT44" s="793"/>
      <c r="BU44" s="793"/>
      <c r="BV44" s="793"/>
      <c r="BW44" s="793"/>
      <c r="BX44" s="793"/>
      <c r="BY44" s="793"/>
      <c r="BZ44" s="793"/>
      <c r="CA44" s="793"/>
      <c r="CB44" s="793"/>
      <c r="CC44" s="793"/>
      <c r="CD44" s="793"/>
      <c r="CE44" s="793"/>
      <c r="CF44" s="793"/>
      <c r="CG44" s="794"/>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92"/>
      <c r="DW44" s="793"/>
      <c r="DX44" s="793"/>
      <c r="DY44" s="793"/>
      <c r="DZ44" s="810"/>
      <c r="EA44" s="94"/>
    </row>
    <row r="45" spans="1:131" ht="26.25" customHeight="1" x14ac:dyDescent="0.15">
      <c r="A45" s="114">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51"/>
      <c r="AL45" s="852"/>
      <c r="AM45" s="852"/>
      <c r="AN45" s="852"/>
      <c r="AO45" s="852"/>
      <c r="AP45" s="852"/>
      <c r="AQ45" s="852"/>
      <c r="AR45" s="852"/>
      <c r="AS45" s="852"/>
      <c r="AT45" s="852"/>
      <c r="AU45" s="852"/>
      <c r="AV45" s="852"/>
      <c r="AW45" s="852"/>
      <c r="AX45" s="852"/>
      <c r="AY45" s="852"/>
      <c r="AZ45" s="856"/>
      <c r="BA45" s="856"/>
      <c r="BB45" s="856"/>
      <c r="BC45" s="856"/>
      <c r="BD45" s="856"/>
      <c r="BE45" s="849"/>
      <c r="BF45" s="849"/>
      <c r="BG45" s="849"/>
      <c r="BH45" s="849"/>
      <c r="BI45" s="850"/>
      <c r="BJ45" s="100"/>
      <c r="BK45" s="100"/>
      <c r="BL45" s="100"/>
      <c r="BM45" s="100"/>
      <c r="BN45" s="100"/>
      <c r="BO45" s="107"/>
      <c r="BP45" s="107"/>
      <c r="BQ45" s="114">
        <v>39</v>
      </c>
      <c r="BR45" s="117"/>
      <c r="BS45" s="792"/>
      <c r="BT45" s="793"/>
      <c r="BU45" s="793"/>
      <c r="BV45" s="793"/>
      <c r="BW45" s="793"/>
      <c r="BX45" s="793"/>
      <c r="BY45" s="793"/>
      <c r="BZ45" s="793"/>
      <c r="CA45" s="793"/>
      <c r="CB45" s="793"/>
      <c r="CC45" s="793"/>
      <c r="CD45" s="793"/>
      <c r="CE45" s="793"/>
      <c r="CF45" s="793"/>
      <c r="CG45" s="794"/>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92"/>
      <c r="DW45" s="793"/>
      <c r="DX45" s="793"/>
      <c r="DY45" s="793"/>
      <c r="DZ45" s="810"/>
      <c r="EA45" s="94"/>
    </row>
    <row r="46" spans="1:131" ht="26.25" customHeight="1" x14ac:dyDescent="0.15">
      <c r="A46" s="114">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51"/>
      <c r="AL46" s="852"/>
      <c r="AM46" s="852"/>
      <c r="AN46" s="852"/>
      <c r="AO46" s="852"/>
      <c r="AP46" s="852"/>
      <c r="AQ46" s="852"/>
      <c r="AR46" s="852"/>
      <c r="AS46" s="852"/>
      <c r="AT46" s="852"/>
      <c r="AU46" s="852"/>
      <c r="AV46" s="852"/>
      <c r="AW46" s="852"/>
      <c r="AX46" s="852"/>
      <c r="AY46" s="852"/>
      <c r="AZ46" s="856"/>
      <c r="BA46" s="856"/>
      <c r="BB46" s="856"/>
      <c r="BC46" s="856"/>
      <c r="BD46" s="856"/>
      <c r="BE46" s="849"/>
      <c r="BF46" s="849"/>
      <c r="BG46" s="849"/>
      <c r="BH46" s="849"/>
      <c r="BI46" s="850"/>
      <c r="BJ46" s="100"/>
      <c r="BK46" s="100"/>
      <c r="BL46" s="100"/>
      <c r="BM46" s="100"/>
      <c r="BN46" s="100"/>
      <c r="BO46" s="107"/>
      <c r="BP46" s="107"/>
      <c r="BQ46" s="114">
        <v>40</v>
      </c>
      <c r="BR46" s="117"/>
      <c r="BS46" s="792"/>
      <c r="BT46" s="793"/>
      <c r="BU46" s="793"/>
      <c r="BV46" s="793"/>
      <c r="BW46" s="793"/>
      <c r="BX46" s="793"/>
      <c r="BY46" s="793"/>
      <c r="BZ46" s="793"/>
      <c r="CA46" s="793"/>
      <c r="CB46" s="793"/>
      <c r="CC46" s="793"/>
      <c r="CD46" s="793"/>
      <c r="CE46" s="793"/>
      <c r="CF46" s="793"/>
      <c r="CG46" s="794"/>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92"/>
      <c r="DW46" s="793"/>
      <c r="DX46" s="793"/>
      <c r="DY46" s="793"/>
      <c r="DZ46" s="810"/>
      <c r="EA46" s="94"/>
    </row>
    <row r="47" spans="1:131" ht="26.25" customHeight="1" x14ac:dyDescent="0.15">
      <c r="A47" s="114">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51"/>
      <c r="AL47" s="852"/>
      <c r="AM47" s="852"/>
      <c r="AN47" s="852"/>
      <c r="AO47" s="852"/>
      <c r="AP47" s="852"/>
      <c r="AQ47" s="852"/>
      <c r="AR47" s="852"/>
      <c r="AS47" s="852"/>
      <c r="AT47" s="852"/>
      <c r="AU47" s="852"/>
      <c r="AV47" s="852"/>
      <c r="AW47" s="852"/>
      <c r="AX47" s="852"/>
      <c r="AY47" s="852"/>
      <c r="AZ47" s="856"/>
      <c r="BA47" s="856"/>
      <c r="BB47" s="856"/>
      <c r="BC47" s="856"/>
      <c r="BD47" s="856"/>
      <c r="BE47" s="849"/>
      <c r="BF47" s="849"/>
      <c r="BG47" s="849"/>
      <c r="BH47" s="849"/>
      <c r="BI47" s="850"/>
      <c r="BJ47" s="100"/>
      <c r="BK47" s="100"/>
      <c r="BL47" s="100"/>
      <c r="BM47" s="100"/>
      <c r="BN47" s="100"/>
      <c r="BO47" s="107"/>
      <c r="BP47" s="107"/>
      <c r="BQ47" s="114">
        <v>41</v>
      </c>
      <c r="BR47" s="117"/>
      <c r="BS47" s="792"/>
      <c r="BT47" s="793"/>
      <c r="BU47" s="793"/>
      <c r="BV47" s="793"/>
      <c r="BW47" s="793"/>
      <c r="BX47" s="793"/>
      <c r="BY47" s="793"/>
      <c r="BZ47" s="793"/>
      <c r="CA47" s="793"/>
      <c r="CB47" s="793"/>
      <c r="CC47" s="793"/>
      <c r="CD47" s="793"/>
      <c r="CE47" s="793"/>
      <c r="CF47" s="793"/>
      <c r="CG47" s="794"/>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92"/>
      <c r="DW47" s="793"/>
      <c r="DX47" s="793"/>
      <c r="DY47" s="793"/>
      <c r="DZ47" s="810"/>
      <c r="EA47" s="94"/>
    </row>
    <row r="48" spans="1:131" ht="26.25" customHeight="1" x14ac:dyDescent="0.15">
      <c r="A48" s="114">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51"/>
      <c r="AL48" s="852"/>
      <c r="AM48" s="852"/>
      <c r="AN48" s="852"/>
      <c r="AO48" s="852"/>
      <c r="AP48" s="852"/>
      <c r="AQ48" s="852"/>
      <c r="AR48" s="852"/>
      <c r="AS48" s="852"/>
      <c r="AT48" s="852"/>
      <c r="AU48" s="852"/>
      <c r="AV48" s="852"/>
      <c r="AW48" s="852"/>
      <c r="AX48" s="852"/>
      <c r="AY48" s="852"/>
      <c r="AZ48" s="856"/>
      <c r="BA48" s="856"/>
      <c r="BB48" s="856"/>
      <c r="BC48" s="856"/>
      <c r="BD48" s="856"/>
      <c r="BE48" s="849"/>
      <c r="BF48" s="849"/>
      <c r="BG48" s="849"/>
      <c r="BH48" s="849"/>
      <c r="BI48" s="850"/>
      <c r="BJ48" s="100"/>
      <c r="BK48" s="100"/>
      <c r="BL48" s="100"/>
      <c r="BM48" s="100"/>
      <c r="BN48" s="100"/>
      <c r="BO48" s="107"/>
      <c r="BP48" s="107"/>
      <c r="BQ48" s="114">
        <v>42</v>
      </c>
      <c r="BR48" s="117"/>
      <c r="BS48" s="792"/>
      <c r="BT48" s="793"/>
      <c r="BU48" s="793"/>
      <c r="BV48" s="793"/>
      <c r="BW48" s="793"/>
      <c r="BX48" s="793"/>
      <c r="BY48" s="793"/>
      <c r="BZ48" s="793"/>
      <c r="CA48" s="793"/>
      <c r="CB48" s="793"/>
      <c r="CC48" s="793"/>
      <c r="CD48" s="793"/>
      <c r="CE48" s="793"/>
      <c r="CF48" s="793"/>
      <c r="CG48" s="794"/>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92"/>
      <c r="DW48" s="793"/>
      <c r="DX48" s="793"/>
      <c r="DY48" s="793"/>
      <c r="DZ48" s="810"/>
      <c r="EA48" s="94"/>
    </row>
    <row r="49" spans="1:131" ht="26.25" customHeight="1" x14ac:dyDescent="0.15">
      <c r="A49" s="114">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51"/>
      <c r="AL49" s="852"/>
      <c r="AM49" s="852"/>
      <c r="AN49" s="852"/>
      <c r="AO49" s="852"/>
      <c r="AP49" s="852"/>
      <c r="AQ49" s="852"/>
      <c r="AR49" s="852"/>
      <c r="AS49" s="852"/>
      <c r="AT49" s="852"/>
      <c r="AU49" s="852"/>
      <c r="AV49" s="852"/>
      <c r="AW49" s="852"/>
      <c r="AX49" s="852"/>
      <c r="AY49" s="852"/>
      <c r="AZ49" s="856"/>
      <c r="BA49" s="856"/>
      <c r="BB49" s="856"/>
      <c r="BC49" s="856"/>
      <c r="BD49" s="856"/>
      <c r="BE49" s="849"/>
      <c r="BF49" s="849"/>
      <c r="BG49" s="849"/>
      <c r="BH49" s="849"/>
      <c r="BI49" s="850"/>
      <c r="BJ49" s="100"/>
      <c r="BK49" s="100"/>
      <c r="BL49" s="100"/>
      <c r="BM49" s="100"/>
      <c r="BN49" s="100"/>
      <c r="BO49" s="107"/>
      <c r="BP49" s="107"/>
      <c r="BQ49" s="114">
        <v>43</v>
      </c>
      <c r="BR49" s="117"/>
      <c r="BS49" s="792"/>
      <c r="BT49" s="793"/>
      <c r="BU49" s="793"/>
      <c r="BV49" s="793"/>
      <c r="BW49" s="793"/>
      <c r="BX49" s="793"/>
      <c r="BY49" s="793"/>
      <c r="BZ49" s="793"/>
      <c r="CA49" s="793"/>
      <c r="CB49" s="793"/>
      <c r="CC49" s="793"/>
      <c r="CD49" s="793"/>
      <c r="CE49" s="793"/>
      <c r="CF49" s="793"/>
      <c r="CG49" s="794"/>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92"/>
      <c r="DW49" s="793"/>
      <c r="DX49" s="793"/>
      <c r="DY49" s="793"/>
      <c r="DZ49" s="810"/>
      <c r="EA49" s="94"/>
    </row>
    <row r="50" spans="1:131" ht="26.25" customHeight="1" x14ac:dyDescent="0.15">
      <c r="A50" s="114">
        <v>23</v>
      </c>
      <c r="B50" s="801"/>
      <c r="C50" s="802"/>
      <c r="D50" s="802"/>
      <c r="E50" s="802"/>
      <c r="F50" s="802"/>
      <c r="G50" s="802"/>
      <c r="H50" s="802"/>
      <c r="I50" s="802"/>
      <c r="J50" s="802"/>
      <c r="K50" s="802"/>
      <c r="L50" s="802"/>
      <c r="M50" s="802"/>
      <c r="N50" s="802"/>
      <c r="O50" s="802"/>
      <c r="P50" s="803"/>
      <c r="Q50" s="857"/>
      <c r="R50" s="858"/>
      <c r="S50" s="858"/>
      <c r="T50" s="858"/>
      <c r="U50" s="858"/>
      <c r="V50" s="858"/>
      <c r="W50" s="858"/>
      <c r="X50" s="858"/>
      <c r="Y50" s="858"/>
      <c r="Z50" s="858"/>
      <c r="AA50" s="858"/>
      <c r="AB50" s="858"/>
      <c r="AC50" s="858"/>
      <c r="AD50" s="858"/>
      <c r="AE50" s="859"/>
      <c r="AF50" s="807"/>
      <c r="AG50" s="808"/>
      <c r="AH50" s="808"/>
      <c r="AI50" s="808"/>
      <c r="AJ50" s="809"/>
      <c r="AK50" s="860"/>
      <c r="AL50" s="858"/>
      <c r="AM50" s="858"/>
      <c r="AN50" s="858"/>
      <c r="AO50" s="858"/>
      <c r="AP50" s="858"/>
      <c r="AQ50" s="858"/>
      <c r="AR50" s="858"/>
      <c r="AS50" s="858"/>
      <c r="AT50" s="858"/>
      <c r="AU50" s="858"/>
      <c r="AV50" s="858"/>
      <c r="AW50" s="858"/>
      <c r="AX50" s="858"/>
      <c r="AY50" s="858"/>
      <c r="AZ50" s="861"/>
      <c r="BA50" s="861"/>
      <c r="BB50" s="861"/>
      <c r="BC50" s="861"/>
      <c r="BD50" s="861"/>
      <c r="BE50" s="849"/>
      <c r="BF50" s="849"/>
      <c r="BG50" s="849"/>
      <c r="BH50" s="849"/>
      <c r="BI50" s="850"/>
      <c r="BJ50" s="100"/>
      <c r="BK50" s="100"/>
      <c r="BL50" s="100"/>
      <c r="BM50" s="100"/>
      <c r="BN50" s="100"/>
      <c r="BO50" s="107"/>
      <c r="BP50" s="107"/>
      <c r="BQ50" s="114">
        <v>44</v>
      </c>
      <c r="BR50" s="117"/>
      <c r="BS50" s="792"/>
      <c r="BT50" s="793"/>
      <c r="BU50" s="793"/>
      <c r="BV50" s="793"/>
      <c r="BW50" s="793"/>
      <c r="BX50" s="793"/>
      <c r="BY50" s="793"/>
      <c r="BZ50" s="793"/>
      <c r="CA50" s="793"/>
      <c r="CB50" s="793"/>
      <c r="CC50" s="793"/>
      <c r="CD50" s="793"/>
      <c r="CE50" s="793"/>
      <c r="CF50" s="793"/>
      <c r="CG50" s="794"/>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92"/>
      <c r="DW50" s="793"/>
      <c r="DX50" s="793"/>
      <c r="DY50" s="793"/>
      <c r="DZ50" s="810"/>
      <c r="EA50" s="94"/>
    </row>
    <row r="51" spans="1:131" ht="26.25" customHeight="1" x14ac:dyDescent="0.15">
      <c r="A51" s="114">
        <v>24</v>
      </c>
      <c r="B51" s="801"/>
      <c r="C51" s="802"/>
      <c r="D51" s="802"/>
      <c r="E51" s="802"/>
      <c r="F51" s="802"/>
      <c r="G51" s="802"/>
      <c r="H51" s="802"/>
      <c r="I51" s="802"/>
      <c r="J51" s="802"/>
      <c r="K51" s="802"/>
      <c r="L51" s="802"/>
      <c r="M51" s="802"/>
      <c r="N51" s="802"/>
      <c r="O51" s="802"/>
      <c r="P51" s="803"/>
      <c r="Q51" s="857"/>
      <c r="R51" s="858"/>
      <c r="S51" s="858"/>
      <c r="T51" s="858"/>
      <c r="U51" s="858"/>
      <c r="V51" s="858"/>
      <c r="W51" s="858"/>
      <c r="X51" s="858"/>
      <c r="Y51" s="858"/>
      <c r="Z51" s="858"/>
      <c r="AA51" s="858"/>
      <c r="AB51" s="858"/>
      <c r="AC51" s="858"/>
      <c r="AD51" s="858"/>
      <c r="AE51" s="859"/>
      <c r="AF51" s="807"/>
      <c r="AG51" s="808"/>
      <c r="AH51" s="808"/>
      <c r="AI51" s="808"/>
      <c r="AJ51" s="809"/>
      <c r="AK51" s="860"/>
      <c r="AL51" s="858"/>
      <c r="AM51" s="858"/>
      <c r="AN51" s="858"/>
      <c r="AO51" s="858"/>
      <c r="AP51" s="858"/>
      <c r="AQ51" s="858"/>
      <c r="AR51" s="858"/>
      <c r="AS51" s="858"/>
      <c r="AT51" s="858"/>
      <c r="AU51" s="858"/>
      <c r="AV51" s="858"/>
      <c r="AW51" s="858"/>
      <c r="AX51" s="858"/>
      <c r="AY51" s="858"/>
      <c r="AZ51" s="861"/>
      <c r="BA51" s="861"/>
      <c r="BB51" s="861"/>
      <c r="BC51" s="861"/>
      <c r="BD51" s="861"/>
      <c r="BE51" s="849"/>
      <c r="BF51" s="849"/>
      <c r="BG51" s="849"/>
      <c r="BH51" s="849"/>
      <c r="BI51" s="850"/>
      <c r="BJ51" s="100"/>
      <c r="BK51" s="100"/>
      <c r="BL51" s="100"/>
      <c r="BM51" s="100"/>
      <c r="BN51" s="100"/>
      <c r="BO51" s="107"/>
      <c r="BP51" s="107"/>
      <c r="BQ51" s="114">
        <v>45</v>
      </c>
      <c r="BR51" s="117"/>
      <c r="BS51" s="792"/>
      <c r="BT51" s="793"/>
      <c r="BU51" s="793"/>
      <c r="BV51" s="793"/>
      <c r="BW51" s="793"/>
      <c r="BX51" s="793"/>
      <c r="BY51" s="793"/>
      <c r="BZ51" s="793"/>
      <c r="CA51" s="793"/>
      <c r="CB51" s="793"/>
      <c r="CC51" s="793"/>
      <c r="CD51" s="793"/>
      <c r="CE51" s="793"/>
      <c r="CF51" s="793"/>
      <c r="CG51" s="794"/>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92"/>
      <c r="DW51" s="793"/>
      <c r="DX51" s="793"/>
      <c r="DY51" s="793"/>
      <c r="DZ51" s="810"/>
      <c r="EA51" s="94"/>
    </row>
    <row r="52" spans="1:131" ht="26.25" customHeight="1" x14ac:dyDescent="0.15">
      <c r="A52" s="114">
        <v>25</v>
      </c>
      <c r="B52" s="801"/>
      <c r="C52" s="802"/>
      <c r="D52" s="802"/>
      <c r="E52" s="802"/>
      <c r="F52" s="802"/>
      <c r="G52" s="802"/>
      <c r="H52" s="802"/>
      <c r="I52" s="802"/>
      <c r="J52" s="802"/>
      <c r="K52" s="802"/>
      <c r="L52" s="802"/>
      <c r="M52" s="802"/>
      <c r="N52" s="802"/>
      <c r="O52" s="802"/>
      <c r="P52" s="803"/>
      <c r="Q52" s="857"/>
      <c r="R52" s="858"/>
      <c r="S52" s="858"/>
      <c r="T52" s="858"/>
      <c r="U52" s="858"/>
      <c r="V52" s="858"/>
      <c r="W52" s="858"/>
      <c r="X52" s="858"/>
      <c r="Y52" s="858"/>
      <c r="Z52" s="858"/>
      <c r="AA52" s="858"/>
      <c r="AB52" s="858"/>
      <c r="AC52" s="858"/>
      <c r="AD52" s="858"/>
      <c r="AE52" s="859"/>
      <c r="AF52" s="807"/>
      <c r="AG52" s="808"/>
      <c r="AH52" s="808"/>
      <c r="AI52" s="808"/>
      <c r="AJ52" s="809"/>
      <c r="AK52" s="860"/>
      <c r="AL52" s="858"/>
      <c r="AM52" s="858"/>
      <c r="AN52" s="858"/>
      <c r="AO52" s="858"/>
      <c r="AP52" s="858"/>
      <c r="AQ52" s="858"/>
      <c r="AR52" s="858"/>
      <c r="AS52" s="858"/>
      <c r="AT52" s="858"/>
      <c r="AU52" s="858"/>
      <c r="AV52" s="858"/>
      <c r="AW52" s="858"/>
      <c r="AX52" s="858"/>
      <c r="AY52" s="858"/>
      <c r="AZ52" s="861"/>
      <c r="BA52" s="861"/>
      <c r="BB52" s="861"/>
      <c r="BC52" s="861"/>
      <c r="BD52" s="861"/>
      <c r="BE52" s="849"/>
      <c r="BF52" s="849"/>
      <c r="BG52" s="849"/>
      <c r="BH52" s="849"/>
      <c r="BI52" s="850"/>
      <c r="BJ52" s="100"/>
      <c r="BK52" s="100"/>
      <c r="BL52" s="100"/>
      <c r="BM52" s="100"/>
      <c r="BN52" s="100"/>
      <c r="BO52" s="107"/>
      <c r="BP52" s="107"/>
      <c r="BQ52" s="114">
        <v>46</v>
      </c>
      <c r="BR52" s="117"/>
      <c r="BS52" s="792"/>
      <c r="BT52" s="793"/>
      <c r="BU52" s="793"/>
      <c r="BV52" s="793"/>
      <c r="BW52" s="793"/>
      <c r="BX52" s="793"/>
      <c r="BY52" s="793"/>
      <c r="BZ52" s="793"/>
      <c r="CA52" s="793"/>
      <c r="CB52" s="793"/>
      <c r="CC52" s="793"/>
      <c r="CD52" s="793"/>
      <c r="CE52" s="793"/>
      <c r="CF52" s="793"/>
      <c r="CG52" s="794"/>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92"/>
      <c r="DW52" s="793"/>
      <c r="DX52" s="793"/>
      <c r="DY52" s="793"/>
      <c r="DZ52" s="810"/>
      <c r="EA52" s="94"/>
    </row>
    <row r="53" spans="1:131" ht="26.25" customHeight="1" x14ac:dyDescent="0.15">
      <c r="A53" s="114">
        <v>26</v>
      </c>
      <c r="B53" s="801"/>
      <c r="C53" s="802"/>
      <c r="D53" s="802"/>
      <c r="E53" s="802"/>
      <c r="F53" s="802"/>
      <c r="G53" s="802"/>
      <c r="H53" s="802"/>
      <c r="I53" s="802"/>
      <c r="J53" s="802"/>
      <c r="K53" s="802"/>
      <c r="L53" s="802"/>
      <c r="M53" s="802"/>
      <c r="N53" s="802"/>
      <c r="O53" s="802"/>
      <c r="P53" s="803"/>
      <c r="Q53" s="857"/>
      <c r="R53" s="858"/>
      <c r="S53" s="858"/>
      <c r="T53" s="858"/>
      <c r="U53" s="858"/>
      <c r="V53" s="858"/>
      <c r="W53" s="858"/>
      <c r="X53" s="858"/>
      <c r="Y53" s="858"/>
      <c r="Z53" s="858"/>
      <c r="AA53" s="858"/>
      <c r="AB53" s="858"/>
      <c r="AC53" s="858"/>
      <c r="AD53" s="858"/>
      <c r="AE53" s="859"/>
      <c r="AF53" s="807"/>
      <c r="AG53" s="808"/>
      <c r="AH53" s="808"/>
      <c r="AI53" s="808"/>
      <c r="AJ53" s="809"/>
      <c r="AK53" s="860"/>
      <c r="AL53" s="858"/>
      <c r="AM53" s="858"/>
      <c r="AN53" s="858"/>
      <c r="AO53" s="858"/>
      <c r="AP53" s="858"/>
      <c r="AQ53" s="858"/>
      <c r="AR53" s="858"/>
      <c r="AS53" s="858"/>
      <c r="AT53" s="858"/>
      <c r="AU53" s="858"/>
      <c r="AV53" s="858"/>
      <c r="AW53" s="858"/>
      <c r="AX53" s="858"/>
      <c r="AY53" s="858"/>
      <c r="AZ53" s="861"/>
      <c r="BA53" s="861"/>
      <c r="BB53" s="861"/>
      <c r="BC53" s="861"/>
      <c r="BD53" s="861"/>
      <c r="BE53" s="849"/>
      <c r="BF53" s="849"/>
      <c r="BG53" s="849"/>
      <c r="BH53" s="849"/>
      <c r="BI53" s="850"/>
      <c r="BJ53" s="100"/>
      <c r="BK53" s="100"/>
      <c r="BL53" s="100"/>
      <c r="BM53" s="100"/>
      <c r="BN53" s="100"/>
      <c r="BO53" s="107"/>
      <c r="BP53" s="107"/>
      <c r="BQ53" s="114">
        <v>47</v>
      </c>
      <c r="BR53" s="117"/>
      <c r="BS53" s="792"/>
      <c r="BT53" s="793"/>
      <c r="BU53" s="793"/>
      <c r="BV53" s="793"/>
      <c r="BW53" s="793"/>
      <c r="BX53" s="793"/>
      <c r="BY53" s="793"/>
      <c r="BZ53" s="793"/>
      <c r="CA53" s="793"/>
      <c r="CB53" s="793"/>
      <c r="CC53" s="793"/>
      <c r="CD53" s="793"/>
      <c r="CE53" s="793"/>
      <c r="CF53" s="793"/>
      <c r="CG53" s="794"/>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92"/>
      <c r="DW53" s="793"/>
      <c r="DX53" s="793"/>
      <c r="DY53" s="793"/>
      <c r="DZ53" s="810"/>
      <c r="EA53" s="94"/>
    </row>
    <row r="54" spans="1:131" ht="26.25" customHeight="1" x14ac:dyDescent="0.15">
      <c r="A54" s="114">
        <v>27</v>
      </c>
      <c r="B54" s="801"/>
      <c r="C54" s="802"/>
      <c r="D54" s="802"/>
      <c r="E54" s="802"/>
      <c r="F54" s="802"/>
      <c r="G54" s="802"/>
      <c r="H54" s="802"/>
      <c r="I54" s="802"/>
      <c r="J54" s="802"/>
      <c r="K54" s="802"/>
      <c r="L54" s="802"/>
      <c r="M54" s="802"/>
      <c r="N54" s="802"/>
      <c r="O54" s="802"/>
      <c r="P54" s="803"/>
      <c r="Q54" s="857"/>
      <c r="R54" s="858"/>
      <c r="S54" s="858"/>
      <c r="T54" s="858"/>
      <c r="U54" s="858"/>
      <c r="V54" s="858"/>
      <c r="W54" s="858"/>
      <c r="X54" s="858"/>
      <c r="Y54" s="858"/>
      <c r="Z54" s="858"/>
      <c r="AA54" s="858"/>
      <c r="AB54" s="858"/>
      <c r="AC54" s="858"/>
      <c r="AD54" s="858"/>
      <c r="AE54" s="859"/>
      <c r="AF54" s="807"/>
      <c r="AG54" s="808"/>
      <c r="AH54" s="808"/>
      <c r="AI54" s="808"/>
      <c r="AJ54" s="809"/>
      <c r="AK54" s="860"/>
      <c r="AL54" s="858"/>
      <c r="AM54" s="858"/>
      <c r="AN54" s="858"/>
      <c r="AO54" s="858"/>
      <c r="AP54" s="858"/>
      <c r="AQ54" s="858"/>
      <c r="AR54" s="858"/>
      <c r="AS54" s="858"/>
      <c r="AT54" s="858"/>
      <c r="AU54" s="858"/>
      <c r="AV54" s="858"/>
      <c r="AW54" s="858"/>
      <c r="AX54" s="858"/>
      <c r="AY54" s="858"/>
      <c r="AZ54" s="861"/>
      <c r="BA54" s="861"/>
      <c r="BB54" s="861"/>
      <c r="BC54" s="861"/>
      <c r="BD54" s="861"/>
      <c r="BE54" s="849"/>
      <c r="BF54" s="849"/>
      <c r="BG54" s="849"/>
      <c r="BH54" s="849"/>
      <c r="BI54" s="850"/>
      <c r="BJ54" s="100"/>
      <c r="BK54" s="100"/>
      <c r="BL54" s="100"/>
      <c r="BM54" s="100"/>
      <c r="BN54" s="100"/>
      <c r="BO54" s="107"/>
      <c r="BP54" s="107"/>
      <c r="BQ54" s="114">
        <v>48</v>
      </c>
      <c r="BR54" s="117"/>
      <c r="BS54" s="792"/>
      <c r="BT54" s="793"/>
      <c r="BU54" s="793"/>
      <c r="BV54" s="793"/>
      <c r="BW54" s="793"/>
      <c r="BX54" s="793"/>
      <c r="BY54" s="793"/>
      <c r="BZ54" s="793"/>
      <c r="CA54" s="793"/>
      <c r="CB54" s="793"/>
      <c r="CC54" s="793"/>
      <c r="CD54" s="793"/>
      <c r="CE54" s="793"/>
      <c r="CF54" s="793"/>
      <c r="CG54" s="794"/>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92"/>
      <c r="DW54" s="793"/>
      <c r="DX54" s="793"/>
      <c r="DY54" s="793"/>
      <c r="DZ54" s="810"/>
      <c r="EA54" s="94"/>
    </row>
    <row r="55" spans="1:131" ht="26.25" customHeight="1" x14ac:dyDescent="0.15">
      <c r="A55" s="114">
        <v>28</v>
      </c>
      <c r="B55" s="801"/>
      <c r="C55" s="802"/>
      <c r="D55" s="802"/>
      <c r="E55" s="802"/>
      <c r="F55" s="802"/>
      <c r="G55" s="802"/>
      <c r="H55" s="802"/>
      <c r="I55" s="802"/>
      <c r="J55" s="802"/>
      <c r="K55" s="802"/>
      <c r="L55" s="802"/>
      <c r="M55" s="802"/>
      <c r="N55" s="802"/>
      <c r="O55" s="802"/>
      <c r="P55" s="803"/>
      <c r="Q55" s="857"/>
      <c r="R55" s="858"/>
      <c r="S55" s="858"/>
      <c r="T55" s="858"/>
      <c r="U55" s="858"/>
      <c r="V55" s="858"/>
      <c r="W55" s="858"/>
      <c r="X55" s="858"/>
      <c r="Y55" s="858"/>
      <c r="Z55" s="858"/>
      <c r="AA55" s="858"/>
      <c r="AB55" s="858"/>
      <c r="AC55" s="858"/>
      <c r="AD55" s="858"/>
      <c r="AE55" s="859"/>
      <c r="AF55" s="807"/>
      <c r="AG55" s="808"/>
      <c r="AH55" s="808"/>
      <c r="AI55" s="808"/>
      <c r="AJ55" s="809"/>
      <c r="AK55" s="860"/>
      <c r="AL55" s="858"/>
      <c r="AM55" s="858"/>
      <c r="AN55" s="858"/>
      <c r="AO55" s="858"/>
      <c r="AP55" s="858"/>
      <c r="AQ55" s="858"/>
      <c r="AR55" s="858"/>
      <c r="AS55" s="858"/>
      <c r="AT55" s="858"/>
      <c r="AU55" s="858"/>
      <c r="AV55" s="858"/>
      <c r="AW55" s="858"/>
      <c r="AX55" s="858"/>
      <c r="AY55" s="858"/>
      <c r="AZ55" s="861"/>
      <c r="BA55" s="861"/>
      <c r="BB55" s="861"/>
      <c r="BC55" s="861"/>
      <c r="BD55" s="861"/>
      <c r="BE55" s="849"/>
      <c r="BF55" s="849"/>
      <c r="BG55" s="849"/>
      <c r="BH55" s="849"/>
      <c r="BI55" s="850"/>
      <c r="BJ55" s="100"/>
      <c r="BK55" s="100"/>
      <c r="BL55" s="100"/>
      <c r="BM55" s="100"/>
      <c r="BN55" s="100"/>
      <c r="BO55" s="107"/>
      <c r="BP55" s="107"/>
      <c r="BQ55" s="114">
        <v>49</v>
      </c>
      <c r="BR55" s="117"/>
      <c r="BS55" s="792"/>
      <c r="BT55" s="793"/>
      <c r="BU55" s="793"/>
      <c r="BV55" s="793"/>
      <c r="BW55" s="793"/>
      <c r="BX55" s="793"/>
      <c r="BY55" s="793"/>
      <c r="BZ55" s="793"/>
      <c r="CA55" s="793"/>
      <c r="CB55" s="793"/>
      <c r="CC55" s="793"/>
      <c r="CD55" s="793"/>
      <c r="CE55" s="793"/>
      <c r="CF55" s="793"/>
      <c r="CG55" s="794"/>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92"/>
      <c r="DW55" s="793"/>
      <c r="DX55" s="793"/>
      <c r="DY55" s="793"/>
      <c r="DZ55" s="810"/>
      <c r="EA55" s="94"/>
    </row>
    <row r="56" spans="1:131" ht="26.25" customHeight="1" x14ac:dyDescent="0.15">
      <c r="A56" s="114">
        <v>29</v>
      </c>
      <c r="B56" s="801"/>
      <c r="C56" s="802"/>
      <c r="D56" s="802"/>
      <c r="E56" s="802"/>
      <c r="F56" s="802"/>
      <c r="G56" s="802"/>
      <c r="H56" s="802"/>
      <c r="I56" s="802"/>
      <c r="J56" s="802"/>
      <c r="K56" s="802"/>
      <c r="L56" s="802"/>
      <c r="M56" s="802"/>
      <c r="N56" s="802"/>
      <c r="O56" s="802"/>
      <c r="P56" s="803"/>
      <c r="Q56" s="857"/>
      <c r="R56" s="858"/>
      <c r="S56" s="858"/>
      <c r="T56" s="858"/>
      <c r="U56" s="858"/>
      <c r="V56" s="858"/>
      <c r="W56" s="858"/>
      <c r="X56" s="858"/>
      <c r="Y56" s="858"/>
      <c r="Z56" s="858"/>
      <c r="AA56" s="858"/>
      <c r="AB56" s="858"/>
      <c r="AC56" s="858"/>
      <c r="AD56" s="858"/>
      <c r="AE56" s="859"/>
      <c r="AF56" s="807"/>
      <c r="AG56" s="808"/>
      <c r="AH56" s="808"/>
      <c r="AI56" s="808"/>
      <c r="AJ56" s="809"/>
      <c r="AK56" s="860"/>
      <c r="AL56" s="858"/>
      <c r="AM56" s="858"/>
      <c r="AN56" s="858"/>
      <c r="AO56" s="858"/>
      <c r="AP56" s="858"/>
      <c r="AQ56" s="858"/>
      <c r="AR56" s="858"/>
      <c r="AS56" s="858"/>
      <c r="AT56" s="858"/>
      <c r="AU56" s="858"/>
      <c r="AV56" s="858"/>
      <c r="AW56" s="858"/>
      <c r="AX56" s="858"/>
      <c r="AY56" s="858"/>
      <c r="AZ56" s="861"/>
      <c r="BA56" s="861"/>
      <c r="BB56" s="861"/>
      <c r="BC56" s="861"/>
      <c r="BD56" s="861"/>
      <c r="BE56" s="849"/>
      <c r="BF56" s="849"/>
      <c r="BG56" s="849"/>
      <c r="BH56" s="849"/>
      <c r="BI56" s="850"/>
      <c r="BJ56" s="100"/>
      <c r="BK56" s="100"/>
      <c r="BL56" s="100"/>
      <c r="BM56" s="100"/>
      <c r="BN56" s="100"/>
      <c r="BO56" s="107"/>
      <c r="BP56" s="107"/>
      <c r="BQ56" s="114">
        <v>50</v>
      </c>
      <c r="BR56" s="117"/>
      <c r="BS56" s="792"/>
      <c r="BT56" s="793"/>
      <c r="BU56" s="793"/>
      <c r="BV56" s="793"/>
      <c r="BW56" s="793"/>
      <c r="BX56" s="793"/>
      <c r="BY56" s="793"/>
      <c r="BZ56" s="793"/>
      <c r="CA56" s="793"/>
      <c r="CB56" s="793"/>
      <c r="CC56" s="793"/>
      <c r="CD56" s="793"/>
      <c r="CE56" s="793"/>
      <c r="CF56" s="793"/>
      <c r="CG56" s="794"/>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92"/>
      <c r="DW56" s="793"/>
      <c r="DX56" s="793"/>
      <c r="DY56" s="793"/>
      <c r="DZ56" s="810"/>
      <c r="EA56" s="94"/>
    </row>
    <row r="57" spans="1:131" ht="26.25" customHeight="1" x14ac:dyDescent="0.15">
      <c r="A57" s="114">
        <v>30</v>
      </c>
      <c r="B57" s="801"/>
      <c r="C57" s="802"/>
      <c r="D57" s="802"/>
      <c r="E57" s="802"/>
      <c r="F57" s="802"/>
      <c r="G57" s="802"/>
      <c r="H57" s="802"/>
      <c r="I57" s="802"/>
      <c r="J57" s="802"/>
      <c r="K57" s="802"/>
      <c r="L57" s="802"/>
      <c r="M57" s="802"/>
      <c r="N57" s="802"/>
      <c r="O57" s="802"/>
      <c r="P57" s="803"/>
      <c r="Q57" s="857"/>
      <c r="R57" s="858"/>
      <c r="S57" s="858"/>
      <c r="T57" s="858"/>
      <c r="U57" s="858"/>
      <c r="V57" s="858"/>
      <c r="W57" s="858"/>
      <c r="X57" s="858"/>
      <c r="Y57" s="858"/>
      <c r="Z57" s="858"/>
      <c r="AA57" s="858"/>
      <c r="AB57" s="858"/>
      <c r="AC57" s="858"/>
      <c r="AD57" s="858"/>
      <c r="AE57" s="859"/>
      <c r="AF57" s="807"/>
      <c r="AG57" s="808"/>
      <c r="AH57" s="808"/>
      <c r="AI57" s="808"/>
      <c r="AJ57" s="809"/>
      <c r="AK57" s="860"/>
      <c r="AL57" s="858"/>
      <c r="AM57" s="858"/>
      <c r="AN57" s="858"/>
      <c r="AO57" s="858"/>
      <c r="AP57" s="858"/>
      <c r="AQ57" s="858"/>
      <c r="AR57" s="858"/>
      <c r="AS57" s="858"/>
      <c r="AT57" s="858"/>
      <c r="AU57" s="858"/>
      <c r="AV57" s="858"/>
      <c r="AW57" s="858"/>
      <c r="AX57" s="858"/>
      <c r="AY57" s="858"/>
      <c r="AZ57" s="861"/>
      <c r="BA57" s="861"/>
      <c r="BB57" s="861"/>
      <c r="BC57" s="861"/>
      <c r="BD57" s="861"/>
      <c r="BE57" s="849"/>
      <c r="BF57" s="849"/>
      <c r="BG57" s="849"/>
      <c r="BH57" s="849"/>
      <c r="BI57" s="850"/>
      <c r="BJ57" s="100"/>
      <c r="BK57" s="100"/>
      <c r="BL57" s="100"/>
      <c r="BM57" s="100"/>
      <c r="BN57" s="100"/>
      <c r="BO57" s="107"/>
      <c r="BP57" s="107"/>
      <c r="BQ57" s="114">
        <v>51</v>
      </c>
      <c r="BR57" s="117"/>
      <c r="BS57" s="792"/>
      <c r="BT57" s="793"/>
      <c r="BU57" s="793"/>
      <c r="BV57" s="793"/>
      <c r="BW57" s="793"/>
      <c r="BX57" s="793"/>
      <c r="BY57" s="793"/>
      <c r="BZ57" s="793"/>
      <c r="CA57" s="793"/>
      <c r="CB57" s="793"/>
      <c r="CC57" s="793"/>
      <c r="CD57" s="793"/>
      <c r="CE57" s="793"/>
      <c r="CF57" s="793"/>
      <c r="CG57" s="794"/>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92"/>
      <c r="DW57" s="793"/>
      <c r="DX57" s="793"/>
      <c r="DY57" s="793"/>
      <c r="DZ57" s="810"/>
      <c r="EA57" s="94"/>
    </row>
    <row r="58" spans="1:131" ht="26.25" customHeight="1" x14ac:dyDescent="0.15">
      <c r="A58" s="114">
        <v>31</v>
      </c>
      <c r="B58" s="801"/>
      <c r="C58" s="802"/>
      <c r="D58" s="802"/>
      <c r="E58" s="802"/>
      <c r="F58" s="802"/>
      <c r="G58" s="802"/>
      <c r="H58" s="802"/>
      <c r="I58" s="802"/>
      <c r="J58" s="802"/>
      <c r="K58" s="802"/>
      <c r="L58" s="802"/>
      <c r="M58" s="802"/>
      <c r="N58" s="802"/>
      <c r="O58" s="802"/>
      <c r="P58" s="803"/>
      <c r="Q58" s="857"/>
      <c r="R58" s="858"/>
      <c r="S58" s="858"/>
      <c r="T58" s="858"/>
      <c r="U58" s="858"/>
      <c r="V58" s="858"/>
      <c r="W58" s="858"/>
      <c r="X58" s="858"/>
      <c r="Y58" s="858"/>
      <c r="Z58" s="858"/>
      <c r="AA58" s="858"/>
      <c r="AB58" s="858"/>
      <c r="AC58" s="858"/>
      <c r="AD58" s="858"/>
      <c r="AE58" s="859"/>
      <c r="AF58" s="807"/>
      <c r="AG58" s="808"/>
      <c r="AH58" s="808"/>
      <c r="AI58" s="808"/>
      <c r="AJ58" s="809"/>
      <c r="AK58" s="860"/>
      <c r="AL58" s="858"/>
      <c r="AM58" s="858"/>
      <c r="AN58" s="858"/>
      <c r="AO58" s="858"/>
      <c r="AP58" s="858"/>
      <c r="AQ58" s="858"/>
      <c r="AR58" s="858"/>
      <c r="AS58" s="858"/>
      <c r="AT58" s="858"/>
      <c r="AU58" s="858"/>
      <c r="AV58" s="858"/>
      <c r="AW58" s="858"/>
      <c r="AX58" s="858"/>
      <c r="AY58" s="858"/>
      <c r="AZ58" s="861"/>
      <c r="BA58" s="861"/>
      <c r="BB58" s="861"/>
      <c r="BC58" s="861"/>
      <c r="BD58" s="861"/>
      <c r="BE58" s="849"/>
      <c r="BF58" s="849"/>
      <c r="BG58" s="849"/>
      <c r="BH58" s="849"/>
      <c r="BI58" s="850"/>
      <c r="BJ58" s="100"/>
      <c r="BK58" s="100"/>
      <c r="BL58" s="100"/>
      <c r="BM58" s="100"/>
      <c r="BN58" s="100"/>
      <c r="BO58" s="107"/>
      <c r="BP58" s="107"/>
      <c r="BQ58" s="114">
        <v>52</v>
      </c>
      <c r="BR58" s="117"/>
      <c r="BS58" s="792"/>
      <c r="BT58" s="793"/>
      <c r="BU58" s="793"/>
      <c r="BV58" s="793"/>
      <c r="BW58" s="793"/>
      <c r="BX58" s="793"/>
      <c r="BY58" s="793"/>
      <c r="BZ58" s="793"/>
      <c r="CA58" s="793"/>
      <c r="CB58" s="793"/>
      <c r="CC58" s="793"/>
      <c r="CD58" s="793"/>
      <c r="CE58" s="793"/>
      <c r="CF58" s="793"/>
      <c r="CG58" s="794"/>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92"/>
      <c r="DW58" s="793"/>
      <c r="DX58" s="793"/>
      <c r="DY58" s="793"/>
      <c r="DZ58" s="810"/>
      <c r="EA58" s="94"/>
    </row>
    <row r="59" spans="1:131" ht="26.25" customHeight="1" x14ac:dyDescent="0.15">
      <c r="A59" s="114">
        <v>32</v>
      </c>
      <c r="B59" s="801"/>
      <c r="C59" s="802"/>
      <c r="D59" s="802"/>
      <c r="E59" s="802"/>
      <c r="F59" s="802"/>
      <c r="G59" s="802"/>
      <c r="H59" s="802"/>
      <c r="I59" s="802"/>
      <c r="J59" s="802"/>
      <c r="K59" s="802"/>
      <c r="L59" s="802"/>
      <c r="M59" s="802"/>
      <c r="N59" s="802"/>
      <c r="O59" s="802"/>
      <c r="P59" s="803"/>
      <c r="Q59" s="857"/>
      <c r="R59" s="858"/>
      <c r="S59" s="858"/>
      <c r="T59" s="858"/>
      <c r="U59" s="858"/>
      <c r="V59" s="858"/>
      <c r="W59" s="858"/>
      <c r="X59" s="858"/>
      <c r="Y59" s="858"/>
      <c r="Z59" s="858"/>
      <c r="AA59" s="858"/>
      <c r="AB59" s="858"/>
      <c r="AC59" s="858"/>
      <c r="AD59" s="858"/>
      <c r="AE59" s="859"/>
      <c r="AF59" s="807"/>
      <c r="AG59" s="808"/>
      <c r="AH59" s="808"/>
      <c r="AI59" s="808"/>
      <c r="AJ59" s="809"/>
      <c r="AK59" s="860"/>
      <c r="AL59" s="858"/>
      <c r="AM59" s="858"/>
      <c r="AN59" s="858"/>
      <c r="AO59" s="858"/>
      <c r="AP59" s="858"/>
      <c r="AQ59" s="858"/>
      <c r="AR59" s="858"/>
      <c r="AS59" s="858"/>
      <c r="AT59" s="858"/>
      <c r="AU59" s="858"/>
      <c r="AV59" s="858"/>
      <c r="AW59" s="858"/>
      <c r="AX59" s="858"/>
      <c r="AY59" s="858"/>
      <c r="AZ59" s="861"/>
      <c r="BA59" s="861"/>
      <c r="BB59" s="861"/>
      <c r="BC59" s="861"/>
      <c r="BD59" s="861"/>
      <c r="BE59" s="849"/>
      <c r="BF59" s="849"/>
      <c r="BG59" s="849"/>
      <c r="BH59" s="849"/>
      <c r="BI59" s="850"/>
      <c r="BJ59" s="100"/>
      <c r="BK59" s="100"/>
      <c r="BL59" s="100"/>
      <c r="BM59" s="100"/>
      <c r="BN59" s="100"/>
      <c r="BO59" s="107"/>
      <c r="BP59" s="107"/>
      <c r="BQ59" s="114">
        <v>53</v>
      </c>
      <c r="BR59" s="117"/>
      <c r="BS59" s="792"/>
      <c r="BT59" s="793"/>
      <c r="BU59" s="793"/>
      <c r="BV59" s="793"/>
      <c r="BW59" s="793"/>
      <c r="BX59" s="793"/>
      <c r="BY59" s="793"/>
      <c r="BZ59" s="793"/>
      <c r="CA59" s="793"/>
      <c r="CB59" s="793"/>
      <c r="CC59" s="793"/>
      <c r="CD59" s="793"/>
      <c r="CE59" s="793"/>
      <c r="CF59" s="793"/>
      <c r="CG59" s="794"/>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92"/>
      <c r="DW59" s="793"/>
      <c r="DX59" s="793"/>
      <c r="DY59" s="793"/>
      <c r="DZ59" s="810"/>
      <c r="EA59" s="94"/>
    </row>
    <row r="60" spans="1:131" ht="26.25" customHeight="1" x14ac:dyDescent="0.15">
      <c r="A60" s="114">
        <v>33</v>
      </c>
      <c r="B60" s="801"/>
      <c r="C60" s="802"/>
      <c r="D60" s="802"/>
      <c r="E60" s="802"/>
      <c r="F60" s="802"/>
      <c r="G60" s="802"/>
      <c r="H60" s="802"/>
      <c r="I60" s="802"/>
      <c r="J60" s="802"/>
      <c r="K60" s="802"/>
      <c r="L60" s="802"/>
      <c r="M60" s="802"/>
      <c r="N60" s="802"/>
      <c r="O60" s="802"/>
      <c r="P60" s="803"/>
      <c r="Q60" s="857"/>
      <c r="R60" s="858"/>
      <c r="S60" s="858"/>
      <c r="T60" s="858"/>
      <c r="U60" s="858"/>
      <c r="V60" s="858"/>
      <c r="W60" s="858"/>
      <c r="X60" s="858"/>
      <c r="Y60" s="858"/>
      <c r="Z60" s="858"/>
      <c r="AA60" s="858"/>
      <c r="AB60" s="858"/>
      <c r="AC60" s="858"/>
      <c r="AD60" s="858"/>
      <c r="AE60" s="859"/>
      <c r="AF60" s="807"/>
      <c r="AG60" s="808"/>
      <c r="AH60" s="808"/>
      <c r="AI60" s="808"/>
      <c r="AJ60" s="809"/>
      <c r="AK60" s="860"/>
      <c r="AL60" s="858"/>
      <c r="AM60" s="858"/>
      <c r="AN60" s="858"/>
      <c r="AO60" s="858"/>
      <c r="AP60" s="858"/>
      <c r="AQ60" s="858"/>
      <c r="AR60" s="858"/>
      <c r="AS60" s="858"/>
      <c r="AT60" s="858"/>
      <c r="AU60" s="858"/>
      <c r="AV60" s="858"/>
      <c r="AW60" s="858"/>
      <c r="AX60" s="858"/>
      <c r="AY60" s="858"/>
      <c r="AZ60" s="861"/>
      <c r="BA60" s="861"/>
      <c r="BB60" s="861"/>
      <c r="BC60" s="861"/>
      <c r="BD60" s="861"/>
      <c r="BE60" s="849"/>
      <c r="BF60" s="849"/>
      <c r="BG60" s="849"/>
      <c r="BH60" s="849"/>
      <c r="BI60" s="850"/>
      <c r="BJ60" s="100"/>
      <c r="BK60" s="100"/>
      <c r="BL60" s="100"/>
      <c r="BM60" s="100"/>
      <c r="BN60" s="100"/>
      <c r="BO60" s="107"/>
      <c r="BP60" s="107"/>
      <c r="BQ60" s="114">
        <v>54</v>
      </c>
      <c r="BR60" s="117"/>
      <c r="BS60" s="792"/>
      <c r="BT60" s="793"/>
      <c r="BU60" s="793"/>
      <c r="BV60" s="793"/>
      <c r="BW60" s="793"/>
      <c r="BX60" s="793"/>
      <c r="BY60" s="793"/>
      <c r="BZ60" s="793"/>
      <c r="CA60" s="793"/>
      <c r="CB60" s="793"/>
      <c r="CC60" s="793"/>
      <c r="CD60" s="793"/>
      <c r="CE60" s="793"/>
      <c r="CF60" s="793"/>
      <c r="CG60" s="794"/>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92"/>
      <c r="DW60" s="793"/>
      <c r="DX60" s="793"/>
      <c r="DY60" s="793"/>
      <c r="DZ60" s="810"/>
      <c r="EA60" s="94"/>
    </row>
    <row r="61" spans="1:131" ht="26.25" customHeight="1" thickBot="1" x14ac:dyDescent="0.2">
      <c r="A61" s="114">
        <v>34</v>
      </c>
      <c r="B61" s="801"/>
      <c r="C61" s="802"/>
      <c r="D61" s="802"/>
      <c r="E61" s="802"/>
      <c r="F61" s="802"/>
      <c r="G61" s="802"/>
      <c r="H61" s="802"/>
      <c r="I61" s="802"/>
      <c r="J61" s="802"/>
      <c r="K61" s="802"/>
      <c r="L61" s="802"/>
      <c r="M61" s="802"/>
      <c r="N61" s="802"/>
      <c r="O61" s="802"/>
      <c r="P61" s="803"/>
      <c r="Q61" s="857"/>
      <c r="R61" s="858"/>
      <c r="S61" s="858"/>
      <c r="T61" s="858"/>
      <c r="U61" s="858"/>
      <c r="V61" s="858"/>
      <c r="W61" s="858"/>
      <c r="X61" s="858"/>
      <c r="Y61" s="858"/>
      <c r="Z61" s="858"/>
      <c r="AA61" s="858"/>
      <c r="AB61" s="858"/>
      <c r="AC61" s="858"/>
      <c r="AD61" s="858"/>
      <c r="AE61" s="859"/>
      <c r="AF61" s="807"/>
      <c r="AG61" s="808"/>
      <c r="AH61" s="808"/>
      <c r="AI61" s="808"/>
      <c r="AJ61" s="809"/>
      <c r="AK61" s="860"/>
      <c r="AL61" s="858"/>
      <c r="AM61" s="858"/>
      <c r="AN61" s="858"/>
      <c r="AO61" s="858"/>
      <c r="AP61" s="858"/>
      <c r="AQ61" s="858"/>
      <c r="AR61" s="858"/>
      <c r="AS61" s="858"/>
      <c r="AT61" s="858"/>
      <c r="AU61" s="858"/>
      <c r="AV61" s="858"/>
      <c r="AW61" s="858"/>
      <c r="AX61" s="858"/>
      <c r="AY61" s="858"/>
      <c r="AZ61" s="861"/>
      <c r="BA61" s="861"/>
      <c r="BB61" s="861"/>
      <c r="BC61" s="861"/>
      <c r="BD61" s="861"/>
      <c r="BE61" s="849"/>
      <c r="BF61" s="849"/>
      <c r="BG61" s="849"/>
      <c r="BH61" s="849"/>
      <c r="BI61" s="850"/>
      <c r="BJ61" s="100"/>
      <c r="BK61" s="100"/>
      <c r="BL61" s="100"/>
      <c r="BM61" s="100"/>
      <c r="BN61" s="100"/>
      <c r="BO61" s="107"/>
      <c r="BP61" s="107"/>
      <c r="BQ61" s="114">
        <v>55</v>
      </c>
      <c r="BR61" s="117"/>
      <c r="BS61" s="792"/>
      <c r="BT61" s="793"/>
      <c r="BU61" s="793"/>
      <c r="BV61" s="793"/>
      <c r="BW61" s="793"/>
      <c r="BX61" s="793"/>
      <c r="BY61" s="793"/>
      <c r="BZ61" s="793"/>
      <c r="CA61" s="793"/>
      <c r="CB61" s="793"/>
      <c r="CC61" s="793"/>
      <c r="CD61" s="793"/>
      <c r="CE61" s="793"/>
      <c r="CF61" s="793"/>
      <c r="CG61" s="794"/>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92"/>
      <c r="DW61" s="793"/>
      <c r="DX61" s="793"/>
      <c r="DY61" s="793"/>
      <c r="DZ61" s="810"/>
      <c r="EA61" s="94"/>
    </row>
    <row r="62" spans="1:131" ht="26.25" customHeight="1" x14ac:dyDescent="0.15">
      <c r="A62" s="114">
        <v>35</v>
      </c>
      <c r="B62" s="801"/>
      <c r="C62" s="802"/>
      <c r="D62" s="802"/>
      <c r="E62" s="802"/>
      <c r="F62" s="802"/>
      <c r="G62" s="802"/>
      <c r="H62" s="802"/>
      <c r="I62" s="802"/>
      <c r="J62" s="802"/>
      <c r="K62" s="802"/>
      <c r="L62" s="802"/>
      <c r="M62" s="802"/>
      <c r="N62" s="802"/>
      <c r="O62" s="802"/>
      <c r="P62" s="803"/>
      <c r="Q62" s="857"/>
      <c r="R62" s="858"/>
      <c r="S62" s="858"/>
      <c r="T62" s="858"/>
      <c r="U62" s="858"/>
      <c r="V62" s="858"/>
      <c r="W62" s="858"/>
      <c r="X62" s="858"/>
      <c r="Y62" s="858"/>
      <c r="Z62" s="858"/>
      <c r="AA62" s="858"/>
      <c r="AB62" s="858"/>
      <c r="AC62" s="858"/>
      <c r="AD62" s="858"/>
      <c r="AE62" s="859"/>
      <c r="AF62" s="807"/>
      <c r="AG62" s="808"/>
      <c r="AH62" s="808"/>
      <c r="AI62" s="808"/>
      <c r="AJ62" s="809"/>
      <c r="AK62" s="860"/>
      <c r="AL62" s="858"/>
      <c r="AM62" s="858"/>
      <c r="AN62" s="858"/>
      <c r="AO62" s="858"/>
      <c r="AP62" s="858"/>
      <c r="AQ62" s="858"/>
      <c r="AR62" s="858"/>
      <c r="AS62" s="858"/>
      <c r="AT62" s="858"/>
      <c r="AU62" s="858"/>
      <c r="AV62" s="858"/>
      <c r="AW62" s="858"/>
      <c r="AX62" s="858"/>
      <c r="AY62" s="858"/>
      <c r="AZ62" s="861"/>
      <c r="BA62" s="861"/>
      <c r="BB62" s="861"/>
      <c r="BC62" s="861"/>
      <c r="BD62" s="861"/>
      <c r="BE62" s="849"/>
      <c r="BF62" s="849"/>
      <c r="BG62" s="849"/>
      <c r="BH62" s="849"/>
      <c r="BI62" s="850"/>
      <c r="BJ62" s="862" t="s">
        <v>402</v>
      </c>
      <c r="BK62" s="818"/>
      <c r="BL62" s="818"/>
      <c r="BM62" s="818"/>
      <c r="BN62" s="819"/>
      <c r="BO62" s="107"/>
      <c r="BP62" s="107"/>
      <c r="BQ62" s="114">
        <v>56</v>
      </c>
      <c r="BR62" s="117"/>
      <c r="BS62" s="792"/>
      <c r="BT62" s="793"/>
      <c r="BU62" s="793"/>
      <c r="BV62" s="793"/>
      <c r="BW62" s="793"/>
      <c r="BX62" s="793"/>
      <c r="BY62" s="793"/>
      <c r="BZ62" s="793"/>
      <c r="CA62" s="793"/>
      <c r="CB62" s="793"/>
      <c r="CC62" s="793"/>
      <c r="CD62" s="793"/>
      <c r="CE62" s="793"/>
      <c r="CF62" s="793"/>
      <c r="CG62" s="794"/>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92"/>
      <c r="DW62" s="793"/>
      <c r="DX62" s="793"/>
      <c r="DY62" s="793"/>
      <c r="DZ62" s="810"/>
      <c r="EA62" s="94"/>
    </row>
    <row r="63" spans="1:131" ht="26.25" customHeight="1" thickBot="1" x14ac:dyDescent="0.2">
      <c r="A63" s="112" t="s">
        <v>377</v>
      </c>
      <c r="B63" s="820" t="s">
        <v>401</v>
      </c>
      <c r="C63" s="821"/>
      <c r="D63" s="821"/>
      <c r="E63" s="821"/>
      <c r="F63" s="821"/>
      <c r="G63" s="821"/>
      <c r="H63" s="821"/>
      <c r="I63" s="821"/>
      <c r="J63" s="821"/>
      <c r="K63" s="821"/>
      <c r="L63" s="821"/>
      <c r="M63" s="821"/>
      <c r="N63" s="821"/>
      <c r="O63" s="821"/>
      <c r="P63" s="822"/>
      <c r="Q63" s="863"/>
      <c r="R63" s="864"/>
      <c r="S63" s="864"/>
      <c r="T63" s="864"/>
      <c r="U63" s="864"/>
      <c r="V63" s="864"/>
      <c r="W63" s="864"/>
      <c r="X63" s="864"/>
      <c r="Y63" s="864"/>
      <c r="Z63" s="864"/>
      <c r="AA63" s="864"/>
      <c r="AB63" s="864"/>
      <c r="AC63" s="864"/>
      <c r="AD63" s="864"/>
      <c r="AE63" s="865"/>
      <c r="AF63" s="866">
        <v>71</v>
      </c>
      <c r="AG63" s="867"/>
      <c r="AH63" s="867"/>
      <c r="AI63" s="867"/>
      <c r="AJ63" s="868"/>
      <c r="AK63" s="869"/>
      <c r="AL63" s="864"/>
      <c r="AM63" s="864"/>
      <c r="AN63" s="864"/>
      <c r="AO63" s="864"/>
      <c r="AP63" s="867">
        <v>3485</v>
      </c>
      <c r="AQ63" s="867"/>
      <c r="AR63" s="867"/>
      <c r="AS63" s="867"/>
      <c r="AT63" s="867"/>
      <c r="AU63" s="867">
        <v>2189</v>
      </c>
      <c r="AV63" s="867"/>
      <c r="AW63" s="867"/>
      <c r="AX63" s="867"/>
      <c r="AY63" s="867"/>
      <c r="AZ63" s="870"/>
      <c r="BA63" s="870"/>
      <c r="BB63" s="870"/>
      <c r="BC63" s="870"/>
      <c r="BD63" s="870"/>
      <c r="BE63" s="871"/>
      <c r="BF63" s="871"/>
      <c r="BG63" s="871"/>
      <c r="BH63" s="871"/>
      <c r="BI63" s="872"/>
      <c r="BJ63" s="873" t="s">
        <v>47</v>
      </c>
      <c r="BK63" s="874"/>
      <c r="BL63" s="874"/>
      <c r="BM63" s="874"/>
      <c r="BN63" s="875"/>
      <c r="BO63" s="107"/>
      <c r="BP63" s="107"/>
      <c r="BQ63" s="114">
        <v>57</v>
      </c>
      <c r="BR63" s="117"/>
      <c r="BS63" s="792"/>
      <c r="BT63" s="793"/>
      <c r="BU63" s="793"/>
      <c r="BV63" s="793"/>
      <c r="BW63" s="793"/>
      <c r="BX63" s="793"/>
      <c r="BY63" s="793"/>
      <c r="BZ63" s="793"/>
      <c r="CA63" s="793"/>
      <c r="CB63" s="793"/>
      <c r="CC63" s="793"/>
      <c r="CD63" s="793"/>
      <c r="CE63" s="793"/>
      <c r="CF63" s="793"/>
      <c r="CG63" s="794"/>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92"/>
      <c r="DW63" s="793"/>
      <c r="DX63" s="793"/>
      <c r="DY63" s="793"/>
      <c r="DZ63" s="810"/>
      <c r="EA63" s="94"/>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14">
        <v>58</v>
      </c>
      <c r="BR64" s="117"/>
      <c r="BS64" s="792"/>
      <c r="BT64" s="793"/>
      <c r="BU64" s="793"/>
      <c r="BV64" s="793"/>
      <c r="BW64" s="793"/>
      <c r="BX64" s="793"/>
      <c r="BY64" s="793"/>
      <c r="BZ64" s="793"/>
      <c r="CA64" s="793"/>
      <c r="CB64" s="793"/>
      <c r="CC64" s="793"/>
      <c r="CD64" s="793"/>
      <c r="CE64" s="793"/>
      <c r="CF64" s="793"/>
      <c r="CG64" s="794"/>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92"/>
      <c r="DW64" s="793"/>
      <c r="DX64" s="793"/>
      <c r="DY64" s="793"/>
      <c r="DZ64" s="810"/>
      <c r="EA64" s="94"/>
    </row>
    <row r="65" spans="1:131" ht="26.25" customHeight="1" thickBot="1" x14ac:dyDescent="0.2">
      <c r="A65" s="100" t="s">
        <v>400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7"/>
      <c r="BF65" s="107"/>
      <c r="BG65" s="107"/>
      <c r="BH65" s="107"/>
      <c r="BI65" s="107"/>
      <c r="BJ65" s="107"/>
      <c r="BK65" s="107"/>
      <c r="BL65" s="107"/>
      <c r="BM65" s="107"/>
      <c r="BN65" s="107"/>
      <c r="BO65" s="107"/>
      <c r="BP65" s="107"/>
      <c r="BQ65" s="114">
        <v>59</v>
      </c>
      <c r="BR65" s="117"/>
      <c r="BS65" s="792"/>
      <c r="BT65" s="793"/>
      <c r="BU65" s="793"/>
      <c r="BV65" s="793"/>
      <c r="BW65" s="793"/>
      <c r="BX65" s="793"/>
      <c r="BY65" s="793"/>
      <c r="BZ65" s="793"/>
      <c r="CA65" s="793"/>
      <c r="CB65" s="793"/>
      <c r="CC65" s="793"/>
      <c r="CD65" s="793"/>
      <c r="CE65" s="793"/>
      <c r="CF65" s="793"/>
      <c r="CG65" s="794"/>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92"/>
      <c r="DW65" s="793"/>
      <c r="DX65" s="793"/>
      <c r="DY65" s="793"/>
      <c r="DZ65" s="810"/>
      <c r="EA65" s="94"/>
    </row>
    <row r="66" spans="1:131" ht="26.25" customHeight="1" x14ac:dyDescent="0.15">
      <c r="A66" s="782" t="s">
        <v>399</v>
      </c>
      <c r="B66" s="783"/>
      <c r="C66" s="783"/>
      <c r="D66" s="783"/>
      <c r="E66" s="783"/>
      <c r="F66" s="783"/>
      <c r="G66" s="783"/>
      <c r="H66" s="783"/>
      <c r="I66" s="783"/>
      <c r="J66" s="783"/>
      <c r="K66" s="783"/>
      <c r="L66" s="783"/>
      <c r="M66" s="783"/>
      <c r="N66" s="783"/>
      <c r="O66" s="783"/>
      <c r="P66" s="784"/>
      <c r="Q66" s="743" t="s">
        <v>398</v>
      </c>
      <c r="R66" s="744"/>
      <c r="S66" s="744"/>
      <c r="T66" s="744"/>
      <c r="U66" s="769"/>
      <c r="V66" s="743" t="s">
        <v>397</v>
      </c>
      <c r="W66" s="744"/>
      <c r="X66" s="744"/>
      <c r="Y66" s="744"/>
      <c r="Z66" s="769"/>
      <c r="AA66" s="743" t="s">
        <v>396</v>
      </c>
      <c r="AB66" s="744"/>
      <c r="AC66" s="744"/>
      <c r="AD66" s="744"/>
      <c r="AE66" s="769"/>
      <c r="AF66" s="883" t="s">
        <v>395</v>
      </c>
      <c r="AG66" s="837"/>
      <c r="AH66" s="837"/>
      <c r="AI66" s="837"/>
      <c r="AJ66" s="884"/>
      <c r="AK66" s="743" t="s">
        <v>394</v>
      </c>
      <c r="AL66" s="783"/>
      <c r="AM66" s="783"/>
      <c r="AN66" s="783"/>
      <c r="AO66" s="784"/>
      <c r="AP66" s="743" t="s">
        <v>393</v>
      </c>
      <c r="AQ66" s="744"/>
      <c r="AR66" s="744"/>
      <c r="AS66" s="744"/>
      <c r="AT66" s="769"/>
      <c r="AU66" s="743" t="s">
        <v>392</v>
      </c>
      <c r="AV66" s="744"/>
      <c r="AW66" s="744"/>
      <c r="AX66" s="744"/>
      <c r="AY66" s="769"/>
      <c r="AZ66" s="743" t="s">
        <v>391</v>
      </c>
      <c r="BA66" s="744"/>
      <c r="BB66" s="744"/>
      <c r="BC66" s="744"/>
      <c r="BD66" s="745"/>
      <c r="BE66" s="107"/>
      <c r="BF66" s="107"/>
      <c r="BG66" s="107"/>
      <c r="BH66" s="107"/>
      <c r="BI66" s="107"/>
      <c r="BJ66" s="107"/>
      <c r="BK66" s="107"/>
      <c r="BL66" s="107"/>
      <c r="BM66" s="107"/>
      <c r="BN66" s="107"/>
      <c r="BO66" s="107"/>
      <c r="BP66" s="107"/>
      <c r="BQ66" s="114">
        <v>60</v>
      </c>
      <c r="BR66" s="113"/>
      <c r="BS66" s="876"/>
      <c r="BT66" s="877"/>
      <c r="BU66" s="877"/>
      <c r="BV66" s="877"/>
      <c r="BW66" s="877"/>
      <c r="BX66" s="877"/>
      <c r="BY66" s="877"/>
      <c r="BZ66" s="877"/>
      <c r="CA66" s="877"/>
      <c r="CB66" s="877"/>
      <c r="CC66" s="877"/>
      <c r="CD66" s="877"/>
      <c r="CE66" s="877"/>
      <c r="CF66" s="877"/>
      <c r="CG66" s="878"/>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82"/>
      <c r="EA66" s="94"/>
    </row>
    <row r="67" spans="1:131" ht="26.25" customHeight="1" thickBot="1" x14ac:dyDescent="0.2">
      <c r="A67" s="785"/>
      <c r="B67" s="786"/>
      <c r="C67" s="786"/>
      <c r="D67" s="786"/>
      <c r="E67" s="786"/>
      <c r="F67" s="786"/>
      <c r="G67" s="786"/>
      <c r="H67" s="786"/>
      <c r="I67" s="786"/>
      <c r="J67" s="786"/>
      <c r="K67" s="786"/>
      <c r="L67" s="786"/>
      <c r="M67" s="786"/>
      <c r="N67" s="786"/>
      <c r="O67" s="786"/>
      <c r="P67" s="787"/>
      <c r="Q67" s="746"/>
      <c r="R67" s="747"/>
      <c r="S67" s="747"/>
      <c r="T67" s="747"/>
      <c r="U67" s="770"/>
      <c r="V67" s="746"/>
      <c r="W67" s="747"/>
      <c r="X67" s="747"/>
      <c r="Y67" s="747"/>
      <c r="Z67" s="770"/>
      <c r="AA67" s="746"/>
      <c r="AB67" s="747"/>
      <c r="AC67" s="747"/>
      <c r="AD67" s="747"/>
      <c r="AE67" s="770"/>
      <c r="AF67" s="885"/>
      <c r="AG67" s="840"/>
      <c r="AH67" s="840"/>
      <c r="AI67" s="840"/>
      <c r="AJ67" s="886"/>
      <c r="AK67" s="887"/>
      <c r="AL67" s="786"/>
      <c r="AM67" s="786"/>
      <c r="AN67" s="786"/>
      <c r="AO67" s="787"/>
      <c r="AP67" s="746"/>
      <c r="AQ67" s="747"/>
      <c r="AR67" s="747"/>
      <c r="AS67" s="747"/>
      <c r="AT67" s="770"/>
      <c r="AU67" s="746"/>
      <c r="AV67" s="747"/>
      <c r="AW67" s="747"/>
      <c r="AX67" s="747"/>
      <c r="AY67" s="770"/>
      <c r="AZ67" s="746"/>
      <c r="BA67" s="747"/>
      <c r="BB67" s="747"/>
      <c r="BC67" s="747"/>
      <c r="BD67" s="748"/>
      <c r="BE67" s="107"/>
      <c r="BF67" s="107"/>
      <c r="BG67" s="107"/>
      <c r="BH67" s="107"/>
      <c r="BI67" s="107"/>
      <c r="BJ67" s="107"/>
      <c r="BK67" s="107"/>
      <c r="BL67" s="107"/>
      <c r="BM67" s="107"/>
      <c r="BN67" s="107"/>
      <c r="BO67" s="107"/>
      <c r="BP67" s="107"/>
      <c r="BQ67" s="114">
        <v>61</v>
      </c>
      <c r="BR67" s="113"/>
      <c r="BS67" s="876"/>
      <c r="BT67" s="877"/>
      <c r="BU67" s="877"/>
      <c r="BV67" s="877"/>
      <c r="BW67" s="877"/>
      <c r="BX67" s="877"/>
      <c r="BY67" s="877"/>
      <c r="BZ67" s="877"/>
      <c r="CA67" s="877"/>
      <c r="CB67" s="877"/>
      <c r="CC67" s="877"/>
      <c r="CD67" s="877"/>
      <c r="CE67" s="877"/>
      <c r="CF67" s="877"/>
      <c r="CG67" s="878"/>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82"/>
      <c r="EA67" s="94"/>
    </row>
    <row r="68" spans="1:131" ht="26.25" customHeight="1" thickTop="1" x14ac:dyDescent="0.15">
      <c r="A68" s="116">
        <v>1</v>
      </c>
      <c r="B68" s="888" t="s">
        <v>390</v>
      </c>
      <c r="C68" s="889"/>
      <c r="D68" s="889"/>
      <c r="E68" s="889"/>
      <c r="F68" s="889"/>
      <c r="G68" s="889"/>
      <c r="H68" s="889"/>
      <c r="I68" s="889"/>
      <c r="J68" s="889"/>
      <c r="K68" s="889"/>
      <c r="L68" s="889"/>
      <c r="M68" s="889"/>
      <c r="N68" s="889"/>
      <c r="O68" s="889"/>
      <c r="P68" s="890"/>
      <c r="Q68" s="891">
        <v>69</v>
      </c>
      <c r="R68" s="892"/>
      <c r="S68" s="892"/>
      <c r="T68" s="892"/>
      <c r="U68" s="892"/>
      <c r="V68" s="892">
        <v>38</v>
      </c>
      <c r="W68" s="892"/>
      <c r="X68" s="892"/>
      <c r="Y68" s="892"/>
      <c r="Z68" s="892"/>
      <c r="AA68" s="892">
        <v>32</v>
      </c>
      <c r="AB68" s="892"/>
      <c r="AC68" s="892"/>
      <c r="AD68" s="892"/>
      <c r="AE68" s="892"/>
      <c r="AF68" s="892">
        <v>32</v>
      </c>
      <c r="AG68" s="892"/>
      <c r="AH68" s="892"/>
      <c r="AI68" s="892"/>
      <c r="AJ68" s="892"/>
      <c r="AK68" s="892" t="s">
        <v>379</v>
      </c>
      <c r="AL68" s="892"/>
      <c r="AM68" s="892"/>
      <c r="AN68" s="892"/>
      <c r="AO68" s="892"/>
      <c r="AP68" s="892" t="s">
        <v>379</v>
      </c>
      <c r="AQ68" s="892"/>
      <c r="AR68" s="892"/>
      <c r="AS68" s="892"/>
      <c r="AT68" s="892"/>
      <c r="AU68" s="892" t="s">
        <v>389</v>
      </c>
      <c r="AV68" s="892"/>
      <c r="AW68" s="892"/>
      <c r="AX68" s="892"/>
      <c r="AY68" s="892"/>
      <c r="AZ68" s="893"/>
      <c r="BA68" s="893"/>
      <c r="BB68" s="893"/>
      <c r="BC68" s="893"/>
      <c r="BD68" s="894"/>
      <c r="BE68" s="107"/>
      <c r="BF68" s="107"/>
      <c r="BG68" s="107"/>
      <c r="BH68" s="107"/>
      <c r="BI68" s="107"/>
      <c r="BJ68" s="107"/>
      <c r="BK68" s="107"/>
      <c r="BL68" s="107"/>
      <c r="BM68" s="107"/>
      <c r="BN68" s="107"/>
      <c r="BO68" s="107"/>
      <c r="BP68" s="107"/>
      <c r="BQ68" s="114">
        <v>62</v>
      </c>
      <c r="BR68" s="113"/>
      <c r="BS68" s="876"/>
      <c r="BT68" s="877"/>
      <c r="BU68" s="877"/>
      <c r="BV68" s="877"/>
      <c r="BW68" s="877"/>
      <c r="BX68" s="877"/>
      <c r="BY68" s="877"/>
      <c r="BZ68" s="877"/>
      <c r="CA68" s="877"/>
      <c r="CB68" s="877"/>
      <c r="CC68" s="877"/>
      <c r="CD68" s="877"/>
      <c r="CE68" s="877"/>
      <c r="CF68" s="877"/>
      <c r="CG68" s="878"/>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82"/>
      <c r="EA68" s="94"/>
    </row>
    <row r="69" spans="1:131" ht="26.25" customHeight="1" x14ac:dyDescent="0.15">
      <c r="A69" s="114">
        <v>2</v>
      </c>
      <c r="B69" s="895" t="s">
        <v>388</v>
      </c>
      <c r="C69" s="896"/>
      <c r="D69" s="896"/>
      <c r="E69" s="896"/>
      <c r="F69" s="896"/>
      <c r="G69" s="896"/>
      <c r="H69" s="896"/>
      <c r="I69" s="896"/>
      <c r="J69" s="896"/>
      <c r="K69" s="896"/>
      <c r="L69" s="896"/>
      <c r="M69" s="896"/>
      <c r="N69" s="896"/>
      <c r="O69" s="896"/>
      <c r="P69" s="897"/>
      <c r="Q69" s="898">
        <v>86</v>
      </c>
      <c r="R69" s="852"/>
      <c r="S69" s="852"/>
      <c r="T69" s="852"/>
      <c r="U69" s="852"/>
      <c r="V69" s="852">
        <v>83</v>
      </c>
      <c r="W69" s="852"/>
      <c r="X69" s="852"/>
      <c r="Y69" s="852"/>
      <c r="Z69" s="852"/>
      <c r="AA69" s="852">
        <v>3</v>
      </c>
      <c r="AB69" s="852"/>
      <c r="AC69" s="852"/>
      <c r="AD69" s="852"/>
      <c r="AE69" s="852"/>
      <c r="AF69" s="852">
        <v>3</v>
      </c>
      <c r="AG69" s="852"/>
      <c r="AH69" s="852"/>
      <c r="AI69" s="852"/>
      <c r="AJ69" s="852"/>
      <c r="AK69" s="852" t="s">
        <v>379</v>
      </c>
      <c r="AL69" s="852"/>
      <c r="AM69" s="852"/>
      <c r="AN69" s="852"/>
      <c r="AO69" s="852"/>
      <c r="AP69" s="852" t="s">
        <v>379</v>
      </c>
      <c r="AQ69" s="852"/>
      <c r="AR69" s="852"/>
      <c r="AS69" s="852"/>
      <c r="AT69" s="852"/>
      <c r="AU69" s="852" t="s">
        <v>379</v>
      </c>
      <c r="AV69" s="852"/>
      <c r="AW69" s="852"/>
      <c r="AX69" s="852"/>
      <c r="AY69" s="852"/>
      <c r="AZ69" s="849"/>
      <c r="BA69" s="849"/>
      <c r="BB69" s="849"/>
      <c r="BC69" s="849"/>
      <c r="BD69" s="850"/>
      <c r="BE69" s="107"/>
      <c r="BF69" s="107"/>
      <c r="BG69" s="107"/>
      <c r="BH69" s="107"/>
      <c r="BI69" s="107"/>
      <c r="BJ69" s="107"/>
      <c r="BK69" s="107"/>
      <c r="BL69" s="107"/>
      <c r="BM69" s="107"/>
      <c r="BN69" s="107"/>
      <c r="BO69" s="107"/>
      <c r="BP69" s="107"/>
      <c r="BQ69" s="114">
        <v>63</v>
      </c>
      <c r="BR69" s="113"/>
      <c r="BS69" s="876"/>
      <c r="BT69" s="877"/>
      <c r="BU69" s="877"/>
      <c r="BV69" s="877"/>
      <c r="BW69" s="877"/>
      <c r="BX69" s="877"/>
      <c r="BY69" s="877"/>
      <c r="BZ69" s="877"/>
      <c r="CA69" s="877"/>
      <c r="CB69" s="877"/>
      <c r="CC69" s="877"/>
      <c r="CD69" s="877"/>
      <c r="CE69" s="877"/>
      <c r="CF69" s="877"/>
      <c r="CG69" s="878"/>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82"/>
      <c r="EA69" s="94"/>
    </row>
    <row r="70" spans="1:131" ht="26.25" customHeight="1" x14ac:dyDescent="0.15">
      <c r="A70" s="114">
        <v>3</v>
      </c>
      <c r="B70" s="895" t="s">
        <v>387</v>
      </c>
      <c r="C70" s="896"/>
      <c r="D70" s="896"/>
      <c r="E70" s="896"/>
      <c r="F70" s="896"/>
      <c r="G70" s="896"/>
      <c r="H70" s="896"/>
      <c r="I70" s="896"/>
      <c r="J70" s="896"/>
      <c r="K70" s="896"/>
      <c r="L70" s="896"/>
      <c r="M70" s="896"/>
      <c r="N70" s="896"/>
      <c r="O70" s="896"/>
      <c r="P70" s="897"/>
      <c r="Q70" s="898">
        <v>189</v>
      </c>
      <c r="R70" s="852"/>
      <c r="S70" s="852"/>
      <c r="T70" s="852"/>
      <c r="U70" s="852"/>
      <c r="V70" s="852">
        <v>182</v>
      </c>
      <c r="W70" s="852"/>
      <c r="X70" s="852"/>
      <c r="Y70" s="852"/>
      <c r="Z70" s="852"/>
      <c r="AA70" s="852">
        <v>7</v>
      </c>
      <c r="AB70" s="852"/>
      <c r="AC70" s="852"/>
      <c r="AD70" s="852"/>
      <c r="AE70" s="852"/>
      <c r="AF70" s="852">
        <v>7</v>
      </c>
      <c r="AG70" s="852"/>
      <c r="AH70" s="852"/>
      <c r="AI70" s="852"/>
      <c r="AJ70" s="852"/>
      <c r="AK70" s="852" t="s">
        <v>379</v>
      </c>
      <c r="AL70" s="852"/>
      <c r="AM70" s="852"/>
      <c r="AN70" s="852"/>
      <c r="AO70" s="852"/>
      <c r="AP70" s="852" t="s">
        <v>379</v>
      </c>
      <c r="AQ70" s="852"/>
      <c r="AR70" s="852"/>
      <c r="AS70" s="852"/>
      <c r="AT70" s="852"/>
      <c r="AU70" s="852" t="s">
        <v>379</v>
      </c>
      <c r="AV70" s="852"/>
      <c r="AW70" s="852"/>
      <c r="AX70" s="852"/>
      <c r="AY70" s="852"/>
      <c r="AZ70" s="849"/>
      <c r="BA70" s="849"/>
      <c r="BB70" s="849"/>
      <c r="BC70" s="849"/>
      <c r="BD70" s="850"/>
      <c r="BE70" s="107"/>
      <c r="BF70" s="107"/>
      <c r="BG70" s="107"/>
      <c r="BH70" s="107"/>
      <c r="BI70" s="107"/>
      <c r="BJ70" s="107"/>
      <c r="BK70" s="107"/>
      <c r="BL70" s="107"/>
      <c r="BM70" s="107"/>
      <c r="BN70" s="107"/>
      <c r="BO70" s="107"/>
      <c r="BP70" s="107"/>
      <c r="BQ70" s="114">
        <v>64</v>
      </c>
      <c r="BR70" s="113"/>
      <c r="BS70" s="876"/>
      <c r="BT70" s="877"/>
      <c r="BU70" s="877"/>
      <c r="BV70" s="877"/>
      <c r="BW70" s="877"/>
      <c r="BX70" s="877"/>
      <c r="BY70" s="877"/>
      <c r="BZ70" s="877"/>
      <c r="CA70" s="877"/>
      <c r="CB70" s="877"/>
      <c r="CC70" s="877"/>
      <c r="CD70" s="877"/>
      <c r="CE70" s="877"/>
      <c r="CF70" s="877"/>
      <c r="CG70" s="878"/>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82"/>
      <c r="EA70" s="94"/>
    </row>
    <row r="71" spans="1:131" ht="26.25" customHeight="1" x14ac:dyDescent="0.15">
      <c r="A71" s="114">
        <v>4</v>
      </c>
      <c r="B71" s="895" t="s">
        <v>386</v>
      </c>
      <c r="C71" s="896"/>
      <c r="D71" s="896"/>
      <c r="E71" s="896"/>
      <c r="F71" s="896"/>
      <c r="G71" s="896"/>
      <c r="H71" s="896"/>
      <c r="I71" s="896"/>
      <c r="J71" s="896"/>
      <c r="K71" s="896"/>
      <c r="L71" s="896"/>
      <c r="M71" s="896"/>
      <c r="N71" s="896"/>
      <c r="O71" s="896"/>
      <c r="P71" s="897"/>
      <c r="Q71" s="898">
        <v>4329</v>
      </c>
      <c r="R71" s="852"/>
      <c r="S71" s="852"/>
      <c r="T71" s="852"/>
      <c r="U71" s="852"/>
      <c r="V71" s="852">
        <v>4285</v>
      </c>
      <c r="W71" s="852"/>
      <c r="X71" s="852"/>
      <c r="Y71" s="852"/>
      <c r="Z71" s="852"/>
      <c r="AA71" s="852">
        <v>44</v>
      </c>
      <c r="AB71" s="852"/>
      <c r="AC71" s="852"/>
      <c r="AD71" s="852"/>
      <c r="AE71" s="852"/>
      <c r="AF71" s="852">
        <v>44</v>
      </c>
      <c r="AG71" s="852"/>
      <c r="AH71" s="852"/>
      <c r="AI71" s="852"/>
      <c r="AJ71" s="852"/>
      <c r="AK71" s="852" t="s">
        <v>379</v>
      </c>
      <c r="AL71" s="852"/>
      <c r="AM71" s="852"/>
      <c r="AN71" s="852"/>
      <c r="AO71" s="852"/>
      <c r="AP71" s="852">
        <v>1528</v>
      </c>
      <c r="AQ71" s="852"/>
      <c r="AR71" s="852"/>
      <c r="AS71" s="852"/>
      <c r="AT71" s="852"/>
      <c r="AU71" s="852">
        <v>290</v>
      </c>
      <c r="AV71" s="852"/>
      <c r="AW71" s="852"/>
      <c r="AX71" s="852"/>
      <c r="AY71" s="852"/>
      <c r="AZ71" s="849"/>
      <c r="BA71" s="849"/>
      <c r="BB71" s="849"/>
      <c r="BC71" s="849"/>
      <c r="BD71" s="850"/>
      <c r="BE71" s="107"/>
      <c r="BF71" s="107"/>
      <c r="BG71" s="107"/>
      <c r="BH71" s="107"/>
      <c r="BI71" s="107"/>
      <c r="BJ71" s="107"/>
      <c r="BK71" s="107"/>
      <c r="BL71" s="107"/>
      <c r="BM71" s="107"/>
      <c r="BN71" s="107"/>
      <c r="BO71" s="107"/>
      <c r="BP71" s="107"/>
      <c r="BQ71" s="114">
        <v>65</v>
      </c>
      <c r="BR71" s="113"/>
      <c r="BS71" s="876"/>
      <c r="BT71" s="877"/>
      <c r="BU71" s="877"/>
      <c r="BV71" s="877"/>
      <c r="BW71" s="877"/>
      <c r="BX71" s="877"/>
      <c r="BY71" s="877"/>
      <c r="BZ71" s="877"/>
      <c r="CA71" s="877"/>
      <c r="CB71" s="877"/>
      <c r="CC71" s="877"/>
      <c r="CD71" s="877"/>
      <c r="CE71" s="877"/>
      <c r="CF71" s="877"/>
      <c r="CG71" s="878"/>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82"/>
      <c r="EA71" s="94"/>
    </row>
    <row r="72" spans="1:131" ht="26.25" customHeight="1" x14ac:dyDescent="0.15">
      <c r="A72" s="114">
        <v>5</v>
      </c>
      <c r="B72" s="895" t="s">
        <v>385</v>
      </c>
      <c r="C72" s="896"/>
      <c r="D72" s="896"/>
      <c r="E72" s="896"/>
      <c r="F72" s="896"/>
      <c r="G72" s="896"/>
      <c r="H72" s="896"/>
      <c r="I72" s="896"/>
      <c r="J72" s="896"/>
      <c r="K72" s="896"/>
      <c r="L72" s="896"/>
      <c r="M72" s="896"/>
      <c r="N72" s="896"/>
      <c r="O72" s="896"/>
      <c r="P72" s="897"/>
      <c r="Q72" s="898">
        <v>379</v>
      </c>
      <c r="R72" s="852"/>
      <c r="S72" s="852"/>
      <c r="T72" s="852"/>
      <c r="U72" s="852"/>
      <c r="V72" s="852">
        <v>370</v>
      </c>
      <c r="W72" s="852"/>
      <c r="X72" s="852"/>
      <c r="Y72" s="852"/>
      <c r="Z72" s="852"/>
      <c r="AA72" s="852">
        <v>8</v>
      </c>
      <c r="AB72" s="852"/>
      <c r="AC72" s="852"/>
      <c r="AD72" s="852"/>
      <c r="AE72" s="852"/>
      <c r="AF72" s="852">
        <v>8</v>
      </c>
      <c r="AG72" s="852"/>
      <c r="AH72" s="852"/>
      <c r="AI72" s="852"/>
      <c r="AJ72" s="852"/>
      <c r="AK72" s="852">
        <v>165</v>
      </c>
      <c r="AL72" s="852"/>
      <c r="AM72" s="852"/>
      <c r="AN72" s="852"/>
      <c r="AO72" s="852"/>
      <c r="AP72" s="852" t="s">
        <v>379</v>
      </c>
      <c r="AQ72" s="852"/>
      <c r="AR72" s="852"/>
      <c r="AS72" s="852"/>
      <c r="AT72" s="852"/>
      <c r="AU72" s="852" t="s">
        <v>379</v>
      </c>
      <c r="AV72" s="852"/>
      <c r="AW72" s="852"/>
      <c r="AX72" s="852"/>
      <c r="AY72" s="852"/>
      <c r="AZ72" s="849"/>
      <c r="BA72" s="849"/>
      <c r="BB72" s="849"/>
      <c r="BC72" s="849"/>
      <c r="BD72" s="850"/>
      <c r="BE72" s="107"/>
      <c r="BF72" s="107"/>
      <c r="BG72" s="107"/>
      <c r="BH72" s="107"/>
      <c r="BI72" s="107"/>
      <c r="BJ72" s="107"/>
      <c r="BK72" s="107"/>
      <c r="BL72" s="107"/>
      <c r="BM72" s="107"/>
      <c r="BN72" s="107"/>
      <c r="BO72" s="107"/>
      <c r="BP72" s="107"/>
      <c r="BQ72" s="114">
        <v>66</v>
      </c>
      <c r="BR72" s="113"/>
      <c r="BS72" s="876"/>
      <c r="BT72" s="877"/>
      <c r="BU72" s="877"/>
      <c r="BV72" s="877"/>
      <c r="BW72" s="877"/>
      <c r="BX72" s="877"/>
      <c r="BY72" s="877"/>
      <c r="BZ72" s="877"/>
      <c r="CA72" s="877"/>
      <c r="CB72" s="877"/>
      <c r="CC72" s="877"/>
      <c r="CD72" s="877"/>
      <c r="CE72" s="877"/>
      <c r="CF72" s="877"/>
      <c r="CG72" s="878"/>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82"/>
      <c r="EA72" s="94"/>
    </row>
    <row r="73" spans="1:131" ht="26.25" customHeight="1" x14ac:dyDescent="0.15">
      <c r="A73" s="114">
        <v>6</v>
      </c>
      <c r="B73" s="895" t="s">
        <v>384</v>
      </c>
      <c r="C73" s="896"/>
      <c r="D73" s="896"/>
      <c r="E73" s="896"/>
      <c r="F73" s="896"/>
      <c r="G73" s="896"/>
      <c r="H73" s="896"/>
      <c r="I73" s="896"/>
      <c r="J73" s="896"/>
      <c r="K73" s="896"/>
      <c r="L73" s="896"/>
      <c r="M73" s="896"/>
      <c r="N73" s="896"/>
      <c r="O73" s="896"/>
      <c r="P73" s="897"/>
      <c r="Q73" s="898">
        <v>63</v>
      </c>
      <c r="R73" s="852"/>
      <c r="S73" s="852"/>
      <c r="T73" s="852"/>
      <c r="U73" s="852"/>
      <c r="V73" s="852">
        <v>63</v>
      </c>
      <c r="W73" s="852"/>
      <c r="X73" s="852"/>
      <c r="Y73" s="852"/>
      <c r="Z73" s="852"/>
      <c r="AA73" s="852" t="s">
        <v>379</v>
      </c>
      <c r="AB73" s="852"/>
      <c r="AC73" s="852"/>
      <c r="AD73" s="852"/>
      <c r="AE73" s="852"/>
      <c r="AF73" s="852" t="s">
        <v>379</v>
      </c>
      <c r="AG73" s="852"/>
      <c r="AH73" s="852"/>
      <c r="AI73" s="852"/>
      <c r="AJ73" s="852"/>
      <c r="AK73" s="852" t="s">
        <v>379</v>
      </c>
      <c r="AL73" s="852"/>
      <c r="AM73" s="852"/>
      <c r="AN73" s="852"/>
      <c r="AO73" s="852"/>
      <c r="AP73" s="852" t="s">
        <v>379</v>
      </c>
      <c r="AQ73" s="852"/>
      <c r="AR73" s="852"/>
      <c r="AS73" s="852"/>
      <c r="AT73" s="852"/>
      <c r="AU73" s="852" t="s">
        <v>379</v>
      </c>
      <c r="AV73" s="852"/>
      <c r="AW73" s="852"/>
      <c r="AX73" s="852"/>
      <c r="AY73" s="852"/>
      <c r="AZ73" s="849"/>
      <c r="BA73" s="849"/>
      <c r="BB73" s="849"/>
      <c r="BC73" s="849"/>
      <c r="BD73" s="850"/>
      <c r="BE73" s="107"/>
      <c r="BF73" s="107"/>
      <c r="BG73" s="107"/>
      <c r="BH73" s="107"/>
      <c r="BI73" s="107"/>
      <c r="BJ73" s="107"/>
      <c r="BK73" s="107"/>
      <c r="BL73" s="107"/>
      <c r="BM73" s="107"/>
      <c r="BN73" s="107"/>
      <c r="BO73" s="107"/>
      <c r="BP73" s="107"/>
      <c r="BQ73" s="114">
        <v>67</v>
      </c>
      <c r="BR73" s="113"/>
      <c r="BS73" s="876"/>
      <c r="BT73" s="877"/>
      <c r="BU73" s="877"/>
      <c r="BV73" s="877"/>
      <c r="BW73" s="877"/>
      <c r="BX73" s="877"/>
      <c r="BY73" s="877"/>
      <c r="BZ73" s="877"/>
      <c r="CA73" s="877"/>
      <c r="CB73" s="877"/>
      <c r="CC73" s="877"/>
      <c r="CD73" s="877"/>
      <c r="CE73" s="877"/>
      <c r="CF73" s="877"/>
      <c r="CG73" s="878"/>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82"/>
      <c r="EA73" s="94"/>
    </row>
    <row r="74" spans="1:131" ht="26.25" customHeight="1" x14ac:dyDescent="0.15">
      <c r="A74" s="114">
        <v>7</v>
      </c>
      <c r="B74" s="895" t="s">
        <v>383</v>
      </c>
      <c r="C74" s="896"/>
      <c r="D74" s="896"/>
      <c r="E74" s="896"/>
      <c r="F74" s="896"/>
      <c r="G74" s="896"/>
      <c r="H74" s="896"/>
      <c r="I74" s="896"/>
      <c r="J74" s="896"/>
      <c r="K74" s="896"/>
      <c r="L74" s="896"/>
      <c r="M74" s="896"/>
      <c r="N74" s="896"/>
      <c r="O74" s="896"/>
      <c r="P74" s="897"/>
      <c r="Q74" s="898">
        <v>1825</v>
      </c>
      <c r="R74" s="852"/>
      <c r="S74" s="852"/>
      <c r="T74" s="852"/>
      <c r="U74" s="852"/>
      <c r="V74" s="852">
        <v>1781</v>
      </c>
      <c r="W74" s="852"/>
      <c r="X74" s="852"/>
      <c r="Y74" s="852"/>
      <c r="Z74" s="852"/>
      <c r="AA74" s="852">
        <v>44</v>
      </c>
      <c r="AB74" s="852"/>
      <c r="AC74" s="852"/>
      <c r="AD74" s="852"/>
      <c r="AE74" s="852"/>
      <c r="AF74" s="852">
        <v>44</v>
      </c>
      <c r="AG74" s="852"/>
      <c r="AH74" s="852"/>
      <c r="AI74" s="852"/>
      <c r="AJ74" s="852"/>
      <c r="AK74" s="852" t="s">
        <v>379</v>
      </c>
      <c r="AL74" s="852"/>
      <c r="AM74" s="852"/>
      <c r="AN74" s="852"/>
      <c r="AO74" s="852"/>
      <c r="AP74" s="852" t="s">
        <v>379</v>
      </c>
      <c r="AQ74" s="852"/>
      <c r="AR74" s="852"/>
      <c r="AS74" s="852"/>
      <c r="AT74" s="852"/>
      <c r="AU74" s="852" t="s">
        <v>379</v>
      </c>
      <c r="AV74" s="852"/>
      <c r="AW74" s="852"/>
      <c r="AX74" s="852"/>
      <c r="AY74" s="852"/>
      <c r="AZ74" s="849"/>
      <c r="BA74" s="849"/>
      <c r="BB74" s="849"/>
      <c r="BC74" s="849"/>
      <c r="BD74" s="850"/>
      <c r="BE74" s="107"/>
      <c r="BF74" s="107"/>
      <c r="BG74" s="107"/>
      <c r="BH74" s="107"/>
      <c r="BI74" s="107"/>
      <c r="BJ74" s="107"/>
      <c r="BK74" s="107"/>
      <c r="BL74" s="107"/>
      <c r="BM74" s="107"/>
      <c r="BN74" s="107"/>
      <c r="BO74" s="107"/>
      <c r="BP74" s="107"/>
      <c r="BQ74" s="114">
        <v>68</v>
      </c>
      <c r="BR74" s="113"/>
      <c r="BS74" s="876"/>
      <c r="BT74" s="877"/>
      <c r="BU74" s="877"/>
      <c r="BV74" s="877"/>
      <c r="BW74" s="877"/>
      <c r="BX74" s="877"/>
      <c r="BY74" s="877"/>
      <c r="BZ74" s="877"/>
      <c r="CA74" s="877"/>
      <c r="CB74" s="877"/>
      <c r="CC74" s="877"/>
      <c r="CD74" s="877"/>
      <c r="CE74" s="877"/>
      <c r="CF74" s="877"/>
      <c r="CG74" s="878"/>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82"/>
      <c r="EA74" s="94"/>
    </row>
    <row r="75" spans="1:131" ht="26.25" customHeight="1" x14ac:dyDescent="0.15">
      <c r="A75" s="114">
        <v>8</v>
      </c>
      <c r="B75" s="895" t="s">
        <v>382</v>
      </c>
      <c r="C75" s="896"/>
      <c r="D75" s="896"/>
      <c r="E75" s="896"/>
      <c r="F75" s="896"/>
      <c r="G75" s="896"/>
      <c r="H75" s="896"/>
      <c r="I75" s="896"/>
      <c r="J75" s="896"/>
      <c r="K75" s="896"/>
      <c r="L75" s="896"/>
      <c r="M75" s="896"/>
      <c r="N75" s="896"/>
      <c r="O75" s="896"/>
      <c r="P75" s="897"/>
      <c r="Q75" s="899">
        <v>72077</v>
      </c>
      <c r="R75" s="900"/>
      <c r="S75" s="900"/>
      <c r="T75" s="900"/>
      <c r="U75" s="851"/>
      <c r="V75" s="901">
        <v>69435</v>
      </c>
      <c r="W75" s="900"/>
      <c r="X75" s="900"/>
      <c r="Y75" s="900"/>
      <c r="Z75" s="851"/>
      <c r="AA75" s="901">
        <v>2642</v>
      </c>
      <c r="AB75" s="900"/>
      <c r="AC75" s="900"/>
      <c r="AD75" s="900"/>
      <c r="AE75" s="851"/>
      <c r="AF75" s="901">
        <v>2642</v>
      </c>
      <c r="AG75" s="900"/>
      <c r="AH75" s="900"/>
      <c r="AI75" s="900"/>
      <c r="AJ75" s="851"/>
      <c r="AK75" s="901">
        <v>1032</v>
      </c>
      <c r="AL75" s="900"/>
      <c r="AM75" s="900"/>
      <c r="AN75" s="900"/>
      <c r="AO75" s="851"/>
      <c r="AP75" s="901" t="s">
        <v>379</v>
      </c>
      <c r="AQ75" s="900"/>
      <c r="AR75" s="900"/>
      <c r="AS75" s="900"/>
      <c r="AT75" s="851"/>
      <c r="AU75" s="901" t="s">
        <v>379</v>
      </c>
      <c r="AV75" s="900"/>
      <c r="AW75" s="900"/>
      <c r="AX75" s="900"/>
      <c r="AY75" s="851"/>
      <c r="AZ75" s="849"/>
      <c r="BA75" s="849"/>
      <c r="BB75" s="849"/>
      <c r="BC75" s="849"/>
      <c r="BD75" s="850"/>
      <c r="BE75" s="107"/>
      <c r="BF75" s="107"/>
      <c r="BG75" s="107"/>
      <c r="BH75" s="107"/>
      <c r="BI75" s="107"/>
      <c r="BJ75" s="107"/>
      <c r="BK75" s="107"/>
      <c r="BL75" s="107"/>
      <c r="BM75" s="107"/>
      <c r="BN75" s="107"/>
      <c r="BO75" s="107"/>
      <c r="BP75" s="107"/>
      <c r="BQ75" s="114">
        <v>69</v>
      </c>
      <c r="BR75" s="113"/>
      <c r="BS75" s="876"/>
      <c r="BT75" s="877"/>
      <c r="BU75" s="877"/>
      <c r="BV75" s="877"/>
      <c r="BW75" s="877"/>
      <c r="BX75" s="877"/>
      <c r="BY75" s="877"/>
      <c r="BZ75" s="877"/>
      <c r="CA75" s="877"/>
      <c r="CB75" s="877"/>
      <c r="CC75" s="877"/>
      <c r="CD75" s="877"/>
      <c r="CE75" s="877"/>
      <c r="CF75" s="877"/>
      <c r="CG75" s="878"/>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82"/>
      <c r="EA75" s="94"/>
    </row>
    <row r="76" spans="1:131" ht="26.25" customHeight="1" x14ac:dyDescent="0.15">
      <c r="A76" s="114">
        <v>9</v>
      </c>
      <c r="B76" s="895" t="s">
        <v>381</v>
      </c>
      <c r="C76" s="896"/>
      <c r="D76" s="896"/>
      <c r="E76" s="896"/>
      <c r="F76" s="896"/>
      <c r="G76" s="896"/>
      <c r="H76" s="896"/>
      <c r="I76" s="896"/>
      <c r="J76" s="896"/>
      <c r="K76" s="896"/>
      <c r="L76" s="896"/>
      <c r="M76" s="896"/>
      <c r="N76" s="896"/>
      <c r="O76" s="896"/>
      <c r="P76" s="897"/>
      <c r="Q76" s="899">
        <v>194</v>
      </c>
      <c r="R76" s="900"/>
      <c r="S76" s="900"/>
      <c r="T76" s="900"/>
      <c r="U76" s="851"/>
      <c r="V76" s="901">
        <v>161</v>
      </c>
      <c r="W76" s="900"/>
      <c r="X76" s="900"/>
      <c r="Y76" s="900"/>
      <c r="Z76" s="851"/>
      <c r="AA76" s="901">
        <v>33</v>
      </c>
      <c r="AB76" s="900"/>
      <c r="AC76" s="900"/>
      <c r="AD76" s="900"/>
      <c r="AE76" s="851"/>
      <c r="AF76" s="901">
        <v>33</v>
      </c>
      <c r="AG76" s="900"/>
      <c r="AH76" s="900"/>
      <c r="AI76" s="900"/>
      <c r="AJ76" s="851"/>
      <c r="AK76" s="901" t="s">
        <v>379</v>
      </c>
      <c r="AL76" s="900"/>
      <c r="AM76" s="900"/>
      <c r="AN76" s="900"/>
      <c r="AO76" s="851"/>
      <c r="AP76" s="901" t="s">
        <v>379</v>
      </c>
      <c r="AQ76" s="900"/>
      <c r="AR76" s="900"/>
      <c r="AS76" s="900"/>
      <c r="AT76" s="851"/>
      <c r="AU76" s="901" t="s">
        <v>379</v>
      </c>
      <c r="AV76" s="900"/>
      <c r="AW76" s="900"/>
      <c r="AX76" s="900"/>
      <c r="AY76" s="851"/>
      <c r="AZ76" s="849"/>
      <c r="BA76" s="849"/>
      <c r="BB76" s="849"/>
      <c r="BC76" s="849"/>
      <c r="BD76" s="850"/>
      <c r="BE76" s="107"/>
      <c r="BF76" s="107"/>
      <c r="BG76" s="107"/>
      <c r="BH76" s="107"/>
      <c r="BI76" s="107"/>
      <c r="BJ76" s="107"/>
      <c r="BK76" s="107"/>
      <c r="BL76" s="107"/>
      <c r="BM76" s="107"/>
      <c r="BN76" s="107"/>
      <c r="BO76" s="107"/>
      <c r="BP76" s="107"/>
      <c r="BQ76" s="114">
        <v>70</v>
      </c>
      <c r="BR76" s="113"/>
      <c r="BS76" s="876"/>
      <c r="BT76" s="877"/>
      <c r="BU76" s="877"/>
      <c r="BV76" s="877"/>
      <c r="BW76" s="877"/>
      <c r="BX76" s="877"/>
      <c r="BY76" s="877"/>
      <c r="BZ76" s="877"/>
      <c r="CA76" s="877"/>
      <c r="CB76" s="877"/>
      <c r="CC76" s="877"/>
      <c r="CD76" s="877"/>
      <c r="CE76" s="877"/>
      <c r="CF76" s="877"/>
      <c r="CG76" s="878"/>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82"/>
      <c r="EA76" s="94"/>
    </row>
    <row r="77" spans="1:131" ht="26.25" customHeight="1" x14ac:dyDescent="0.15">
      <c r="A77" s="114">
        <v>10</v>
      </c>
      <c r="B77" s="895" t="s">
        <v>380</v>
      </c>
      <c r="C77" s="896"/>
      <c r="D77" s="896"/>
      <c r="E77" s="896"/>
      <c r="F77" s="896"/>
      <c r="G77" s="896"/>
      <c r="H77" s="896"/>
      <c r="I77" s="896"/>
      <c r="J77" s="896"/>
      <c r="K77" s="896"/>
      <c r="L77" s="896"/>
      <c r="M77" s="896"/>
      <c r="N77" s="896"/>
      <c r="O77" s="896"/>
      <c r="P77" s="897"/>
      <c r="Q77" s="899">
        <v>814330</v>
      </c>
      <c r="R77" s="900"/>
      <c r="S77" s="900"/>
      <c r="T77" s="900"/>
      <c r="U77" s="851"/>
      <c r="V77" s="901">
        <v>784571</v>
      </c>
      <c r="W77" s="900"/>
      <c r="X77" s="900"/>
      <c r="Y77" s="900"/>
      <c r="Z77" s="851"/>
      <c r="AA77" s="901">
        <v>29760</v>
      </c>
      <c r="AB77" s="900"/>
      <c r="AC77" s="900"/>
      <c r="AD77" s="900"/>
      <c r="AE77" s="851"/>
      <c r="AF77" s="901">
        <v>29760</v>
      </c>
      <c r="AG77" s="900"/>
      <c r="AH77" s="900"/>
      <c r="AI77" s="900"/>
      <c r="AJ77" s="851"/>
      <c r="AK77" s="901">
        <v>5568</v>
      </c>
      <c r="AL77" s="900"/>
      <c r="AM77" s="900"/>
      <c r="AN77" s="900"/>
      <c r="AO77" s="851"/>
      <c r="AP77" s="901" t="s">
        <v>379</v>
      </c>
      <c r="AQ77" s="900"/>
      <c r="AR77" s="900"/>
      <c r="AS77" s="900"/>
      <c r="AT77" s="851"/>
      <c r="AU77" s="901" t="s">
        <v>379</v>
      </c>
      <c r="AV77" s="900"/>
      <c r="AW77" s="900"/>
      <c r="AX77" s="900"/>
      <c r="AY77" s="851"/>
      <c r="AZ77" s="849"/>
      <c r="BA77" s="849"/>
      <c r="BB77" s="849"/>
      <c r="BC77" s="849"/>
      <c r="BD77" s="850"/>
      <c r="BE77" s="107"/>
      <c r="BF77" s="107"/>
      <c r="BG77" s="107"/>
      <c r="BH77" s="107"/>
      <c r="BI77" s="107"/>
      <c r="BJ77" s="107"/>
      <c r="BK77" s="107"/>
      <c r="BL77" s="107"/>
      <c r="BM77" s="107"/>
      <c r="BN77" s="107"/>
      <c r="BO77" s="107"/>
      <c r="BP77" s="107"/>
      <c r="BQ77" s="114">
        <v>71</v>
      </c>
      <c r="BR77" s="113"/>
      <c r="BS77" s="876"/>
      <c r="BT77" s="877"/>
      <c r="BU77" s="877"/>
      <c r="BV77" s="877"/>
      <c r="BW77" s="877"/>
      <c r="BX77" s="877"/>
      <c r="BY77" s="877"/>
      <c r="BZ77" s="877"/>
      <c r="CA77" s="877"/>
      <c r="CB77" s="877"/>
      <c r="CC77" s="877"/>
      <c r="CD77" s="877"/>
      <c r="CE77" s="877"/>
      <c r="CF77" s="877"/>
      <c r="CG77" s="878"/>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82"/>
      <c r="EA77" s="94"/>
    </row>
    <row r="78" spans="1:131" ht="26.25" customHeight="1" x14ac:dyDescent="0.15">
      <c r="A78" s="114">
        <v>11</v>
      </c>
      <c r="B78" s="895"/>
      <c r="C78" s="896"/>
      <c r="D78" s="896"/>
      <c r="E78" s="896"/>
      <c r="F78" s="896"/>
      <c r="G78" s="896"/>
      <c r="H78" s="896"/>
      <c r="I78" s="896"/>
      <c r="J78" s="896"/>
      <c r="K78" s="896"/>
      <c r="L78" s="896"/>
      <c r="M78" s="896"/>
      <c r="N78" s="896"/>
      <c r="O78" s="896"/>
      <c r="P78" s="897"/>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49"/>
      <c r="BA78" s="849"/>
      <c r="BB78" s="849"/>
      <c r="BC78" s="849"/>
      <c r="BD78" s="850"/>
      <c r="BE78" s="107"/>
      <c r="BF78" s="107"/>
      <c r="BG78" s="107"/>
      <c r="BH78" s="107"/>
      <c r="BI78" s="107"/>
      <c r="BJ78" s="94"/>
      <c r="BK78" s="94"/>
      <c r="BL78" s="94"/>
      <c r="BM78" s="94"/>
      <c r="BN78" s="94"/>
      <c r="BO78" s="107"/>
      <c r="BP78" s="107"/>
      <c r="BQ78" s="114">
        <v>72</v>
      </c>
      <c r="BR78" s="113"/>
      <c r="BS78" s="876"/>
      <c r="BT78" s="877"/>
      <c r="BU78" s="877"/>
      <c r="BV78" s="877"/>
      <c r="BW78" s="877"/>
      <c r="BX78" s="877"/>
      <c r="BY78" s="877"/>
      <c r="BZ78" s="877"/>
      <c r="CA78" s="877"/>
      <c r="CB78" s="877"/>
      <c r="CC78" s="877"/>
      <c r="CD78" s="877"/>
      <c r="CE78" s="877"/>
      <c r="CF78" s="877"/>
      <c r="CG78" s="878"/>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82"/>
      <c r="EA78" s="94"/>
    </row>
    <row r="79" spans="1:131" ht="26.25" customHeight="1" x14ac:dyDescent="0.15">
      <c r="A79" s="114">
        <v>12</v>
      </c>
      <c r="B79" s="895"/>
      <c r="C79" s="896"/>
      <c r="D79" s="896"/>
      <c r="E79" s="896"/>
      <c r="F79" s="896"/>
      <c r="G79" s="896"/>
      <c r="H79" s="896"/>
      <c r="I79" s="896"/>
      <c r="J79" s="896"/>
      <c r="K79" s="896"/>
      <c r="L79" s="896"/>
      <c r="M79" s="896"/>
      <c r="N79" s="896"/>
      <c r="O79" s="896"/>
      <c r="P79" s="897"/>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49"/>
      <c r="BA79" s="849"/>
      <c r="BB79" s="849"/>
      <c r="BC79" s="849"/>
      <c r="BD79" s="850"/>
      <c r="BE79" s="107"/>
      <c r="BF79" s="107"/>
      <c r="BG79" s="107"/>
      <c r="BH79" s="107"/>
      <c r="BI79" s="107"/>
      <c r="BJ79" s="94"/>
      <c r="BK79" s="94"/>
      <c r="BL79" s="94"/>
      <c r="BM79" s="94"/>
      <c r="BN79" s="94"/>
      <c r="BO79" s="107"/>
      <c r="BP79" s="107"/>
      <c r="BQ79" s="114">
        <v>73</v>
      </c>
      <c r="BR79" s="113"/>
      <c r="BS79" s="876"/>
      <c r="BT79" s="877"/>
      <c r="BU79" s="877"/>
      <c r="BV79" s="877"/>
      <c r="BW79" s="877"/>
      <c r="BX79" s="877"/>
      <c r="BY79" s="877"/>
      <c r="BZ79" s="877"/>
      <c r="CA79" s="877"/>
      <c r="CB79" s="877"/>
      <c r="CC79" s="877"/>
      <c r="CD79" s="877"/>
      <c r="CE79" s="877"/>
      <c r="CF79" s="877"/>
      <c r="CG79" s="878"/>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82"/>
      <c r="EA79" s="94"/>
    </row>
    <row r="80" spans="1:131" ht="26.25" customHeight="1" x14ac:dyDescent="0.15">
      <c r="A80" s="114">
        <v>13</v>
      </c>
      <c r="B80" s="895"/>
      <c r="C80" s="896"/>
      <c r="D80" s="896"/>
      <c r="E80" s="896"/>
      <c r="F80" s="896"/>
      <c r="G80" s="896"/>
      <c r="H80" s="896"/>
      <c r="I80" s="896"/>
      <c r="J80" s="896"/>
      <c r="K80" s="896"/>
      <c r="L80" s="896"/>
      <c r="M80" s="896"/>
      <c r="N80" s="896"/>
      <c r="O80" s="896"/>
      <c r="P80" s="897"/>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49"/>
      <c r="BA80" s="849"/>
      <c r="BB80" s="849"/>
      <c r="BC80" s="849"/>
      <c r="BD80" s="850"/>
      <c r="BE80" s="107"/>
      <c r="BF80" s="107"/>
      <c r="BG80" s="107"/>
      <c r="BH80" s="107"/>
      <c r="BI80" s="107"/>
      <c r="BJ80" s="107"/>
      <c r="BK80" s="107"/>
      <c r="BL80" s="107"/>
      <c r="BM80" s="107"/>
      <c r="BN80" s="107"/>
      <c r="BO80" s="107"/>
      <c r="BP80" s="107"/>
      <c r="BQ80" s="114">
        <v>74</v>
      </c>
      <c r="BR80" s="113"/>
      <c r="BS80" s="876"/>
      <c r="BT80" s="877"/>
      <c r="BU80" s="877"/>
      <c r="BV80" s="877"/>
      <c r="BW80" s="877"/>
      <c r="BX80" s="877"/>
      <c r="BY80" s="877"/>
      <c r="BZ80" s="877"/>
      <c r="CA80" s="877"/>
      <c r="CB80" s="877"/>
      <c r="CC80" s="877"/>
      <c r="CD80" s="877"/>
      <c r="CE80" s="877"/>
      <c r="CF80" s="877"/>
      <c r="CG80" s="878"/>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82"/>
      <c r="EA80" s="94"/>
    </row>
    <row r="81" spans="1:131" ht="26.25" customHeight="1" x14ac:dyDescent="0.15">
      <c r="A81" s="114">
        <v>14</v>
      </c>
      <c r="B81" s="895"/>
      <c r="C81" s="896"/>
      <c r="D81" s="896"/>
      <c r="E81" s="896"/>
      <c r="F81" s="896"/>
      <c r="G81" s="896"/>
      <c r="H81" s="896"/>
      <c r="I81" s="896"/>
      <c r="J81" s="896"/>
      <c r="K81" s="896"/>
      <c r="L81" s="896"/>
      <c r="M81" s="896"/>
      <c r="N81" s="896"/>
      <c r="O81" s="896"/>
      <c r="P81" s="897"/>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49"/>
      <c r="BA81" s="849"/>
      <c r="BB81" s="849"/>
      <c r="BC81" s="849"/>
      <c r="BD81" s="850"/>
      <c r="BE81" s="107"/>
      <c r="BF81" s="107"/>
      <c r="BG81" s="107"/>
      <c r="BH81" s="107"/>
      <c r="BI81" s="107"/>
      <c r="BJ81" s="107"/>
      <c r="BK81" s="107"/>
      <c r="BL81" s="107"/>
      <c r="BM81" s="107"/>
      <c r="BN81" s="107"/>
      <c r="BO81" s="107"/>
      <c r="BP81" s="107"/>
      <c r="BQ81" s="114">
        <v>75</v>
      </c>
      <c r="BR81" s="113"/>
      <c r="BS81" s="876"/>
      <c r="BT81" s="877"/>
      <c r="BU81" s="877"/>
      <c r="BV81" s="877"/>
      <c r="BW81" s="877"/>
      <c r="BX81" s="877"/>
      <c r="BY81" s="877"/>
      <c r="BZ81" s="877"/>
      <c r="CA81" s="877"/>
      <c r="CB81" s="877"/>
      <c r="CC81" s="877"/>
      <c r="CD81" s="877"/>
      <c r="CE81" s="877"/>
      <c r="CF81" s="877"/>
      <c r="CG81" s="878"/>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82"/>
      <c r="EA81" s="94"/>
    </row>
    <row r="82" spans="1:131" ht="26.25" customHeight="1" x14ac:dyDescent="0.15">
      <c r="A82" s="114">
        <v>15</v>
      </c>
      <c r="B82" s="895"/>
      <c r="C82" s="896"/>
      <c r="D82" s="896"/>
      <c r="E82" s="896"/>
      <c r="F82" s="896"/>
      <c r="G82" s="896"/>
      <c r="H82" s="896"/>
      <c r="I82" s="896"/>
      <c r="J82" s="896"/>
      <c r="K82" s="896"/>
      <c r="L82" s="896"/>
      <c r="M82" s="896"/>
      <c r="N82" s="896"/>
      <c r="O82" s="896"/>
      <c r="P82" s="897"/>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49"/>
      <c r="BA82" s="849"/>
      <c r="BB82" s="849"/>
      <c r="BC82" s="849"/>
      <c r="BD82" s="850"/>
      <c r="BE82" s="107"/>
      <c r="BF82" s="107"/>
      <c r="BG82" s="107"/>
      <c r="BH82" s="107"/>
      <c r="BI82" s="107"/>
      <c r="BJ82" s="107"/>
      <c r="BK82" s="107"/>
      <c r="BL82" s="107"/>
      <c r="BM82" s="107"/>
      <c r="BN82" s="107"/>
      <c r="BO82" s="107"/>
      <c r="BP82" s="107"/>
      <c r="BQ82" s="114">
        <v>76</v>
      </c>
      <c r="BR82" s="113"/>
      <c r="BS82" s="876"/>
      <c r="BT82" s="877"/>
      <c r="BU82" s="877"/>
      <c r="BV82" s="877"/>
      <c r="BW82" s="877"/>
      <c r="BX82" s="877"/>
      <c r="BY82" s="877"/>
      <c r="BZ82" s="877"/>
      <c r="CA82" s="877"/>
      <c r="CB82" s="877"/>
      <c r="CC82" s="877"/>
      <c r="CD82" s="877"/>
      <c r="CE82" s="877"/>
      <c r="CF82" s="877"/>
      <c r="CG82" s="878"/>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82"/>
      <c r="EA82" s="94"/>
    </row>
    <row r="83" spans="1:131" ht="26.25" customHeight="1" x14ac:dyDescent="0.15">
      <c r="A83" s="114">
        <v>16</v>
      </c>
      <c r="B83" s="895"/>
      <c r="C83" s="896"/>
      <c r="D83" s="896"/>
      <c r="E83" s="896"/>
      <c r="F83" s="896"/>
      <c r="G83" s="896"/>
      <c r="H83" s="896"/>
      <c r="I83" s="896"/>
      <c r="J83" s="896"/>
      <c r="K83" s="896"/>
      <c r="L83" s="896"/>
      <c r="M83" s="896"/>
      <c r="N83" s="896"/>
      <c r="O83" s="896"/>
      <c r="P83" s="897"/>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49"/>
      <c r="BA83" s="849"/>
      <c r="BB83" s="849"/>
      <c r="BC83" s="849"/>
      <c r="BD83" s="850"/>
      <c r="BE83" s="107"/>
      <c r="BF83" s="107"/>
      <c r="BG83" s="107"/>
      <c r="BH83" s="107"/>
      <c r="BI83" s="107"/>
      <c r="BJ83" s="107"/>
      <c r="BK83" s="107"/>
      <c r="BL83" s="107"/>
      <c r="BM83" s="107"/>
      <c r="BN83" s="107"/>
      <c r="BO83" s="107"/>
      <c r="BP83" s="107"/>
      <c r="BQ83" s="114">
        <v>77</v>
      </c>
      <c r="BR83" s="113"/>
      <c r="BS83" s="876"/>
      <c r="BT83" s="877"/>
      <c r="BU83" s="877"/>
      <c r="BV83" s="877"/>
      <c r="BW83" s="877"/>
      <c r="BX83" s="877"/>
      <c r="BY83" s="877"/>
      <c r="BZ83" s="877"/>
      <c r="CA83" s="877"/>
      <c r="CB83" s="877"/>
      <c r="CC83" s="877"/>
      <c r="CD83" s="877"/>
      <c r="CE83" s="877"/>
      <c r="CF83" s="877"/>
      <c r="CG83" s="878"/>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82"/>
      <c r="EA83" s="94"/>
    </row>
    <row r="84" spans="1:131" ht="26.25" customHeight="1" x14ac:dyDescent="0.15">
      <c r="A84" s="114">
        <v>17</v>
      </c>
      <c r="B84" s="895"/>
      <c r="C84" s="896"/>
      <c r="D84" s="896"/>
      <c r="E84" s="896"/>
      <c r="F84" s="896"/>
      <c r="G84" s="896"/>
      <c r="H84" s="896"/>
      <c r="I84" s="896"/>
      <c r="J84" s="896"/>
      <c r="K84" s="896"/>
      <c r="L84" s="896"/>
      <c r="M84" s="896"/>
      <c r="N84" s="896"/>
      <c r="O84" s="896"/>
      <c r="P84" s="897"/>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49"/>
      <c r="BA84" s="849"/>
      <c r="BB84" s="849"/>
      <c r="BC84" s="849"/>
      <c r="BD84" s="850"/>
      <c r="BE84" s="107"/>
      <c r="BF84" s="107"/>
      <c r="BG84" s="107"/>
      <c r="BH84" s="107"/>
      <c r="BI84" s="107"/>
      <c r="BJ84" s="107"/>
      <c r="BK84" s="107"/>
      <c r="BL84" s="107"/>
      <c r="BM84" s="107"/>
      <c r="BN84" s="107"/>
      <c r="BO84" s="107"/>
      <c r="BP84" s="107"/>
      <c r="BQ84" s="114">
        <v>78</v>
      </c>
      <c r="BR84" s="113"/>
      <c r="BS84" s="876"/>
      <c r="BT84" s="877"/>
      <c r="BU84" s="877"/>
      <c r="BV84" s="877"/>
      <c r="BW84" s="877"/>
      <c r="BX84" s="877"/>
      <c r="BY84" s="877"/>
      <c r="BZ84" s="877"/>
      <c r="CA84" s="877"/>
      <c r="CB84" s="877"/>
      <c r="CC84" s="877"/>
      <c r="CD84" s="877"/>
      <c r="CE84" s="877"/>
      <c r="CF84" s="877"/>
      <c r="CG84" s="878"/>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82"/>
      <c r="EA84" s="94"/>
    </row>
    <row r="85" spans="1:131" ht="26.25" customHeight="1" x14ac:dyDescent="0.15">
      <c r="A85" s="114">
        <v>18</v>
      </c>
      <c r="B85" s="895"/>
      <c r="C85" s="896"/>
      <c r="D85" s="896"/>
      <c r="E85" s="896"/>
      <c r="F85" s="896"/>
      <c r="G85" s="896"/>
      <c r="H85" s="896"/>
      <c r="I85" s="896"/>
      <c r="J85" s="896"/>
      <c r="K85" s="896"/>
      <c r="L85" s="896"/>
      <c r="M85" s="896"/>
      <c r="N85" s="896"/>
      <c r="O85" s="896"/>
      <c r="P85" s="897"/>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49"/>
      <c r="BA85" s="849"/>
      <c r="BB85" s="849"/>
      <c r="BC85" s="849"/>
      <c r="BD85" s="850"/>
      <c r="BE85" s="107"/>
      <c r="BF85" s="107"/>
      <c r="BG85" s="107"/>
      <c r="BH85" s="107"/>
      <c r="BI85" s="107"/>
      <c r="BJ85" s="107"/>
      <c r="BK85" s="107"/>
      <c r="BL85" s="107"/>
      <c r="BM85" s="107"/>
      <c r="BN85" s="107"/>
      <c r="BO85" s="107"/>
      <c r="BP85" s="107"/>
      <c r="BQ85" s="114">
        <v>79</v>
      </c>
      <c r="BR85" s="113"/>
      <c r="BS85" s="876"/>
      <c r="BT85" s="877"/>
      <c r="BU85" s="877"/>
      <c r="BV85" s="877"/>
      <c r="BW85" s="877"/>
      <c r="BX85" s="877"/>
      <c r="BY85" s="877"/>
      <c r="BZ85" s="877"/>
      <c r="CA85" s="877"/>
      <c r="CB85" s="877"/>
      <c r="CC85" s="877"/>
      <c r="CD85" s="877"/>
      <c r="CE85" s="877"/>
      <c r="CF85" s="877"/>
      <c r="CG85" s="878"/>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82"/>
      <c r="EA85" s="94"/>
    </row>
    <row r="86" spans="1:131" ht="26.25" customHeight="1" x14ac:dyDescent="0.15">
      <c r="A86" s="114">
        <v>19</v>
      </c>
      <c r="B86" s="895"/>
      <c r="C86" s="896"/>
      <c r="D86" s="896"/>
      <c r="E86" s="896"/>
      <c r="F86" s="896"/>
      <c r="G86" s="896"/>
      <c r="H86" s="896"/>
      <c r="I86" s="896"/>
      <c r="J86" s="896"/>
      <c r="K86" s="896"/>
      <c r="L86" s="896"/>
      <c r="M86" s="896"/>
      <c r="N86" s="896"/>
      <c r="O86" s="896"/>
      <c r="P86" s="897"/>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49"/>
      <c r="BA86" s="849"/>
      <c r="BB86" s="849"/>
      <c r="BC86" s="849"/>
      <c r="BD86" s="850"/>
      <c r="BE86" s="107"/>
      <c r="BF86" s="107"/>
      <c r="BG86" s="107"/>
      <c r="BH86" s="107"/>
      <c r="BI86" s="107"/>
      <c r="BJ86" s="107"/>
      <c r="BK86" s="107"/>
      <c r="BL86" s="107"/>
      <c r="BM86" s="107"/>
      <c r="BN86" s="107"/>
      <c r="BO86" s="107"/>
      <c r="BP86" s="107"/>
      <c r="BQ86" s="114">
        <v>80</v>
      </c>
      <c r="BR86" s="113"/>
      <c r="BS86" s="876"/>
      <c r="BT86" s="877"/>
      <c r="BU86" s="877"/>
      <c r="BV86" s="877"/>
      <c r="BW86" s="877"/>
      <c r="BX86" s="877"/>
      <c r="BY86" s="877"/>
      <c r="BZ86" s="877"/>
      <c r="CA86" s="877"/>
      <c r="CB86" s="877"/>
      <c r="CC86" s="877"/>
      <c r="CD86" s="877"/>
      <c r="CE86" s="877"/>
      <c r="CF86" s="877"/>
      <c r="CG86" s="878"/>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82"/>
      <c r="EA86" s="94"/>
    </row>
    <row r="87" spans="1:131" ht="26.25" customHeight="1" x14ac:dyDescent="0.15">
      <c r="A87" s="115">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107"/>
      <c r="BF87" s="107"/>
      <c r="BG87" s="107"/>
      <c r="BH87" s="107"/>
      <c r="BI87" s="107"/>
      <c r="BJ87" s="107"/>
      <c r="BK87" s="107"/>
      <c r="BL87" s="107"/>
      <c r="BM87" s="107"/>
      <c r="BN87" s="107"/>
      <c r="BO87" s="107"/>
      <c r="BP87" s="107"/>
      <c r="BQ87" s="114">
        <v>81</v>
      </c>
      <c r="BR87" s="113"/>
      <c r="BS87" s="876"/>
      <c r="BT87" s="877"/>
      <c r="BU87" s="877"/>
      <c r="BV87" s="877"/>
      <c r="BW87" s="877"/>
      <c r="BX87" s="877"/>
      <c r="BY87" s="877"/>
      <c r="BZ87" s="877"/>
      <c r="CA87" s="877"/>
      <c r="CB87" s="877"/>
      <c r="CC87" s="877"/>
      <c r="CD87" s="877"/>
      <c r="CE87" s="877"/>
      <c r="CF87" s="877"/>
      <c r="CG87" s="878"/>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82"/>
      <c r="EA87" s="94"/>
    </row>
    <row r="88" spans="1:131" ht="26.25" customHeight="1" thickBot="1" x14ac:dyDescent="0.2">
      <c r="A88" s="112" t="s">
        <v>377</v>
      </c>
      <c r="B88" s="820" t="s">
        <v>378</v>
      </c>
      <c r="C88" s="821"/>
      <c r="D88" s="821"/>
      <c r="E88" s="821"/>
      <c r="F88" s="821"/>
      <c r="G88" s="821"/>
      <c r="H88" s="821"/>
      <c r="I88" s="821"/>
      <c r="J88" s="821"/>
      <c r="K88" s="821"/>
      <c r="L88" s="821"/>
      <c r="M88" s="821"/>
      <c r="N88" s="821"/>
      <c r="O88" s="821"/>
      <c r="P88" s="822"/>
      <c r="Q88" s="863"/>
      <c r="R88" s="864"/>
      <c r="S88" s="864"/>
      <c r="T88" s="864"/>
      <c r="U88" s="864"/>
      <c r="V88" s="864"/>
      <c r="W88" s="864"/>
      <c r="X88" s="864"/>
      <c r="Y88" s="864"/>
      <c r="Z88" s="864"/>
      <c r="AA88" s="864"/>
      <c r="AB88" s="864"/>
      <c r="AC88" s="864"/>
      <c r="AD88" s="864"/>
      <c r="AE88" s="864"/>
      <c r="AF88" s="867">
        <v>32541</v>
      </c>
      <c r="AG88" s="867"/>
      <c r="AH88" s="867"/>
      <c r="AI88" s="867"/>
      <c r="AJ88" s="867"/>
      <c r="AK88" s="864"/>
      <c r="AL88" s="864"/>
      <c r="AM88" s="864"/>
      <c r="AN88" s="864"/>
      <c r="AO88" s="864"/>
      <c r="AP88" s="867">
        <v>1528</v>
      </c>
      <c r="AQ88" s="867"/>
      <c r="AR88" s="867"/>
      <c r="AS88" s="867"/>
      <c r="AT88" s="867"/>
      <c r="AU88" s="867">
        <v>290</v>
      </c>
      <c r="AV88" s="867"/>
      <c r="AW88" s="867"/>
      <c r="AX88" s="867"/>
      <c r="AY88" s="867"/>
      <c r="AZ88" s="871"/>
      <c r="BA88" s="871"/>
      <c r="BB88" s="871"/>
      <c r="BC88" s="871"/>
      <c r="BD88" s="872"/>
      <c r="BE88" s="107"/>
      <c r="BF88" s="107"/>
      <c r="BG88" s="107"/>
      <c r="BH88" s="107"/>
      <c r="BI88" s="107"/>
      <c r="BJ88" s="107"/>
      <c r="BK88" s="107"/>
      <c r="BL88" s="107"/>
      <c r="BM88" s="107"/>
      <c r="BN88" s="107"/>
      <c r="BO88" s="107"/>
      <c r="BP88" s="107"/>
      <c r="BQ88" s="114">
        <v>82</v>
      </c>
      <c r="BR88" s="113"/>
      <c r="BS88" s="876"/>
      <c r="BT88" s="877"/>
      <c r="BU88" s="877"/>
      <c r="BV88" s="877"/>
      <c r="BW88" s="877"/>
      <c r="BX88" s="877"/>
      <c r="BY88" s="877"/>
      <c r="BZ88" s="877"/>
      <c r="CA88" s="877"/>
      <c r="CB88" s="877"/>
      <c r="CC88" s="877"/>
      <c r="CD88" s="877"/>
      <c r="CE88" s="877"/>
      <c r="CF88" s="877"/>
      <c r="CG88" s="878"/>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82"/>
      <c r="EA88" s="94"/>
    </row>
    <row r="89" spans="1:131" ht="26.25" hidden="1" customHeight="1" x14ac:dyDescent="0.15">
      <c r="A89" s="111"/>
      <c r="B89" s="110"/>
      <c r="C89" s="110"/>
      <c r="D89" s="110"/>
      <c r="E89" s="110"/>
      <c r="F89" s="110"/>
      <c r="G89" s="110"/>
      <c r="H89" s="110"/>
      <c r="I89" s="110"/>
      <c r="J89" s="110"/>
      <c r="K89" s="110"/>
      <c r="L89" s="110"/>
      <c r="M89" s="110"/>
      <c r="N89" s="110"/>
      <c r="O89" s="110"/>
      <c r="P89" s="110"/>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8"/>
      <c r="BA89" s="108"/>
      <c r="BB89" s="108"/>
      <c r="BC89" s="108"/>
      <c r="BD89" s="108"/>
      <c r="BE89" s="107"/>
      <c r="BF89" s="107"/>
      <c r="BG89" s="107"/>
      <c r="BH89" s="107"/>
      <c r="BI89" s="107"/>
      <c r="BJ89" s="107"/>
      <c r="BK89" s="107"/>
      <c r="BL89" s="107"/>
      <c r="BM89" s="107"/>
      <c r="BN89" s="107"/>
      <c r="BO89" s="107"/>
      <c r="BP89" s="107"/>
      <c r="BQ89" s="114">
        <v>83</v>
      </c>
      <c r="BR89" s="113"/>
      <c r="BS89" s="876"/>
      <c r="BT89" s="877"/>
      <c r="BU89" s="877"/>
      <c r="BV89" s="877"/>
      <c r="BW89" s="877"/>
      <c r="BX89" s="877"/>
      <c r="BY89" s="877"/>
      <c r="BZ89" s="877"/>
      <c r="CA89" s="877"/>
      <c r="CB89" s="877"/>
      <c r="CC89" s="877"/>
      <c r="CD89" s="877"/>
      <c r="CE89" s="877"/>
      <c r="CF89" s="877"/>
      <c r="CG89" s="878"/>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82"/>
      <c r="EA89" s="94"/>
    </row>
    <row r="90" spans="1:131" ht="26.25" hidden="1" customHeight="1" x14ac:dyDescent="0.15">
      <c r="A90" s="111"/>
      <c r="B90" s="110"/>
      <c r="C90" s="110"/>
      <c r="D90" s="110"/>
      <c r="E90" s="110"/>
      <c r="F90" s="110"/>
      <c r="G90" s="110"/>
      <c r="H90" s="110"/>
      <c r="I90" s="110"/>
      <c r="J90" s="110"/>
      <c r="K90" s="110"/>
      <c r="L90" s="110"/>
      <c r="M90" s="110"/>
      <c r="N90" s="110"/>
      <c r="O90" s="110"/>
      <c r="P90" s="110"/>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8"/>
      <c r="BA90" s="108"/>
      <c r="BB90" s="108"/>
      <c r="BC90" s="108"/>
      <c r="BD90" s="108"/>
      <c r="BE90" s="107"/>
      <c r="BF90" s="107"/>
      <c r="BG90" s="107"/>
      <c r="BH90" s="107"/>
      <c r="BI90" s="107"/>
      <c r="BJ90" s="107"/>
      <c r="BK90" s="107"/>
      <c r="BL90" s="107"/>
      <c r="BM90" s="107"/>
      <c r="BN90" s="107"/>
      <c r="BO90" s="107"/>
      <c r="BP90" s="107"/>
      <c r="BQ90" s="114">
        <v>84</v>
      </c>
      <c r="BR90" s="113"/>
      <c r="BS90" s="876"/>
      <c r="BT90" s="877"/>
      <c r="BU90" s="877"/>
      <c r="BV90" s="877"/>
      <c r="BW90" s="877"/>
      <c r="BX90" s="877"/>
      <c r="BY90" s="877"/>
      <c r="BZ90" s="877"/>
      <c r="CA90" s="877"/>
      <c r="CB90" s="877"/>
      <c r="CC90" s="877"/>
      <c r="CD90" s="877"/>
      <c r="CE90" s="877"/>
      <c r="CF90" s="877"/>
      <c r="CG90" s="878"/>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82"/>
      <c r="EA90" s="94"/>
    </row>
    <row r="91" spans="1:131" ht="26.25" hidden="1" customHeight="1" x14ac:dyDescent="0.15">
      <c r="A91" s="111"/>
      <c r="B91" s="110"/>
      <c r="C91" s="110"/>
      <c r="D91" s="110"/>
      <c r="E91" s="110"/>
      <c r="F91" s="110"/>
      <c r="G91" s="110"/>
      <c r="H91" s="110"/>
      <c r="I91" s="110"/>
      <c r="J91" s="110"/>
      <c r="K91" s="110"/>
      <c r="L91" s="110"/>
      <c r="M91" s="110"/>
      <c r="N91" s="110"/>
      <c r="O91" s="110"/>
      <c r="P91" s="110"/>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8"/>
      <c r="BA91" s="108"/>
      <c r="BB91" s="108"/>
      <c r="BC91" s="108"/>
      <c r="BD91" s="108"/>
      <c r="BE91" s="107"/>
      <c r="BF91" s="107"/>
      <c r="BG91" s="107"/>
      <c r="BH91" s="107"/>
      <c r="BI91" s="107"/>
      <c r="BJ91" s="107"/>
      <c r="BK91" s="107"/>
      <c r="BL91" s="107"/>
      <c r="BM91" s="107"/>
      <c r="BN91" s="107"/>
      <c r="BO91" s="107"/>
      <c r="BP91" s="107"/>
      <c r="BQ91" s="114">
        <v>85</v>
      </c>
      <c r="BR91" s="113"/>
      <c r="BS91" s="876"/>
      <c r="BT91" s="877"/>
      <c r="BU91" s="877"/>
      <c r="BV91" s="877"/>
      <c r="BW91" s="877"/>
      <c r="BX91" s="877"/>
      <c r="BY91" s="877"/>
      <c r="BZ91" s="877"/>
      <c r="CA91" s="877"/>
      <c r="CB91" s="877"/>
      <c r="CC91" s="877"/>
      <c r="CD91" s="877"/>
      <c r="CE91" s="877"/>
      <c r="CF91" s="877"/>
      <c r="CG91" s="878"/>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82"/>
      <c r="EA91" s="94"/>
    </row>
    <row r="92" spans="1:131" ht="26.25" hidden="1" customHeight="1" x14ac:dyDescent="0.15">
      <c r="A92" s="111"/>
      <c r="B92" s="110"/>
      <c r="C92" s="110"/>
      <c r="D92" s="110"/>
      <c r="E92" s="110"/>
      <c r="F92" s="110"/>
      <c r="G92" s="110"/>
      <c r="H92" s="110"/>
      <c r="I92" s="110"/>
      <c r="J92" s="110"/>
      <c r="K92" s="110"/>
      <c r="L92" s="110"/>
      <c r="M92" s="110"/>
      <c r="N92" s="110"/>
      <c r="O92" s="110"/>
      <c r="P92" s="110"/>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8"/>
      <c r="BA92" s="108"/>
      <c r="BB92" s="108"/>
      <c r="BC92" s="108"/>
      <c r="BD92" s="108"/>
      <c r="BE92" s="107"/>
      <c r="BF92" s="107"/>
      <c r="BG92" s="107"/>
      <c r="BH92" s="107"/>
      <c r="BI92" s="107"/>
      <c r="BJ92" s="107"/>
      <c r="BK92" s="107"/>
      <c r="BL92" s="107"/>
      <c r="BM92" s="107"/>
      <c r="BN92" s="107"/>
      <c r="BO92" s="107"/>
      <c r="BP92" s="107"/>
      <c r="BQ92" s="114">
        <v>86</v>
      </c>
      <c r="BR92" s="113"/>
      <c r="BS92" s="876"/>
      <c r="BT92" s="877"/>
      <c r="BU92" s="877"/>
      <c r="BV92" s="877"/>
      <c r="BW92" s="877"/>
      <c r="BX92" s="877"/>
      <c r="BY92" s="877"/>
      <c r="BZ92" s="877"/>
      <c r="CA92" s="877"/>
      <c r="CB92" s="877"/>
      <c r="CC92" s="877"/>
      <c r="CD92" s="877"/>
      <c r="CE92" s="877"/>
      <c r="CF92" s="877"/>
      <c r="CG92" s="878"/>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82"/>
      <c r="EA92" s="94"/>
    </row>
    <row r="93" spans="1:131" ht="26.25" hidden="1" customHeight="1" x14ac:dyDescent="0.15">
      <c r="A93" s="111"/>
      <c r="B93" s="110"/>
      <c r="C93" s="110"/>
      <c r="D93" s="110"/>
      <c r="E93" s="110"/>
      <c r="F93" s="110"/>
      <c r="G93" s="110"/>
      <c r="H93" s="110"/>
      <c r="I93" s="110"/>
      <c r="J93" s="110"/>
      <c r="K93" s="110"/>
      <c r="L93" s="110"/>
      <c r="M93" s="110"/>
      <c r="N93" s="110"/>
      <c r="O93" s="110"/>
      <c r="P93" s="110"/>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8"/>
      <c r="BA93" s="108"/>
      <c r="BB93" s="108"/>
      <c r="BC93" s="108"/>
      <c r="BD93" s="108"/>
      <c r="BE93" s="107"/>
      <c r="BF93" s="107"/>
      <c r="BG93" s="107"/>
      <c r="BH93" s="107"/>
      <c r="BI93" s="107"/>
      <c r="BJ93" s="107"/>
      <c r="BK93" s="107"/>
      <c r="BL93" s="107"/>
      <c r="BM93" s="107"/>
      <c r="BN93" s="107"/>
      <c r="BO93" s="107"/>
      <c r="BP93" s="107"/>
      <c r="BQ93" s="114">
        <v>87</v>
      </c>
      <c r="BR93" s="113"/>
      <c r="BS93" s="876"/>
      <c r="BT93" s="877"/>
      <c r="BU93" s="877"/>
      <c r="BV93" s="877"/>
      <c r="BW93" s="877"/>
      <c r="BX93" s="877"/>
      <c r="BY93" s="877"/>
      <c r="BZ93" s="877"/>
      <c r="CA93" s="877"/>
      <c r="CB93" s="877"/>
      <c r="CC93" s="877"/>
      <c r="CD93" s="877"/>
      <c r="CE93" s="877"/>
      <c r="CF93" s="877"/>
      <c r="CG93" s="878"/>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82"/>
      <c r="EA93" s="94"/>
    </row>
    <row r="94" spans="1:131" ht="26.25" hidden="1" customHeight="1" x14ac:dyDescent="0.15">
      <c r="A94" s="111"/>
      <c r="B94" s="110"/>
      <c r="C94" s="110"/>
      <c r="D94" s="110"/>
      <c r="E94" s="110"/>
      <c r="F94" s="110"/>
      <c r="G94" s="110"/>
      <c r="H94" s="110"/>
      <c r="I94" s="110"/>
      <c r="J94" s="110"/>
      <c r="K94" s="110"/>
      <c r="L94" s="110"/>
      <c r="M94" s="110"/>
      <c r="N94" s="110"/>
      <c r="O94" s="110"/>
      <c r="P94" s="110"/>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8"/>
      <c r="BA94" s="108"/>
      <c r="BB94" s="108"/>
      <c r="BC94" s="108"/>
      <c r="BD94" s="108"/>
      <c r="BE94" s="107"/>
      <c r="BF94" s="107"/>
      <c r="BG94" s="107"/>
      <c r="BH94" s="107"/>
      <c r="BI94" s="107"/>
      <c r="BJ94" s="107"/>
      <c r="BK94" s="107"/>
      <c r="BL94" s="107"/>
      <c r="BM94" s="107"/>
      <c r="BN94" s="107"/>
      <c r="BO94" s="107"/>
      <c r="BP94" s="107"/>
      <c r="BQ94" s="114">
        <v>88</v>
      </c>
      <c r="BR94" s="113"/>
      <c r="BS94" s="876"/>
      <c r="BT94" s="877"/>
      <c r="BU94" s="877"/>
      <c r="BV94" s="877"/>
      <c r="BW94" s="877"/>
      <c r="BX94" s="877"/>
      <c r="BY94" s="877"/>
      <c r="BZ94" s="877"/>
      <c r="CA94" s="877"/>
      <c r="CB94" s="877"/>
      <c r="CC94" s="877"/>
      <c r="CD94" s="877"/>
      <c r="CE94" s="877"/>
      <c r="CF94" s="877"/>
      <c r="CG94" s="878"/>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82"/>
      <c r="EA94" s="94"/>
    </row>
    <row r="95" spans="1:131" ht="26.25" hidden="1" customHeight="1" x14ac:dyDescent="0.15">
      <c r="A95" s="111"/>
      <c r="B95" s="110"/>
      <c r="C95" s="110"/>
      <c r="D95" s="110"/>
      <c r="E95" s="110"/>
      <c r="F95" s="110"/>
      <c r="G95" s="110"/>
      <c r="H95" s="110"/>
      <c r="I95" s="110"/>
      <c r="J95" s="110"/>
      <c r="K95" s="110"/>
      <c r="L95" s="110"/>
      <c r="M95" s="110"/>
      <c r="N95" s="110"/>
      <c r="O95" s="110"/>
      <c r="P95" s="110"/>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8"/>
      <c r="BA95" s="108"/>
      <c r="BB95" s="108"/>
      <c r="BC95" s="108"/>
      <c r="BD95" s="108"/>
      <c r="BE95" s="107"/>
      <c r="BF95" s="107"/>
      <c r="BG95" s="107"/>
      <c r="BH95" s="107"/>
      <c r="BI95" s="107"/>
      <c r="BJ95" s="107"/>
      <c r="BK95" s="107"/>
      <c r="BL95" s="107"/>
      <c r="BM95" s="107"/>
      <c r="BN95" s="107"/>
      <c r="BO95" s="107"/>
      <c r="BP95" s="107"/>
      <c r="BQ95" s="114">
        <v>89</v>
      </c>
      <c r="BR95" s="113"/>
      <c r="BS95" s="876"/>
      <c r="BT95" s="877"/>
      <c r="BU95" s="877"/>
      <c r="BV95" s="877"/>
      <c r="BW95" s="877"/>
      <c r="BX95" s="877"/>
      <c r="BY95" s="877"/>
      <c r="BZ95" s="877"/>
      <c r="CA95" s="877"/>
      <c r="CB95" s="877"/>
      <c r="CC95" s="877"/>
      <c r="CD95" s="877"/>
      <c r="CE95" s="877"/>
      <c r="CF95" s="877"/>
      <c r="CG95" s="878"/>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82"/>
      <c r="EA95" s="94"/>
    </row>
    <row r="96" spans="1:131" ht="26.25" hidden="1" customHeight="1" x14ac:dyDescent="0.15">
      <c r="A96" s="111"/>
      <c r="B96" s="110"/>
      <c r="C96" s="110"/>
      <c r="D96" s="110"/>
      <c r="E96" s="110"/>
      <c r="F96" s="110"/>
      <c r="G96" s="110"/>
      <c r="H96" s="110"/>
      <c r="I96" s="110"/>
      <c r="J96" s="110"/>
      <c r="K96" s="110"/>
      <c r="L96" s="110"/>
      <c r="M96" s="110"/>
      <c r="N96" s="110"/>
      <c r="O96" s="110"/>
      <c r="P96" s="110"/>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8"/>
      <c r="BA96" s="108"/>
      <c r="BB96" s="108"/>
      <c r="BC96" s="108"/>
      <c r="BD96" s="108"/>
      <c r="BE96" s="107"/>
      <c r="BF96" s="107"/>
      <c r="BG96" s="107"/>
      <c r="BH96" s="107"/>
      <c r="BI96" s="107"/>
      <c r="BJ96" s="107"/>
      <c r="BK96" s="107"/>
      <c r="BL96" s="107"/>
      <c r="BM96" s="107"/>
      <c r="BN96" s="107"/>
      <c r="BO96" s="107"/>
      <c r="BP96" s="107"/>
      <c r="BQ96" s="114">
        <v>90</v>
      </c>
      <c r="BR96" s="113"/>
      <c r="BS96" s="876"/>
      <c r="BT96" s="877"/>
      <c r="BU96" s="877"/>
      <c r="BV96" s="877"/>
      <c r="BW96" s="877"/>
      <c r="BX96" s="877"/>
      <c r="BY96" s="877"/>
      <c r="BZ96" s="877"/>
      <c r="CA96" s="877"/>
      <c r="CB96" s="877"/>
      <c r="CC96" s="877"/>
      <c r="CD96" s="877"/>
      <c r="CE96" s="877"/>
      <c r="CF96" s="877"/>
      <c r="CG96" s="878"/>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82"/>
      <c r="EA96" s="94"/>
    </row>
    <row r="97" spans="1:131" ht="26.25" hidden="1" customHeight="1" x14ac:dyDescent="0.15">
      <c r="A97" s="111"/>
      <c r="B97" s="110"/>
      <c r="C97" s="110"/>
      <c r="D97" s="110"/>
      <c r="E97" s="110"/>
      <c r="F97" s="110"/>
      <c r="G97" s="110"/>
      <c r="H97" s="110"/>
      <c r="I97" s="110"/>
      <c r="J97" s="110"/>
      <c r="K97" s="110"/>
      <c r="L97" s="110"/>
      <c r="M97" s="110"/>
      <c r="N97" s="110"/>
      <c r="O97" s="110"/>
      <c r="P97" s="110"/>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8"/>
      <c r="BA97" s="108"/>
      <c r="BB97" s="108"/>
      <c r="BC97" s="108"/>
      <c r="BD97" s="108"/>
      <c r="BE97" s="107"/>
      <c r="BF97" s="107"/>
      <c r="BG97" s="107"/>
      <c r="BH97" s="107"/>
      <c r="BI97" s="107"/>
      <c r="BJ97" s="107"/>
      <c r="BK97" s="107"/>
      <c r="BL97" s="107"/>
      <c r="BM97" s="107"/>
      <c r="BN97" s="107"/>
      <c r="BO97" s="107"/>
      <c r="BP97" s="107"/>
      <c r="BQ97" s="114">
        <v>91</v>
      </c>
      <c r="BR97" s="113"/>
      <c r="BS97" s="876"/>
      <c r="BT97" s="877"/>
      <c r="BU97" s="877"/>
      <c r="BV97" s="877"/>
      <c r="BW97" s="877"/>
      <c r="BX97" s="877"/>
      <c r="BY97" s="877"/>
      <c r="BZ97" s="877"/>
      <c r="CA97" s="877"/>
      <c r="CB97" s="877"/>
      <c r="CC97" s="877"/>
      <c r="CD97" s="877"/>
      <c r="CE97" s="877"/>
      <c r="CF97" s="877"/>
      <c r="CG97" s="878"/>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82"/>
      <c r="EA97" s="94"/>
    </row>
    <row r="98" spans="1:131" ht="26.25" hidden="1" customHeight="1" x14ac:dyDescent="0.15">
      <c r="A98" s="111"/>
      <c r="B98" s="110"/>
      <c r="C98" s="110"/>
      <c r="D98" s="110"/>
      <c r="E98" s="110"/>
      <c r="F98" s="110"/>
      <c r="G98" s="110"/>
      <c r="H98" s="110"/>
      <c r="I98" s="110"/>
      <c r="J98" s="110"/>
      <c r="K98" s="110"/>
      <c r="L98" s="110"/>
      <c r="M98" s="110"/>
      <c r="N98" s="110"/>
      <c r="O98" s="110"/>
      <c r="P98" s="110"/>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8"/>
      <c r="BA98" s="108"/>
      <c r="BB98" s="108"/>
      <c r="BC98" s="108"/>
      <c r="BD98" s="108"/>
      <c r="BE98" s="107"/>
      <c r="BF98" s="107"/>
      <c r="BG98" s="107"/>
      <c r="BH98" s="107"/>
      <c r="BI98" s="107"/>
      <c r="BJ98" s="107"/>
      <c r="BK98" s="107"/>
      <c r="BL98" s="107"/>
      <c r="BM98" s="107"/>
      <c r="BN98" s="107"/>
      <c r="BO98" s="107"/>
      <c r="BP98" s="107"/>
      <c r="BQ98" s="114">
        <v>92</v>
      </c>
      <c r="BR98" s="113"/>
      <c r="BS98" s="876"/>
      <c r="BT98" s="877"/>
      <c r="BU98" s="877"/>
      <c r="BV98" s="877"/>
      <c r="BW98" s="877"/>
      <c r="BX98" s="877"/>
      <c r="BY98" s="877"/>
      <c r="BZ98" s="877"/>
      <c r="CA98" s="877"/>
      <c r="CB98" s="877"/>
      <c r="CC98" s="877"/>
      <c r="CD98" s="877"/>
      <c r="CE98" s="877"/>
      <c r="CF98" s="877"/>
      <c r="CG98" s="878"/>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82"/>
      <c r="EA98" s="94"/>
    </row>
    <row r="99" spans="1:131" ht="26.25" hidden="1" customHeight="1" x14ac:dyDescent="0.15">
      <c r="A99" s="111"/>
      <c r="B99" s="110"/>
      <c r="C99" s="110"/>
      <c r="D99" s="110"/>
      <c r="E99" s="110"/>
      <c r="F99" s="110"/>
      <c r="G99" s="110"/>
      <c r="H99" s="110"/>
      <c r="I99" s="110"/>
      <c r="J99" s="110"/>
      <c r="K99" s="110"/>
      <c r="L99" s="110"/>
      <c r="M99" s="110"/>
      <c r="N99" s="110"/>
      <c r="O99" s="110"/>
      <c r="P99" s="110"/>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8"/>
      <c r="BA99" s="108"/>
      <c r="BB99" s="108"/>
      <c r="BC99" s="108"/>
      <c r="BD99" s="108"/>
      <c r="BE99" s="107"/>
      <c r="BF99" s="107"/>
      <c r="BG99" s="107"/>
      <c r="BH99" s="107"/>
      <c r="BI99" s="107"/>
      <c r="BJ99" s="107"/>
      <c r="BK99" s="107"/>
      <c r="BL99" s="107"/>
      <c r="BM99" s="107"/>
      <c r="BN99" s="107"/>
      <c r="BO99" s="107"/>
      <c r="BP99" s="107"/>
      <c r="BQ99" s="114">
        <v>93</v>
      </c>
      <c r="BR99" s="113"/>
      <c r="BS99" s="876"/>
      <c r="BT99" s="877"/>
      <c r="BU99" s="877"/>
      <c r="BV99" s="877"/>
      <c r="BW99" s="877"/>
      <c r="BX99" s="877"/>
      <c r="BY99" s="877"/>
      <c r="BZ99" s="877"/>
      <c r="CA99" s="877"/>
      <c r="CB99" s="877"/>
      <c r="CC99" s="877"/>
      <c r="CD99" s="877"/>
      <c r="CE99" s="877"/>
      <c r="CF99" s="877"/>
      <c r="CG99" s="878"/>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82"/>
      <c r="EA99" s="94"/>
    </row>
    <row r="100" spans="1:131" ht="26.25" hidden="1" customHeight="1" x14ac:dyDescent="0.15">
      <c r="A100" s="111"/>
      <c r="B100" s="110"/>
      <c r="C100" s="110"/>
      <c r="D100" s="110"/>
      <c r="E100" s="110"/>
      <c r="F100" s="110"/>
      <c r="G100" s="110"/>
      <c r="H100" s="110"/>
      <c r="I100" s="110"/>
      <c r="J100" s="110"/>
      <c r="K100" s="110"/>
      <c r="L100" s="110"/>
      <c r="M100" s="110"/>
      <c r="N100" s="110"/>
      <c r="O100" s="110"/>
      <c r="P100" s="110"/>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8"/>
      <c r="BA100" s="108"/>
      <c r="BB100" s="108"/>
      <c r="BC100" s="108"/>
      <c r="BD100" s="108"/>
      <c r="BE100" s="107"/>
      <c r="BF100" s="107"/>
      <c r="BG100" s="107"/>
      <c r="BH100" s="107"/>
      <c r="BI100" s="107"/>
      <c r="BJ100" s="107"/>
      <c r="BK100" s="107"/>
      <c r="BL100" s="107"/>
      <c r="BM100" s="107"/>
      <c r="BN100" s="107"/>
      <c r="BO100" s="107"/>
      <c r="BP100" s="107"/>
      <c r="BQ100" s="114">
        <v>94</v>
      </c>
      <c r="BR100" s="113"/>
      <c r="BS100" s="876"/>
      <c r="BT100" s="877"/>
      <c r="BU100" s="877"/>
      <c r="BV100" s="877"/>
      <c r="BW100" s="877"/>
      <c r="BX100" s="877"/>
      <c r="BY100" s="877"/>
      <c r="BZ100" s="877"/>
      <c r="CA100" s="877"/>
      <c r="CB100" s="877"/>
      <c r="CC100" s="877"/>
      <c r="CD100" s="877"/>
      <c r="CE100" s="877"/>
      <c r="CF100" s="877"/>
      <c r="CG100" s="878"/>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82"/>
      <c r="EA100" s="94"/>
    </row>
    <row r="101" spans="1:131" ht="26.25" hidden="1" customHeight="1" x14ac:dyDescent="0.15">
      <c r="A101" s="111"/>
      <c r="B101" s="110"/>
      <c r="C101" s="110"/>
      <c r="D101" s="110"/>
      <c r="E101" s="110"/>
      <c r="F101" s="110"/>
      <c r="G101" s="110"/>
      <c r="H101" s="110"/>
      <c r="I101" s="110"/>
      <c r="J101" s="110"/>
      <c r="K101" s="110"/>
      <c r="L101" s="110"/>
      <c r="M101" s="110"/>
      <c r="N101" s="110"/>
      <c r="O101" s="110"/>
      <c r="P101" s="110"/>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8"/>
      <c r="BA101" s="108"/>
      <c r="BB101" s="108"/>
      <c r="BC101" s="108"/>
      <c r="BD101" s="108"/>
      <c r="BE101" s="107"/>
      <c r="BF101" s="107"/>
      <c r="BG101" s="107"/>
      <c r="BH101" s="107"/>
      <c r="BI101" s="107"/>
      <c r="BJ101" s="107"/>
      <c r="BK101" s="107"/>
      <c r="BL101" s="107"/>
      <c r="BM101" s="107"/>
      <c r="BN101" s="107"/>
      <c r="BO101" s="107"/>
      <c r="BP101" s="107"/>
      <c r="BQ101" s="114">
        <v>95</v>
      </c>
      <c r="BR101" s="113"/>
      <c r="BS101" s="876"/>
      <c r="BT101" s="877"/>
      <c r="BU101" s="877"/>
      <c r="BV101" s="877"/>
      <c r="BW101" s="877"/>
      <c r="BX101" s="877"/>
      <c r="BY101" s="877"/>
      <c r="BZ101" s="877"/>
      <c r="CA101" s="877"/>
      <c r="CB101" s="877"/>
      <c r="CC101" s="877"/>
      <c r="CD101" s="877"/>
      <c r="CE101" s="877"/>
      <c r="CF101" s="877"/>
      <c r="CG101" s="878"/>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82"/>
      <c r="EA101" s="94"/>
    </row>
    <row r="102" spans="1:131" ht="26.25" customHeight="1" thickBot="1" x14ac:dyDescent="0.2">
      <c r="A102" s="111"/>
      <c r="B102" s="110"/>
      <c r="C102" s="110"/>
      <c r="D102" s="110"/>
      <c r="E102" s="110"/>
      <c r="F102" s="110"/>
      <c r="G102" s="110"/>
      <c r="H102" s="110"/>
      <c r="I102" s="110"/>
      <c r="J102" s="110"/>
      <c r="K102" s="110"/>
      <c r="L102" s="110"/>
      <c r="M102" s="110"/>
      <c r="N102" s="110"/>
      <c r="O102" s="110"/>
      <c r="P102" s="110"/>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8"/>
      <c r="BA102" s="108"/>
      <c r="BB102" s="108"/>
      <c r="BC102" s="108"/>
      <c r="BD102" s="108"/>
      <c r="BE102" s="107"/>
      <c r="BF102" s="107"/>
      <c r="BG102" s="107"/>
      <c r="BH102" s="107"/>
      <c r="BI102" s="107"/>
      <c r="BJ102" s="107"/>
      <c r="BK102" s="107"/>
      <c r="BL102" s="107"/>
      <c r="BM102" s="107"/>
      <c r="BN102" s="107"/>
      <c r="BO102" s="107"/>
      <c r="BP102" s="107"/>
      <c r="BQ102" s="112" t="s">
        <v>377</v>
      </c>
      <c r="BR102" s="820" t="s">
        <v>376</v>
      </c>
      <c r="BS102" s="821"/>
      <c r="BT102" s="821"/>
      <c r="BU102" s="821"/>
      <c r="BV102" s="821"/>
      <c r="BW102" s="821"/>
      <c r="BX102" s="821"/>
      <c r="BY102" s="821"/>
      <c r="BZ102" s="821"/>
      <c r="CA102" s="821"/>
      <c r="CB102" s="821"/>
      <c r="CC102" s="821"/>
      <c r="CD102" s="821"/>
      <c r="CE102" s="821"/>
      <c r="CF102" s="821"/>
      <c r="CG102" s="822"/>
      <c r="CH102" s="914"/>
      <c r="CI102" s="915"/>
      <c r="CJ102" s="915"/>
      <c r="CK102" s="915"/>
      <c r="CL102" s="916"/>
      <c r="CM102" s="914"/>
      <c r="CN102" s="915"/>
      <c r="CO102" s="915"/>
      <c r="CP102" s="915"/>
      <c r="CQ102" s="916"/>
      <c r="CR102" s="909">
        <v>20</v>
      </c>
      <c r="CS102" s="874"/>
      <c r="CT102" s="874"/>
      <c r="CU102" s="874"/>
      <c r="CV102" s="910"/>
      <c r="CW102" s="909"/>
      <c r="CX102" s="874"/>
      <c r="CY102" s="874"/>
      <c r="CZ102" s="874"/>
      <c r="DA102" s="910"/>
      <c r="DB102" s="909">
        <v>45</v>
      </c>
      <c r="DC102" s="874"/>
      <c r="DD102" s="874"/>
      <c r="DE102" s="874"/>
      <c r="DF102" s="910"/>
      <c r="DG102" s="909"/>
      <c r="DH102" s="874"/>
      <c r="DI102" s="874"/>
      <c r="DJ102" s="874"/>
      <c r="DK102" s="910"/>
      <c r="DL102" s="909"/>
      <c r="DM102" s="874"/>
      <c r="DN102" s="874"/>
      <c r="DO102" s="874"/>
      <c r="DP102" s="910"/>
      <c r="DQ102" s="909"/>
      <c r="DR102" s="874"/>
      <c r="DS102" s="874"/>
      <c r="DT102" s="874"/>
      <c r="DU102" s="910"/>
      <c r="DV102" s="820"/>
      <c r="DW102" s="821"/>
      <c r="DX102" s="821"/>
      <c r="DY102" s="821"/>
      <c r="DZ102" s="928"/>
      <c r="EA102" s="94"/>
    </row>
    <row r="103" spans="1:131" ht="26.25" customHeight="1" x14ac:dyDescent="0.15">
      <c r="A103" s="111"/>
      <c r="B103" s="110"/>
      <c r="C103" s="110"/>
      <c r="D103" s="110"/>
      <c r="E103" s="110"/>
      <c r="F103" s="110"/>
      <c r="G103" s="110"/>
      <c r="H103" s="110"/>
      <c r="I103" s="110"/>
      <c r="J103" s="110"/>
      <c r="K103" s="110"/>
      <c r="L103" s="110"/>
      <c r="M103" s="110"/>
      <c r="N103" s="110"/>
      <c r="O103" s="110"/>
      <c r="P103" s="110"/>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8"/>
      <c r="BA103" s="108"/>
      <c r="BB103" s="108"/>
      <c r="BC103" s="108"/>
      <c r="BD103" s="108"/>
      <c r="BE103" s="107"/>
      <c r="BF103" s="107"/>
      <c r="BG103" s="107"/>
      <c r="BH103" s="107"/>
      <c r="BI103" s="107"/>
      <c r="BJ103" s="107"/>
      <c r="BK103" s="107"/>
      <c r="BL103" s="107"/>
      <c r="BM103" s="107"/>
      <c r="BN103" s="107"/>
      <c r="BO103" s="107"/>
      <c r="BP103" s="107"/>
      <c r="BQ103" s="929" t="s">
        <v>375</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94"/>
    </row>
    <row r="104" spans="1:131" ht="26.25" customHeight="1" x14ac:dyDescent="0.15">
      <c r="A104" s="111"/>
      <c r="B104" s="110"/>
      <c r="C104" s="110"/>
      <c r="D104" s="110"/>
      <c r="E104" s="110"/>
      <c r="F104" s="110"/>
      <c r="G104" s="110"/>
      <c r="H104" s="110"/>
      <c r="I104" s="110"/>
      <c r="J104" s="110"/>
      <c r="K104" s="110"/>
      <c r="L104" s="110"/>
      <c r="M104" s="110"/>
      <c r="N104" s="110"/>
      <c r="O104" s="110"/>
      <c r="P104" s="110"/>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8"/>
      <c r="BA104" s="108"/>
      <c r="BB104" s="108"/>
      <c r="BC104" s="108"/>
      <c r="BD104" s="108"/>
      <c r="BE104" s="107"/>
      <c r="BF104" s="107"/>
      <c r="BG104" s="107"/>
      <c r="BH104" s="107"/>
      <c r="BI104" s="107"/>
      <c r="BJ104" s="107"/>
      <c r="BK104" s="107"/>
      <c r="BL104" s="107"/>
      <c r="BM104" s="107"/>
      <c r="BN104" s="107"/>
      <c r="BO104" s="107"/>
      <c r="BP104" s="107"/>
      <c r="BQ104" s="930" t="s">
        <v>374</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94"/>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c r="CZ105" s="94"/>
      <c r="DA105" s="94"/>
      <c r="DB105" s="94"/>
      <c r="DC105" s="94"/>
      <c r="DD105" s="94"/>
      <c r="DE105" s="94"/>
      <c r="DF105" s="94"/>
      <c r="DG105" s="94"/>
      <c r="DH105" s="94"/>
      <c r="DI105" s="94"/>
      <c r="DJ105" s="94"/>
      <c r="DK105" s="94"/>
      <c r="DL105" s="94"/>
      <c r="DM105" s="94"/>
      <c r="DN105" s="94"/>
      <c r="DO105" s="94"/>
      <c r="DP105" s="94"/>
      <c r="DQ105" s="94"/>
      <c r="DR105" s="94"/>
      <c r="DS105" s="94"/>
      <c r="DT105" s="94"/>
      <c r="DU105" s="94"/>
      <c r="DV105" s="94"/>
      <c r="DW105" s="94"/>
      <c r="DX105" s="94"/>
      <c r="DY105" s="94"/>
      <c r="DZ105" s="94"/>
      <c r="EA105" s="94"/>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c r="CZ106" s="94"/>
      <c r="DA106" s="94"/>
      <c r="DB106" s="94"/>
      <c r="DC106" s="94"/>
      <c r="DD106" s="94"/>
      <c r="DE106" s="94"/>
      <c r="DF106" s="94"/>
      <c r="DG106" s="94"/>
      <c r="DH106" s="94"/>
      <c r="DI106" s="94"/>
      <c r="DJ106" s="94"/>
      <c r="DK106" s="94"/>
      <c r="DL106" s="94"/>
      <c r="DM106" s="94"/>
      <c r="DN106" s="94"/>
      <c r="DO106" s="94"/>
      <c r="DP106" s="94"/>
      <c r="DQ106" s="94"/>
      <c r="DR106" s="94"/>
      <c r="DS106" s="94"/>
      <c r="DT106" s="94"/>
      <c r="DU106" s="94"/>
      <c r="DV106" s="94"/>
      <c r="DW106" s="94"/>
      <c r="DX106" s="94"/>
      <c r="DY106" s="94"/>
      <c r="DZ106" s="94"/>
      <c r="EA106" s="94"/>
    </row>
    <row r="107" spans="1:131" s="94" customFormat="1" ht="26.25" customHeight="1" thickBot="1" x14ac:dyDescent="0.2">
      <c r="A107" s="106" t="s">
        <v>373</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6" t="s">
        <v>372</v>
      </c>
      <c r="AV107" s="105"/>
      <c r="AW107" s="105"/>
      <c r="AX107" s="105"/>
      <c r="AY107" s="105"/>
      <c r="AZ107" s="105"/>
      <c r="BA107" s="105"/>
      <c r="BB107" s="105"/>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row>
    <row r="108" spans="1:131" s="94" customFormat="1" ht="26.25" customHeight="1" x14ac:dyDescent="0.15">
      <c r="A108" s="931" t="s">
        <v>371</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370</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94" customFormat="1" ht="26.25" customHeight="1" x14ac:dyDescent="0.15">
      <c r="A109" s="934" t="s">
        <v>369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346</v>
      </c>
      <c r="AB109" s="918"/>
      <c r="AC109" s="918"/>
      <c r="AD109" s="918"/>
      <c r="AE109" s="919"/>
      <c r="AF109" s="917" t="s">
        <v>345</v>
      </c>
      <c r="AG109" s="918"/>
      <c r="AH109" s="918"/>
      <c r="AI109" s="918"/>
      <c r="AJ109" s="919"/>
      <c r="AK109" s="917" t="s">
        <v>208</v>
      </c>
      <c r="AL109" s="918"/>
      <c r="AM109" s="918"/>
      <c r="AN109" s="918"/>
      <c r="AO109" s="919"/>
      <c r="AP109" s="917" t="s">
        <v>344</v>
      </c>
      <c r="AQ109" s="918"/>
      <c r="AR109" s="918"/>
      <c r="AS109" s="918"/>
      <c r="AT109" s="920"/>
      <c r="AU109" s="934" t="s">
        <v>369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346</v>
      </c>
      <c r="BR109" s="918"/>
      <c r="BS109" s="918"/>
      <c r="BT109" s="918"/>
      <c r="BU109" s="919"/>
      <c r="BV109" s="917" t="s">
        <v>345</v>
      </c>
      <c r="BW109" s="918"/>
      <c r="BX109" s="918"/>
      <c r="BY109" s="918"/>
      <c r="BZ109" s="919"/>
      <c r="CA109" s="917" t="s">
        <v>208</v>
      </c>
      <c r="CB109" s="918"/>
      <c r="CC109" s="918"/>
      <c r="CD109" s="918"/>
      <c r="CE109" s="919"/>
      <c r="CF109" s="927" t="s">
        <v>344</v>
      </c>
      <c r="CG109" s="927"/>
      <c r="CH109" s="927"/>
      <c r="CI109" s="927"/>
      <c r="CJ109" s="927"/>
      <c r="CK109" s="917" t="s">
        <v>347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346</v>
      </c>
      <c r="DH109" s="918"/>
      <c r="DI109" s="918"/>
      <c r="DJ109" s="918"/>
      <c r="DK109" s="919"/>
      <c r="DL109" s="917" t="s">
        <v>345</v>
      </c>
      <c r="DM109" s="918"/>
      <c r="DN109" s="918"/>
      <c r="DO109" s="918"/>
      <c r="DP109" s="919"/>
      <c r="DQ109" s="917" t="s">
        <v>208</v>
      </c>
      <c r="DR109" s="918"/>
      <c r="DS109" s="918"/>
      <c r="DT109" s="918"/>
      <c r="DU109" s="919"/>
      <c r="DV109" s="917" t="s">
        <v>344</v>
      </c>
      <c r="DW109" s="918"/>
      <c r="DX109" s="918"/>
      <c r="DY109" s="918"/>
      <c r="DZ109" s="920"/>
    </row>
    <row r="110" spans="1:131" s="94" customFormat="1" ht="26.25" customHeight="1" x14ac:dyDescent="0.15">
      <c r="A110" s="935" t="s">
        <v>368</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544948</v>
      </c>
      <c r="AB110" s="939"/>
      <c r="AC110" s="939"/>
      <c r="AD110" s="939"/>
      <c r="AE110" s="940"/>
      <c r="AF110" s="941">
        <v>568550</v>
      </c>
      <c r="AG110" s="939"/>
      <c r="AH110" s="939"/>
      <c r="AI110" s="939"/>
      <c r="AJ110" s="940"/>
      <c r="AK110" s="941">
        <v>613186</v>
      </c>
      <c r="AL110" s="939"/>
      <c r="AM110" s="939"/>
      <c r="AN110" s="939"/>
      <c r="AO110" s="940"/>
      <c r="AP110" s="942">
        <v>14.7</v>
      </c>
      <c r="AQ110" s="943"/>
      <c r="AR110" s="943"/>
      <c r="AS110" s="943"/>
      <c r="AT110" s="944"/>
      <c r="AU110" s="945" t="s">
        <v>367</v>
      </c>
      <c r="AV110" s="946"/>
      <c r="AW110" s="946"/>
      <c r="AX110" s="946"/>
      <c r="AY110" s="946"/>
      <c r="AZ110" s="958" t="s">
        <v>366</v>
      </c>
      <c r="BA110" s="936"/>
      <c r="BB110" s="936"/>
      <c r="BC110" s="936"/>
      <c r="BD110" s="936"/>
      <c r="BE110" s="936"/>
      <c r="BF110" s="936"/>
      <c r="BG110" s="936"/>
      <c r="BH110" s="936"/>
      <c r="BI110" s="936"/>
      <c r="BJ110" s="936"/>
      <c r="BK110" s="936"/>
      <c r="BL110" s="936"/>
      <c r="BM110" s="936"/>
      <c r="BN110" s="936"/>
      <c r="BO110" s="936"/>
      <c r="BP110" s="937"/>
      <c r="BQ110" s="959">
        <v>6588697</v>
      </c>
      <c r="BR110" s="960"/>
      <c r="BS110" s="960"/>
      <c r="BT110" s="960"/>
      <c r="BU110" s="960"/>
      <c r="BV110" s="960">
        <v>6576834</v>
      </c>
      <c r="BW110" s="960"/>
      <c r="BX110" s="960"/>
      <c r="BY110" s="960"/>
      <c r="BZ110" s="960"/>
      <c r="CA110" s="960">
        <v>6675142</v>
      </c>
      <c r="CB110" s="960"/>
      <c r="CC110" s="960"/>
      <c r="CD110" s="960"/>
      <c r="CE110" s="960"/>
      <c r="CF110" s="961">
        <v>160.30000000000001</v>
      </c>
      <c r="CG110" s="962"/>
      <c r="CH110" s="962"/>
      <c r="CI110" s="962"/>
      <c r="CJ110" s="962"/>
      <c r="CK110" s="963" t="s">
        <v>342</v>
      </c>
      <c r="CL110" s="964"/>
      <c r="CM110" s="958" t="s">
        <v>341</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59" t="s">
        <v>47</v>
      </c>
      <c r="DH110" s="960"/>
      <c r="DI110" s="960"/>
      <c r="DJ110" s="960"/>
      <c r="DK110" s="960"/>
      <c r="DL110" s="960" t="s">
        <v>47</v>
      </c>
      <c r="DM110" s="960"/>
      <c r="DN110" s="960"/>
      <c r="DO110" s="960"/>
      <c r="DP110" s="960"/>
      <c r="DQ110" s="960" t="s">
        <v>47</v>
      </c>
      <c r="DR110" s="960"/>
      <c r="DS110" s="960"/>
      <c r="DT110" s="960"/>
      <c r="DU110" s="960"/>
      <c r="DV110" s="969" t="s">
        <v>47</v>
      </c>
      <c r="DW110" s="969"/>
      <c r="DX110" s="969"/>
      <c r="DY110" s="969"/>
      <c r="DZ110" s="970"/>
    </row>
    <row r="111" spans="1:131" s="94" customFormat="1" ht="26.25" customHeight="1" x14ac:dyDescent="0.15">
      <c r="A111" s="971" t="s">
        <v>365</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51" t="s">
        <v>47</v>
      </c>
      <c r="AB111" s="952"/>
      <c r="AC111" s="952"/>
      <c r="AD111" s="952"/>
      <c r="AE111" s="953"/>
      <c r="AF111" s="954" t="s">
        <v>47</v>
      </c>
      <c r="AG111" s="952"/>
      <c r="AH111" s="952"/>
      <c r="AI111" s="952"/>
      <c r="AJ111" s="953"/>
      <c r="AK111" s="954" t="s">
        <v>47</v>
      </c>
      <c r="AL111" s="952"/>
      <c r="AM111" s="952"/>
      <c r="AN111" s="952"/>
      <c r="AO111" s="953"/>
      <c r="AP111" s="955" t="s">
        <v>47</v>
      </c>
      <c r="AQ111" s="956"/>
      <c r="AR111" s="956"/>
      <c r="AS111" s="956"/>
      <c r="AT111" s="957"/>
      <c r="AU111" s="947"/>
      <c r="AV111" s="948"/>
      <c r="AW111" s="948"/>
      <c r="AX111" s="948"/>
      <c r="AY111" s="948"/>
      <c r="AZ111" s="923" t="s">
        <v>364</v>
      </c>
      <c r="BA111" s="924"/>
      <c r="BB111" s="924"/>
      <c r="BC111" s="924"/>
      <c r="BD111" s="924"/>
      <c r="BE111" s="924"/>
      <c r="BF111" s="924"/>
      <c r="BG111" s="924"/>
      <c r="BH111" s="924"/>
      <c r="BI111" s="924"/>
      <c r="BJ111" s="924"/>
      <c r="BK111" s="924"/>
      <c r="BL111" s="924"/>
      <c r="BM111" s="924"/>
      <c r="BN111" s="924"/>
      <c r="BO111" s="924"/>
      <c r="BP111" s="925"/>
      <c r="BQ111" s="926">
        <v>47173</v>
      </c>
      <c r="BR111" s="911"/>
      <c r="BS111" s="911"/>
      <c r="BT111" s="911"/>
      <c r="BU111" s="911"/>
      <c r="BV111" s="911">
        <v>45481</v>
      </c>
      <c r="BW111" s="911"/>
      <c r="BX111" s="911"/>
      <c r="BY111" s="911"/>
      <c r="BZ111" s="911"/>
      <c r="CA111" s="911">
        <v>45601</v>
      </c>
      <c r="CB111" s="911"/>
      <c r="CC111" s="911"/>
      <c r="CD111" s="911"/>
      <c r="CE111" s="911"/>
      <c r="CF111" s="921">
        <v>1.1000000000000001</v>
      </c>
      <c r="CG111" s="922"/>
      <c r="CH111" s="922"/>
      <c r="CI111" s="922"/>
      <c r="CJ111" s="922"/>
      <c r="CK111" s="965"/>
      <c r="CL111" s="966"/>
      <c r="CM111" s="923" t="s">
        <v>339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47</v>
      </c>
      <c r="DH111" s="911"/>
      <c r="DI111" s="911"/>
      <c r="DJ111" s="911"/>
      <c r="DK111" s="911"/>
      <c r="DL111" s="911" t="s">
        <v>47</v>
      </c>
      <c r="DM111" s="911"/>
      <c r="DN111" s="911"/>
      <c r="DO111" s="911"/>
      <c r="DP111" s="911"/>
      <c r="DQ111" s="911" t="s">
        <v>47</v>
      </c>
      <c r="DR111" s="911"/>
      <c r="DS111" s="911"/>
      <c r="DT111" s="911"/>
      <c r="DU111" s="911"/>
      <c r="DV111" s="912" t="s">
        <v>47</v>
      </c>
      <c r="DW111" s="912"/>
      <c r="DX111" s="912"/>
      <c r="DY111" s="912"/>
      <c r="DZ111" s="913"/>
    </row>
    <row r="112" spans="1:131" s="94" customFormat="1" ht="26.25" customHeight="1" x14ac:dyDescent="0.15">
      <c r="A112" s="981" t="s">
        <v>363</v>
      </c>
      <c r="B112" s="982"/>
      <c r="C112" s="924" t="s">
        <v>362</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80" t="s">
        <v>47</v>
      </c>
      <c r="AB112" s="975"/>
      <c r="AC112" s="975"/>
      <c r="AD112" s="975"/>
      <c r="AE112" s="976"/>
      <c r="AF112" s="974" t="s">
        <v>47</v>
      </c>
      <c r="AG112" s="975"/>
      <c r="AH112" s="975"/>
      <c r="AI112" s="975"/>
      <c r="AJ112" s="976"/>
      <c r="AK112" s="974" t="s">
        <v>47</v>
      </c>
      <c r="AL112" s="975"/>
      <c r="AM112" s="975"/>
      <c r="AN112" s="975"/>
      <c r="AO112" s="976"/>
      <c r="AP112" s="977" t="s">
        <v>47</v>
      </c>
      <c r="AQ112" s="978"/>
      <c r="AR112" s="978"/>
      <c r="AS112" s="978"/>
      <c r="AT112" s="979"/>
      <c r="AU112" s="947"/>
      <c r="AV112" s="948"/>
      <c r="AW112" s="948"/>
      <c r="AX112" s="948"/>
      <c r="AY112" s="948"/>
      <c r="AZ112" s="923" t="s">
        <v>361</v>
      </c>
      <c r="BA112" s="924"/>
      <c r="BB112" s="924"/>
      <c r="BC112" s="924"/>
      <c r="BD112" s="924"/>
      <c r="BE112" s="924"/>
      <c r="BF112" s="924"/>
      <c r="BG112" s="924"/>
      <c r="BH112" s="924"/>
      <c r="BI112" s="924"/>
      <c r="BJ112" s="924"/>
      <c r="BK112" s="924"/>
      <c r="BL112" s="924"/>
      <c r="BM112" s="924"/>
      <c r="BN112" s="924"/>
      <c r="BO112" s="924"/>
      <c r="BP112" s="925"/>
      <c r="BQ112" s="926">
        <v>2625125</v>
      </c>
      <c r="BR112" s="911"/>
      <c r="BS112" s="911"/>
      <c r="BT112" s="911"/>
      <c r="BU112" s="911"/>
      <c r="BV112" s="911">
        <v>2483421</v>
      </c>
      <c r="BW112" s="911"/>
      <c r="BX112" s="911"/>
      <c r="BY112" s="911"/>
      <c r="BZ112" s="911"/>
      <c r="CA112" s="911">
        <v>2188674</v>
      </c>
      <c r="CB112" s="911"/>
      <c r="CC112" s="911"/>
      <c r="CD112" s="911"/>
      <c r="CE112" s="911"/>
      <c r="CF112" s="921">
        <v>52.6</v>
      </c>
      <c r="CG112" s="922"/>
      <c r="CH112" s="922"/>
      <c r="CI112" s="922"/>
      <c r="CJ112" s="922"/>
      <c r="CK112" s="965"/>
      <c r="CL112" s="966"/>
      <c r="CM112" s="923" t="s">
        <v>360</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47</v>
      </c>
      <c r="DH112" s="911"/>
      <c r="DI112" s="911"/>
      <c r="DJ112" s="911"/>
      <c r="DK112" s="911"/>
      <c r="DL112" s="911" t="s">
        <v>47</v>
      </c>
      <c r="DM112" s="911"/>
      <c r="DN112" s="911"/>
      <c r="DO112" s="911"/>
      <c r="DP112" s="911"/>
      <c r="DQ112" s="911" t="s">
        <v>47</v>
      </c>
      <c r="DR112" s="911"/>
      <c r="DS112" s="911"/>
      <c r="DT112" s="911"/>
      <c r="DU112" s="911"/>
      <c r="DV112" s="912" t="s">
        <v>47</v>
      </c>
      <c r="DW112" s="912"/>
      <c r="DX112" s="912"/>
      <c r="DY112" s="912"/>
      <c r="DZ112" s="913"/>
    </row>
    <row r="113" spans="1:130" s="94" customFormat="1" ht="26.25" customHeight="1" x14ac:dyDescent="0.15">
      <c r="A113" s="983"/>
      <c r="B113" s="984"/>
      <c r="C113" s="924" t="s">
        <v>359</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51">
        <v>171093</v>
      </c>
      <c r="AB113" s="952"/>
      <c r="AC113" s="952"/>
      <c r="AD113" s="952"/>
      <c r="AE113" s="953"/>
      <c r="AF113" s="954">
        <v>168394</v>
      </c>
      <c r="AG113" s="952"/>
      <c r="AH113" s="952"/>
      <c r="AI113" s="952"/>
      <c r="AJ113" s="953"/>
      <c r="AK113" s="954">
        <v>148289</v>
      </c>
      <c r="AL113" s="952"/>
      <c r="AM113" s="952"/>
      <c r="AN113" s="952"/>
      <c r="AO113" s="953"/>
      <c r="AP113" s="955">
        <v>3.6</v>
      </c>
      <c r="AQ113" s="956"/>
      <c r="AR113" s="956"/>
      <c r="AS113" s="956"/>
      <c r="AT113" s="957"/>
      <c r="AU113" s="947"/>
      <c r="AV113" s="948"/>
      <c r="AW113" s="948"/>
      <c r="AX113" s="948"/>
      <c r="AY113" s="948"/>
      <c r="AZ113" s="923" t="s">
        <v>358</v>
      </c>
      <c r="BA113" s="924"/>
      <c r="BB113" s="924"/>
      <c r="BC113" s="924"/>
      <c r="BD113" s="924"/>
      <c r="BE113" s="924"/>
      <c r="BF113" s="924"/>
      <c r="BG113" s="924"/>
      <c r="BH113" s="924"/>
      <c r="BI113" s="924"/>
      <c r="BJ113" s="924"/>
      <c r="BK113" s="924"/>
      <c r="BL113" s="924"/>
      <c r="BM113" s="924"/>
      <c r="BN113" s="924"/>
      <c r="BO113" s="924"/>
      <c r="BP113" s="925"/>
      <c r="BQ113" s="926">
        <v>352694</v>
      </c>
      <c r="BR113" s="911"/>
      <c r="BS113" s="911"/>
      <c r="BT113" s="911"/>
      <c r="BU113" s="911"/>
      <c r="BV113" s="911">
        <v>319050</v>
      </c>
      <c r="BW113" s="911"/>
      <c r="BX113" s="911"/>
      <c r="BY113" s="911"/>
      <c r="BZ113" s="911"/>
      <c r="CA113" s="911">
        <v>290217</v>
      </c>
      <c r="CB113" s="911"/>
      <c r="CC113" s="911"/>
      <c r="CD113" s="911"/>
      <c r="CE113" s="911"/>
      <c r="CF113" s="921">
        <v>7</v>
      </c>
      <c r="CG113" s="922"/>
      <c r="CH113" s="922"/>
      <c r="CI113" s="922"/>
      <c r="CJ113" s="922"/>
      <c r="CK113" s="965"/>
      <c r="CL113" s="966"/>
      <c r="CM113" s="923" t="s">
        <v>357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80" t="s">
        <v>47</v>
      </c>
      <c r="DH113" s="975"/>
      <c r="DI113" s="975"/>
      <c r="DJ113" s="975"/>
      <c r="DK113" s="976"/>
      <c r="DL113" s="974" t="s">
        <v>47</v>
      </c>
      <c r="DM113" s="975"/>
      <c r="DN113" s="975"/>
      <c r="DO113" s="975"/>
      <c r="DP113" s="976"/>
      <c r="DQ113" s="974" t="s">
        <v>47</v>
      </c>
      <c r="DR113" s="975"/>
      <c r="DS113" s="975"/>
      <c r="DT113" s="975"/>
      <c r="DU113" s="976"/>
      <c r="DV113" s="977" t="s">
        <v>47</v>
      </c>
      <c r="DW113" s="978"/>
      <c r="DX113" s="978"/>
      <c r="DY113" s="978"/>
      <c r="DZ113" s="979"/>
    </row>
    <row r="114" spans="1:130" s="94" customFormat="1" ht="26.25" customHeight="1" x14ac:dyDescent="0.15">
      <c r="A114" s="983"/>
      <c r="B114" s="984"/>
      <c r="C114" s="924" t="s">
        <v>356</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80">
        <v>67989</v>
      </c>
      <c r="AB114" s="975"/>
      <c r="AC114" s="975"/>
      <c r="AD114" s="975"/>
      <c r="AE114" s="976"/>
      <c r="AF114" s="974">
        <v>68768</v>
      </c>
      <c r="AG114" s="975"/>
      <c r="AH114" s="975"/>
      <c r="AI114" s="975"/>
      <c r="AJ114" s="976"/>
      <c r="AK114" s="974">
        <v>57542</v>
      </c>
      <c r="AL114" s="975"/>
      <c r="AM114" s="975"/>
      <c r="AN114" s="975"/>
      <c r="AO114" s="976"/>
      <c r="AP114" s="977">
        <v>1.4</v>
      </c>
      <c r="AQ114" s="978"/>
      <c r="AR114" s="978"/>
      <c r="AS114" s="978"/>
      <c r="AT114" s="979"/>
      <c r="AU114" s="947"/>
      <c r="AV114" s="948"/>
      <c r="AW114" s="948"/>
      <c r="AX114" s="948"/>
      <c r="AY114" s="948"/>
      <c r="AZ114" s="923" t="s">
        <v>355</v>
      </c>
      <c r="BA114" s="924"/>
      <c r="BB114" s="924"/>
      <c r="BC114" s="924"/>
      <c r="BD114" s="924"/>
      <c r="BE114" s="924"/>
      <c r="BF114" s="924"/>
      <c r="BG114" s="924"/>
      <c r="BH114" s="924"/>
      <c r="BI114" s="924"/>
      <c r="BJ114" s="924"/>
      <c r="BK114" s="924"/>
      <c r="BL114" s="924"/>
      <c r="BM114" s="924"/>
      <c r="BN114" s="924"/>
      <c r="BO114" s="924"/>
      <c r="BP114" s="925"/>
      <c r="BQ114" s="926">
        <v>839814</v>
      </c>
      <c r="BR114" s="911"/>
      <c r="BS114" s="911"/>
      <c r="BT114" s="911"/>
      <c r="BU114" s="911"/>
      <c r="BV114" s="911">
        <v>859033</v>
      </c>
      <c r="BW114" s="911"/>
      <c r="BX114" s="911"/>
      <c r="BY114" s="911"/>
      <c r="BZ114" s="911"/>
      <c r="CA114" s="911">
        <v>885092</v>
      </c>
      <c r="CB114" s="911"/>
      <c r="CC114" s="911"/>
      <c r="CD114" s="911"/>
      <c r="CE114" s="911"/>
      <c r="CF114" s="921">
        <v>21.3</v>
      </c>
      <c r="CG114" s="922"/>
      <c r="CH114" s="922"/>
      <c r="CI114" s="922"/>
      <c r="CJ114" s="922"/>
      <c r="CK114" s="965"/>
      <c r="CL114" s="966"/>
      <c r="CM114" s="923" t="s">
        <v>332</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80" t="s">
        <v>47</v>
      </c>
      <c r="DH114" s="975"/>
      <c r="DI114" s="975"/>
      <c r="DJ114" s="975"/>
      <c r="DK114" s="976"/>
      <c r="DL114" s="974" t="s">
        <v>47</v>
      </c>
      <c r="DM114" s="975"/>
      <c r="DN114" s="975"/>
      <c r="DO114" s="975"/>
      <c r="DP114" s="976"/>
      <c r="DQ114" s="974" t="s">
        <v>47</v>
      </c>
      <c r="DR114" s="975"/>
      <c r="DS114" s="975"/>
      <c r="DT114" s="975"/>
      <c r="DU114" s="976"/>
      <c r="DV114" s="977" t="s">
        <v>47</v>
      </c>
      <c r="DW114" s="978"/>
      <c r="DX114" s="978"/>
      <c r="DY114" s="978"/>
      <c r="DZ114" s="979"/>
    </row>
    <row r="115" spans="1:130" s="94" customFormat="1" ht="26.25" customHeight="1" x14ac:dyDescent="0.15">
      <c r="A115" s="983"/>
      <c r="B115" s="984"/>
      <c r="C115" s="924" t="s">
        <v>354</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51">
        <v>1222</v>
      </c>
      <c r="AB115" s="952"/>
      <c r="AC115" s="952"/>
      <c r="AD115" s="952"/>
      <c r="AE115" s="953"/>
      <c r="AF115" s="954">
        <v>758</v>
      </c>
      <c r="AG115" s="952"/>
      <c r="AH115" s="952"/>
      <c r="AI115" s="952"/>
      <c r="AJ115" s="953"/>
      <c r="AK115" s="954">
        <v>195</v>
      </c>
      <c r="AL115" s="952"/>
      <c r="AM115" s="952"/>
      <c r="AN115" s="952"/>
      <c r="AO115" s="953"/>
      <c r="AP115" s="955">
        <v>0</v>
      </c>
      <c r="AQ115" s="956"/>
      <c r="AR115" s="956"/>
      <c r="AS115" s="956"/>
      <c r="AT115" s="957"/>
      <c r="AU115" s="947"/>
      <c r="AV115" s="948"/>
      <c r="AW115" s="948"/>
      <c r="AX115" s="948"/>
      <c r="AY115" s="948"/>
      <c r="AZ115" s="923" t="s">
        <v>353</v>
      </c>
      <c r="BA115" s="924"/>
      <c r="BB115" s="924"/>
      <c r="BC115" s="924"/>
      <c r="BD115" s="924"/>
      <c r="BE115" s="924"/>
      <c r="BF115" s="924"/>
      <c r="BG115" s="924"/>
      <c r="BH115" s="924"/>
      <c r="BI115" s="924"/>
      <c r="BJ115" s="924"/>
      <c r="BK115" s="924"/>
      <c r="BL115" s="924"/>
      <c r="BM115" s="924"/>
      <c r="BN115" s="924"/>
      <c r="BO115" s="924"/>
      <c r="BP115" s="925"/>
      <c r="BQ115" s="926" t="s">
        <v>47</v>
      </c>
      <c r="BR115" s="911"/>
      <c r="BS115" s="911"/>
      <c r="BT115" s="911"/>
      <c r="BU115" s="911"/>
      <c r="BV115" s="911" t="s">
        <v>47</v>
      </c>
      <c r="BW115" s="911"/>
      <c r="BX115" s="911"/>
      <c r="BY115" s="911"/>
      <c r="BZ115" s="911"/>
      <c r="CA115" s="911" t="s">
        <v>47</v>
      </c>
      <c r="CB115" s="911"/>
      <c r="CC115" s="911"/>
      <c r="CD115" s="911"/>
      <c r="CE115" s="911"/>
      <c r="CF115" s="921" t="s">
        <v>47</v>
      </c>
      <c r="CG115" s="922"/>
      <c r="CH115" s="922"/>
      <c r="CI115" s="922"/>
      <c r="CJ115" s="922"/>
      <c r="CK115" s="965"/>
      <c r="CL115" s="966"/>
      <c r="CM115" s="923" t="s">
        <v>352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80">
        <v>47173</v>
      </c>
      <c r="DH115" s="975"/>
      <c r="DI115" s="975"/>
      <c r="DJ115" s="975"/>
      <c r="DK115" s="976"/>
      <c r="DL115" s="974">
        <v>45481</v>
      </c>
      <c r="DM115" s="975"/>
      <c r="DN115" s="975"/>
      <c r="DO115" s="975"/>
      <c r="DP115" s="976"/>
      <c r="DQ115" s="974">
        <v>45601</v>
      </c>
      <c r="DR115" s="975"/>
      <c r="DS115" s="975"/>
      <c r="DT115" s="975"/>
      <c r="DU115" s="976"/>
      <c r="DV115" s="977">
        <v>1.1000000000000001</v>
      </c>
      <c r="DW115" s="978"/>
      <c r="DX115" s="978"/>
      <c r="DY115" s="978"/>
      <c r="DZ115" s="979"/>
    </row>
    <row r="116" spans="1:130" s="94" customFormat="1" ht="26.25" customHeight="1" x14ac:dyDescent="0.15">
      <c r="A116" s="985"/>
      <c r="B116" s="986"/>
      <c r="C116" s="987" t="s">
        <v>351</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80">
        <v>116</v>
      </c>
      <c r="AB116" s="975"/>
      <c r="AC116" s="975"/>
      <c r="AD116" s="975"/>
      <c r="AE116" s="976"/>
      <c r="AF116" s="974">
        <v>85</v>
      </c>
      <c r="AG116" s="975"/>
      <c r="AH116" s="975"/>
      <c r="AI116" s="975"/>
      <c r="AJ116" s="976"/>
      <c r="AK116" s="974">
        <v>110</v>
      </c>
      <c r="AL116" s="975"/>
      <c r="AM116" s="975"/>
      <c r="AN116" s="975"/>
      <c r="AO116" s="976"/>
      <c r="AP116" s="977">
        <v>0</v>
      </c>
      <c r="AQ116" s="978"/>
      <c r="AR116" s="978"/>
      <c r="AS116" s="978"/>
      <c r="AT116" s="979"/>
      <c r="AU116" s="947"/>
      <c r="AV116" s="948"/>
      <c r="AW116" s="948"/>
      <c r="AX116" s="948"/>
      <c r="AY116" s="948"/>
      <c r="AZ116" s="989" t="s">
        <v>350</v>
      </c>
      <c r="BA116" s="990"/>
      <c r="BB116" s="990"/>
      <c r="BC116" s="990"/>
      <c r="BD116" s="990"/>
      <c r="BE116" s="990"/>
      <c r="BF116" s="990"/>
      <c r="BG116" s="990"/>
      <c r="BH116" s="990"/>
      <c r="BI116" s="990"/>
      <c r="BJ116" s="990"/>
      <c r="BK116" s="990"/>
      <c r="BL116" s="990"/>
      <c r="BM116" s="990"/>
      <c r="BN116" s="990"/>
      <c r="BO116" s="990"/>
      <c r="BP116" s="991"/>
      <c r="BQ116" s="926" t="s">
        <v>47</v>
      </c>
      <c r="BR116" s="911"/>
      <c r="BS116" s="911"/>
      <c r="BT116" s="911"/>
      <c r="BU116" s="911"/>
      <c r="BV116" s="911" t="s">
        <v>47</v>
      </c>
      <c r="BW116" s="911"/>
      <c r="BX116" s="911"/>
      <c r="BY116" s="911"/>
      <c r="BZ116" s="911"/>
      <c r="CA116" s="911" t="s">
        <v>47</v>
      </c>
      <c r="CB116" s="911"/>
      <c r="CC116" s="911"/>
      <c r="CD116" s="911"/>
      <c r="CE116" s="911"/>
      <c r="CF116" s="921" t="s">
        <v>47</v>
      </c>
      <c r="CG116" s="922"/>
      <c r="CH116" s="922"/>
      <c r="CI116" s="922"/>
      <c r="CJ116" s="922"/>
      <c r="CK116" s="965"/>
      <c r="CL116" s="966"/>
      <c r="CM116" s="923" t="s">
        <v>330</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80" t="s">
        <v>47</v>
      </c>
      <c r="DH116" s="975"/>
      <c r="DI116" s="975"/>
      <c r="DJ116" s="975"/>
      <c r="DK116" s="976"/>
      <c r="DL116" s="974" t="s">
        <v>47</v>
      </c>
      <c r="DM116" s="975"/>
      <c r="DN116" s="975"/>
      <c r="DO116" s="975"/>
      <c r="DP116" s="976"/>
      <c r="DQ116" s="974" t="s">
        <v>47</v>
      </c>
      <c r="DR116" s="975"/>
      <c r="DS116" s="975"/>
      <c r="DT116" s="975"/>
      <c r="DU116" s="976"/>
      <c r="DV116" s="977" t="s">
        <v>47</v>
      </c>
      <c r="DW116" s="978"/>
      <c r="DX116" s="978"/>
      <c r="DY116" s="978"/>
      <c r="DZ116" s="979"/>
    </row>
    <row r="117" spans="1:130" s="94" customFormat="1" ht="26.25" customHeight="1" x14ac:dyDescent="0.15">
      <c r="A117" s="934" t="s">
        <v>43</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992" t="s">
        <v>349</v>
      </c>
      <c r="Z117" s="919"/>
      <c r="AA117" s="993">
        <v>785368</v>
      </c>
      <c r="AB117" s="994"/>
      <c r="AC117" s="994"/>
      <c r="AD117" s="994"/>
      <c r="AE117" s="995"/>
      <c r="AF117" s="996">
        <v>806555</v>
      </c>
      <c r="AG117" s="994"/>
      <c r="AH117" s="994"/>
      <c r="AI117" s="994"/>
      <c r="AJ117" s="995"/>
      <c r="AK117" s="996">
        <v>819322</v>
      </c>
      <c r="AL117" s="994"/>
      <c r="AM117" s="994"/>
      <c r="AN117" s="994"/>
      <c r="AO117" s="995"/>
      <c r="AP117" s="997"/>
      <c r="AQ117" s="998"/>
      <c r="AR117" s="998"/>
      <c r="AS117" s="998"/>
      <c r="AT117" s="999"/>
      <c r="AU117" s="947"/>
      <c r="AV117" s="948"/>
      <c r="AW117" s="948"/>
      <c r="AX117" s="948"/>
      <c r="AY117" s="948"/>
      <c r="AZ117" s="1004" t="s">
        <v>348</v>
      </c>
      <c r="BA117" s="1005"/>
      <c r="BB117" s="1005"/>
      <c r="BC117" s="1005"/>
      <c r="BD117" s="1005"/>
      <c r="BE117" s="1005"/>
      <c r="BF117" s="1005"/>
      <c r="BG117" s="1005"/>
      <c r="BH117" s="1005"/>
      <c r="BI117" s="1005"/>
      <c r="BJ117" s="1005"/>
      <c r="BK117" s="1005"/>
      <c r="BL117" s="1005"/>
      <c r="BM117" s="1005"/>
      <c r="BN117" s="1005"/>
      <c r="BO117" s="1005"/>
      <c r="BP117" s="1006"/>
      <c r="BQ117" s="926" t="s">
        <v>47</v>
      </c>
      <c r="BR117" s="911"/>
      <c r="BS117" s="911"/>
      <c r="BT117" s="911"/>
      <c r="BU117" s="911"/>
      <c r="BV117" s="911" t="s">
        <v>47</v>
      </c>
      <c r="BW117" s="911"/>
      <c r="BX117" s="911"/>
      <c r="BY117" s="911"/>
      <c r="BZ117" s="911"/>
      <c r="CA117" s="911" t="s">
        <v>47</v>
      </c>
      <c r="CB117" s="911"/>
      <c r="CC117" s="911"/>
      <c r="CD117" s="911"/>
      <c r="CE117" s="911"/>
      <c r="CF117" s="921" t="s">
        <v>47</v>
      </c>
      <c r="CG117" s="922"/>
      <c r="CH117" s="922"/>
      <c r="CI117" s="922"/>
      <c r="CJ117" s="922"/>
      <c r="CK117" s="965"/>
      <c r="CL117" s="966"/>
      <c r="CM117" s="923" t="s">
        <v>328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80" t="s">
        <v>47</v>
      </c>
      <c r="DH117" s="975"/>
      <c r="DI117" s="975"/>
      <c r="DJ117" s="975"/>
      <c r="DK117" s="976"/>
      <c r="DL117" s="974" t="s">
        <v>47</v>
      </c>
      <c r="DM117" s="975"/>
      <c r="DN117" s="975"/>
      <c r="DO117" s="975"/>
      <c r="DP117" s="976"/>
      <c r="DQ117" s="974" t="s">
        <v>47</v>
      </c>
      <c r="DR117" s="975"/>
      <c r="DS117" s="975"/>
      <c r="DT117" s="975"/>
      <c r="DU117" s="976"/>
      <c r="DV117" s="977" t="s">
        <v>47</v>
      </c>
      <c r="DW117" s="978"/>
      <c r="DX117" s="978"/>
      <c r="DY117" s="978"/>
      <c r="DZ117" s="979"/>
    </row>
    <row r="118" spans="1:130" s="94" customFormat="1" ht="26.25" customHeight="1" x14ac:dyDescent="0.15">
      <c r="A118" s="934" t="s">
        <v>347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346</v>
      </c>
      <c r="AB118" s="918"/>
      <c r="AC118" s="918"/>
      <c r="AD118" s="918"/>
      <c r="AE118" s="919"/>
      <c r="AF118" s="917" t="s">
        <v>345</v>
      </c>
      <c r="AG118" s="918"/>
      <c r="AH118" s="918"/>
      <c r="AI118" s="918"/>
      <c r="AJ118" s="919"/>
      <c r="AK118" s="917" t="s">
        <v>208</v>
      </c>
      <c r="AL118" s="918"/>
      <c r="AM118" s="918"/>
      <c r="AN118" s="918"/>
      <c r="AO118" s="919"/>
      <c r="AP118" s="1000" t="s">
        <v>344</v>
      </c>
      <c r="AQ118" s="1001"/>
      <c r="AR118" s="1001"/>
      <c r="AS118" s="1001"/>
      <c r="AT118" s="1002"/>
      <c r="AU118" s="947"/>
      <c r="AV118" s="948"/>
      <c r="AW118" s="948"/>
      <c r="AX118" s="948"/>
      <c r="AY118" s="948"/>
      <c r="AZ118" s="1003" t="s">
        <v>343</v>
      </c>
      <c r="BA118" s="987"/>
      <c r="BB118" s="987"/>
      <c r="BC118" s="987"/>
      <c r="BD118" s="987"/>
      <c r="BE118" s="987"/>
      <c r="BF118" s="987"/>
      <c r="BG118" s="987"/>
      <c r="BH118" s="987"/>
      <c r="BI118" s="987"/>
      <c r="BJ118" s="987"/>
      <c r="BK118" s="987"/>
      <c r="BL118" s="987"/>
      <c r="BM118" s="987"/>
      <c r="BN118" s="987"/>
      <c r="BO118" s="987"/>
      <c r="BP118" s="988"/>
      <c r="BQ118" s="1009" t="s">
        <v>47</v>
      </c>
      <c r="BR118" s="1007"/>
      <c r="BS118" s="1007"/>
      <c r="BT118" s="1007"/>
      <c r="BU118" s="1007"/>
      <c r="BV118" s="1007" t="s">
        <v>47</v>
      </c>
      <c r="BW118" s="1007"/>
      <c r="BX118" s="1007"/>
      <c r="BY118" s="1007"/>
      <c r="BZ118" s="1007"/>
      <c r="CA118" s="1007" t="s">
        <v>47</v>
      </c>
      <c r="CB118" s="1007"/>
      <c r="CC118" s="1007"/>
      <c r="CD118" s="1007"/>
      <c r="CE118" s="1007"/>
      <c r="CF118" s="921" t="s">
        <v>47</v>
      </c>
      <c r="CG118" s="922"/>
      <c r="CH118" s="922"/>
      <c r="CI118" s="922"/>
      <c r="CJ118" s="922"/>
      <c r="CK118" s="965"/>
      <c r="CL118" s="966"/>
      <c r="CM118" s="923" t="s">
        <v>325</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80" t="s">
        <v>47</v>
      </c>
      <c r="DH118" s="975"/>
      <c r="DI118" s="975"/>
      <c r="DJ118" s="975"/>
      <c r="DK118" s="976"/>
      <c r="DL118" s="974" t="s">
        <v>47</v>
      </c>
      <c r="DM118" s="975"/>
      <c r="DN118" s="975"/>
      <c r="DO118" s="975"/>
      <c r="DP118" s="976"/>
      <c r="DQ118" s="974" t="s">
        <v>47</v>
      </c>
      <c r="DR118" s="975"/>
      <c r="DS118" s="975"/>
      <c r="DT118" s="975"/>
      <c r="DU118" s="976"/>
      <c r="DV118" s="977" t="s">
        <v>47</v>
      </c>
      <c r="DW118" s="978"/>
      <c r="DX118" s="978"/>
      <c r="DY118" s="978"/>
      <c r="DZ118" s="979"/>
    </row>
    <row r="119" spans="1:130" s="94" customFormat="1" ht="26.25" customHeight="1" x14ac:dyDescent="0.15">
      <c r="A119" s="1063" t="s">
        <v>342</v>
      </c>
      <c r="B119" s="964"/>
      <c r="C119" s="958" t="s">
        <v>341</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47</v>
      </c>
      <c r="AB119" s="939"/>
      <c r="AC119" s="939"/>
      <c r="AD119" s="939"/>
      <c r="AE119" s="940"/>
      <c r="AF119" s="941" t="s">
        <v>47</v>
      </c>
      <c r="AG119" s="939"/>
      <c r="AH119" s="939"/>
      <c r="AI119" s="939"/>
      <c r="AJ119" s="940"/>
      <c r="AK119" s="941" t="s">
        <v>47</v>
      </c>
      <c r="AL119" s="939"/>
      <c r="AM119" s="939"/>
      <c r="AN119" s="939"/>
      <c r="AO119" s="940"/>
      <c r="AP119" s="942" t="s">
        <v>47</v>
      </c>
      <c r="AQ119" s="943"/>
      <c r="AR119" s="943"/>
      <c r="AS119" s="943"/>
      <c r="AT119" s="944"/>
      <c r="AU119" s="949"/>
      <c r="AV119" s="950"/>
      <c r="AW119" s="950"/>
      <c r="AX119" s="950"/>
      <c r="AY119" s="950"/>
      <c r="AZ119" s="104" t="s">
        <v>43</v>
      </c>
      <c r="BA119" s="104"/>
      <c r="BB119" s="104"/>
      <c r="BC119" s="104"/>
      <c r="BD119" s="104"/>
      <c r="BE119" s="104"/>
      <c r="BF119" s="104"/>
      <c r="BG119" s="104"/>
      <c r="BH119" s="104"/>
      <c r="BI119" s="104"/>
      <c r="BJ119" s="104"/>
      <c r="BK119" s="104"/>
      <c r="BL119" s="104"/>
      <c r="BM119" s="104"/>
      <c r="BN119" s="104"/>
      <c r="BO119" s="992" t="s">
        <v>340</v>
      </c>
      <c r="BP119" s="1008"/>
      <c r="BQ119" s="1009">
        <v>10453503</v>
      </c>
      <c r="BR119" s="1007"/>
      <c r="BS119" s="1007"/>
      <c r="BT119" s="1007"/>
      <c r="BU119" s="1007"/>
      <c r="BV119" s="1007">
        <v>10283819</v>
      </c>
      <c r="BW119" s="1007"/>
      <c r="BX119" s="1007"/>
      <c r="BY119" s="1007"/>
      <c r="BZ119" s="1007"/>
      <c r="CA119" s="1007">
        <v>10084726</v>
      </c>
      <c r="CB119" s="1007"/>
      <c r="CC119" s="1007"/>
      <c r="CD119" s="1007"/>
      <c r="CE119" s="1007"/>
      <c r="CF119" s="1010"/>
      <c r="CG119" s="1011"/>
      <c r="CH119" s="1011"/>
      <c r="CI119" s="1011"/>
      <c r="CJ119" s="1012"/>
      <c r="CK119" s="967"/>
      <c r="CL119" s="968"/>
      <c r="CM119" s="1003" t="s">
        <v>322</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13" t="s">
        <v>47</v>
      </c>
      <c r="DH119" s="1014"/>
      <c r="DI119" s="1014"/>
      <c r="DJ119" s="1014"/>
      <c r="DK119" s="1015"/>
      <c r="DL119" s="1016" t="s">
        <v>47</v>
      </c>
      <c r="DM119" s="1014"/>
      <c r="DN119" s="1014"/>
      <c r="DO119" s="1014"/>
      <c r="DP119" s="1015"/>
      <c r="DQ119" s="1016" t="s">
        <v>47</v>
      </c>
      <c r="DR119" s="1014"/>
      <c r="DS119" s="1014"/>
      <c r="DT119" s="1014"/>
      <c r="DU119" s="1015"/>
      <c r="DV119" s="1017" t="s">
        <v>47</v>
      </c>
      <c r="DW119" s="1018"/>
      <c r="DX119" s="1018"/>
      <c r="DY119" s="1018"/>
      <c r="DZ119" s="1019"/>
    </row>
    <row r="120" spans="1:130" s="94" customFormat="1" ht="26.25" customHeight="1" x14ac:dyDescent="0.15">
      <c r="A120" s="1064"/>
      <c r="B120" s="966"/>
      <c r="C120" s="923" t="s">
        <v>339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80">
        <v>1222</v>
      </c>
      <c r="AB120" s="975"/>
      <c r="AC120" s="975"/>
      <c r="AD120" s="975"/>
      <c r="AE120" s="976"/>
      <c r="AF120" s="974">
        <v>758</v>
      </c>
      <c r="AG120" s="975"/>
      <c r="AH120" s="975"/>
      <c r="AI120" s="975"/>
      <c r="AJ120" s="976"/>
      <c r="AK120" s="974">
        <v>195</v>
      </c>
      <c r="AL120" s="975"/>
      <c r="AM120" s="975"/>
      <c r="AN120" s="975"/>
      <c r="AO120" s="976"/>
      <c r="AP120" s="977">
        <v>0</v>
      </c>
      <c r="AQ120" s="978"/>
      <c r="AR120" s="978"/>
      <c r="AS120" s="978"/>
      <c r="AT120" s="979"/>
      <c r="AU120" s="1020" t="s">
        <v>338</v>
      </c>
      <c r="AV120" s="1021"/>
      <c r="AW120" s="1021"/>
      <c r="AX120" s="1021"/>
      <c r="AY120" s="1022"/>
      <c r="AZ120" s="958" t="s">
        <v>337</v>
      </c>
      <c r="BA120" s="936"/>
      <c r="BB120" s="936"/>
      <c r="BC120" s="936"/>
      <c r="BD120" s="936"/>
      <c r="BE120" s="936"/>
      <c r="BF120" s="936"/>
      <c r="BG120" s="936"/>
      <c r="BH120" s="936"/>
      <c r="BI120" s="936"/>
      <c r="BJ120" s="936"/>
      <c r="BK120" s="936"/>
      <c r="BL120" s="936"/>
      <c r="BM120" s="936"/>
      <c r="BN120" s="936"/>
      <c r="BO120" s="936"/>
      <c r="BP120" s="937"/>
      <c r="BQ120" s="959">
        <v>3486470</v>
      </c>
      <c r="BR120" s="960"/>
      <c r="BS120" s="960"/>
      <c r="BT120" s="960"/>
      <c r="BU120" s="960"/>
      <c r="BV120" s="960">
        <v>3272131</v>
      </c>
      <c r="BW120" s="960"/>
      <c r="BX120" s="960"/>
      <c r="BY120" s="960"/>
      <c r="BZ120" s="960"/>
      <c r="CA120" s="960">
        <v>3502044</v>
      </c>
      <c r="CB120" s="960"/>
      <c r="CC120" s="960"/>
      <c r="CD120" s="960"/>
      <c r="CE120" s="960"/>
      <c r="CF120" s="961">
        <v>84.1</v>
      </c>
      <c r="CG120" s="962"/>
      <c r="CH120" s="962"/>
      <c r="CI120" s="962"/>
      <c r="CJ120" s="962"/>
      <c r="CK120" s="1031" t="s">
        <v>336</v>
      </c>
      <c r="CL120" s="1032"/>
      <c r="CM120" s="1032"/>
      <c r="CN120" s="1032"/>
      <c r="CO120" s="1033"/>
      <c r="CP120" s="1028" t="s">
        <v>335</v>
      </c>
      <c r="CQ120" s="1029"/>
      <c r="CR120" s="1029"/>
      <c r="CS120" s="1029"/>
      <c r="CT120" s="1029"/>
      <c r="CU120" s="1029"/>
      <c r="CV120" s="1029"/>
      <c r="CW120" s="1029"/>
      <c r="CX120" s="1029"/>
      <c r="CY120" s="1029"/>
      <c r="CZ120" s="1029"/>
      <c r="DA120" s="1029"/>
      <c r="DB120" s="1029"/>
      <c r="DC120" s="1029"/>
      <c r="DD120" s="1029"/>
      <c r="DE120" s="1029"/>
      <c r="DF120" s="1030"/>
      <c r="DG120" s="959">
        <v>2625125</v>
      </c>
      <c r="DH120" s="960"/>
      <c r="DI120" s="960"/>
      <c r="DJ120" s="960"/>
      <c r="DK120" s="960"/>
      <c r="DL120" s="960">
        <v>2483421</v>
      </c>
      <c r="DM120" s="960"/>
      <c r="DN120" s="960"/>
      <c r="DO120" s="960"/>
      <c r="DP120" s="960"/>
      <c r="DQ120" s="960">
        <v>2188674</v>
      </c>
      <c r="DR120" s="960"/>
      <c r="DS120" s="960"/>
      <c r="DT120" s="960"/>
      <c r="DU120" s="960"/>
      <c r="DV120" s="969">
        <v>52.6</v>
      </c>
      <c r="DW120" s="969"/>
      <c r="DX120" s="969"/>
      <c r="DY120" s="969"/>
      <c r="DZ120" s="970"/>
    </row>
    <row r="121" spans="1:130" s="94" customFormat="1" ht="26.25" customHeight="1" x14ac:dyDescent="0.15">
      <c r="A121" s="1064"/>
      <c r="B121" s="966"/>
      <c r="C121" s="1004" t="s">
        <v>334</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0" t="s">
        <v>47</v>
      </c>
      <c r="AB121" s="975"/>
      <c r="AC121" s="975"/>
      <c r="AD121" s="975"/>
      <c r="AE121" s="976"/>
      <c r="AF121" s="974" t="s">
        <v>47</v>
      </c>
      <c r="AG121" s="975"/>
      <c r="AH121" s="975"/>
      <c r="AI121" s="975"/>
      <c r="AJ121" s="976"/>
      <c r="AK121" s="974" t="s">
        <v>47</v>
      </c>
      <c r="AL121" s="975"/>
      <c r="AM121" s="975"/>
      <c r="AN121" s="975"/>
      <c r="AO121" s="976"/>
      <c r="AP121" s="977" t="s">
        <v>47</v>
      </c>
      <c r="AQ121" s="978"/>
      <c r="AR121" s="978"/>
      <c r="AS121" s="978"/>
      <c r="AT121" s="979"/>
      <c r="AU121" s="1023"/>
      <c r="AV121" s="1024"/>
      <c r="AW121" s="1024"/>
      <c r="AX121" s="1024"/>
      <c r="AY121" s="1025"/>
      <c r="AZ121" s="923" t="s">
        <v>333</v>
      </c>
      <c r="BA121" s="924"/>
      <c r="BB121" s="924"/>
      <c r="BC121" s="924"/>
      <c r="BD121" s="924"/>
      <c r="BE121" s="924"/>
      <c r="BF121" s="924"/>
      <c r="BG121" s="924"/>
      <c r="BH121" s="924"/>
      <c r="BI121" s="924"/>
      <c r="BJ121" s="924"/>
      <c r="BK121" s="924"/>
      <c r="BL121" s="924"/>
      <c r="BM121" s="924"/>
      <c r="BN121" s="924"/>
      <c r="BO121" s="924"/>
      <c r="BP121" s="925"/>
      <c r="BQ121" s="926">
        <v>74864</v>
      </c>
      <c r="BR121" s="911"/>
      <c r="BS121" s="911"/>
      <c r="BT121" s="911"/>
      <c r="BU121" s="911"/>
      <c r="BV121" s="911">
        <v>87670</v>
      </c>
      <c r="BW121" s="911"/>
      <c r="BX121" s="911"/>
      <c r="BY121" s="911"/>
      <c r="BZ121" s="911"/>
      <c r="CA121" s="911">
        <v>98280</v>
      </c>
      <c r="CB121" s="911"/>
      <c r="CC121" s="911"/>
      <c r="CD121" s="911"/>
      <c r="CE121" s="911"/>
      <c r="CF121" s="921">
        <v>2.4</v>
      </c>
      <c r="CG121" s="922"/>
      <c r="CH121" s="922"/>
      <c r="CI121" s="922"/>
      <c r="CJ121" s="922"/>
      <c r="CK121" s="1034"/>
      <c r="CL121" s="1035"/>
      <c r="CM121" s="1035"/>
      <c r="CN121" s="1035"/>
      <c r="CO121" s="1036"/>
      <c r="CP121" s="1046"/>
      <c r="CQ121" s="1047"/>
      <c r="CR121" s="1047"/>
      <c r="CS121" s="1047"/>
      <c r="CT121" s="1047"/>
      <c r="CU121" s="1047"/>
      <c r="CV121" s="1047"/>
      <c r="CW121" s="1047"/>
      <c r="CX121" s="1047"/>
      <c r="CY121" s="1047"/>
      <c r="CZ121" s="1047"/>
      <c r="DA121" s="1047"/>
      <c r="DB121" s="1047"/>
      <c r="DC121" s="1047"/>
      <c r="DD121" s="1047"/>
      <c r="DE121" s="1047"/>
      <c r="DF121" s="1048"/>
      <c r="DG121" s="926"/>
      <c r="DH121" s="911"/>
      <c r="DI121" s="911"/>
      <c r="DJ121" s="911"/>
      <c r="DK121" s="911"/>
      <c r="DL121" s="911"/>
      <c r="DM121" s="911"/>
      <c r="DN121" s="911"/>
      <c r="DO121" s="911"/>
      <c r="DP121" s="911"/>
      <c r="DQ121" s="911"/>
      <c r="DR121" s="911"/>
      <c r="DS121" s="911"/>
      <c r="DT121" s="911"/>
      <c r="DU121" s="911"/>
      <c r="DV121" s="912"/>
      <c r="DW121" s="912"/>
      <c r="DX121" s="912"/>
      <c r="DY121" s="912"/>
      <c r="DZ121" s="913"/>
    </row>
    <row r="122" spans="1:130" s="94" customFormat="1" ht="26.25" customHeight="1" x14ac:dyDescent="0.15">
      <c r="A122" s="1064"/>
      <c r="B122" s="966"/>
      <c r="C122" s="923" t="s">
        <v>332</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80" t="s">
        <v>47</v>
      </c>
      <c r="AB122" s="975"/>
      <c r="AC122" s="975"/>
      <c r="AD122" s="975"/>
      <c r="AE122" s="976"/>
      <c r="AF122" s="974" t="s">
        <v>47</v>
      </c>
      <c r="AG122" s="975"/>
      <c r="AH122" s="975"/>
      <c r="AI122" s="975"/>
      <c r="AJ122" s="976"/>
      <c r="AK122" s="974" t="s">
        <v>47</v>
      </c>
      <c r="AL122" s="975"/>
      <c r="AM122" s="975"/>
      <c r="AN122" s="975"/>
      <c r="AO122" s="976"/>
      <c r="AP122" s="977" t="s">
        <v>47</v>
      </c>
      <c r="AQ122" s="978"/>
      <c r="AR122" s="978"/>
      <c r="AS122" s="978"/>
      <c r="AT122" s="979"/>
      <c r="AU122" s="1023"/>
      <c r="AV122" s="1024"/>
      <c r="AW122" s="1024"/>
      <c r="AX122" s="1024"/>
      <c r="AY122" s="1025"/>
      <c r="AZ122" s="1003" t="s">
        <v>331</v>
      </c>
      <c r="BA122" s="987"/>
      <c r="BB122" s="987"/>
      <c r="BC122" s="987"/>
      <c r="BD122" s="987"/>
      <c r="BE122" s="987"/>
      <c r="BF122" s="987"/>
      <c r="BG122" s="987"/>
      <c r="BH122" s="987"/>
      <c r="BI122" s="987"/>
      <c r="BJ122" s="987"/>
      <c r="BK122" s="987"/>
      <c r="BL122" s="987"/>
      <c r="BM122" s="987"/>
      <c r="BN122" s="987"/>
      <c r="BO122" s="987"/>
      <c r="BP122" s="988"/>
      <c r="BQ122" s="1009">
        <v>6015664</v>
      </c>
      <c r="BR122" s="1007"/>
      <c r="BS122" s="1007"/>
      <c r="BT122" s="1007"/>
      <c r="BU122" s="1007"/>
      <c r="BV122" s="1007">
        <v>6032505</v>
      </c>
      <c r="BW122" s="1007"/>
      <c r="BX122" s="1007"/>
      <c r="BY122" s="1007"/>
      <c r="BZ122" s="1007"/>
      <c r="CA122" s="1007">
        <v>5996848</v>
      </c>
      <c r="CB122" s="1007"/>
      <c r="CC122" s="1007"/>
      <c r="CD122" s="1007"/>
      <c r="CE122" s="1007"/>
      <c r="CF122" s="1044">
        <v>144.1</v>
      </c>
      <c r="CG122" s="1045"/>
      <c r="CH122" s="1045"/>
      <c r="CI122" s="1045"/>
      <c r="CJ122" s="1045"/>
      <c r="CK122" s="1034"/>
      <c r="CL122" s="1035"/>
      <c r="CM122" s="1035"/>
      <c r="CN122" s="1035"/>
      <c r="CO122" s="1036"/>
      <c r="CP122" s="1046"/>
      <c r="CQ122" s="1047"/>
      <c r="CR122" s="1047"/>
      <c r="CS122" s="1047"/>
      <c r="CT122" s="1047"/>
      <c r="CU122" s="1047"/>
      <c r="CV122" s="1047"/>
      <c r="CW122" s="1047"/>
      <c r="CX122" s="1047"/>
      <c r="CY122" s="1047"/>
      <c r="CZ122" s="1047"/>
      <c r="DA122" s="1047"/>
      <c r="DB122" s="1047"/>
      <c r="DC122" s="1047"/>
      <c r="DD122" s="1047"/>
      <c r="DE122" s="1047"/>
      <c r="DF122" s="1048"/>
      <c r="DG122" s="926"/>
      <c r="DH122" s="911"/>
      <c r="DI122" s="911"/>
      <c r="DJ122" s="911"/>
      <c r="DK122" s="911"/>
      <c r="DL122" s="911"/>
      <c r="DM122" s="911"/>
      <c r="DN122" s="911"/>
      <c r="DO122" s="911"/>
      <c r="DP122" s="911"/>
      <c r="DQ122" s="911"/>
      <c r="DR122" s="911"/>
      <c r="DS122" s="911"/>
      <c r="DT122" s="911"/>
      <c r="DU122" s="911"/>
      <c r="DV122" s="912"/>
      <c r="DW122" s="912"/>
      <c r="DX122" s="912"/>
      <c r="DY122" s="912"/>
      <c r="DZ122" s="913"/>
    </row>
    <row r="123" spans="1:130" s="94" customFormat="1" ht="26.25" customHeight="1" x14ac:dyDescent="0.15">
      <c r="A123" s="1064"/>
      <c r="B123" s="966"/>
      <c r="C123" s="923" t="s">
        <v>330</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80" t="s">
        <v>47</v>
      </c>
      <c r="AB123" s="975"/>
      <c r="AC123" s="975"/>
      <c r="AD123" s="975"/>
      <c r="AE123" s="976"/>
      <c r="AF123" s="974" t="s">
        <v>47</v>
      </c>
      <c r="AG123" s="975"/>
      <c r="AH123" s="975"/>
      <c r="AI123" s="975"/>
      <c r="AJ123" s="976"/>
      <c r="AK123" s="974" t="s">
        <v>47</v>
      </c>
      <c r="AL123" s="975"/>
      <c r="AM123" s="975"/>
      <c r="AN123" s="975"/>
      <c r="AO123" s="976"/>
      <c r="AP123" s="977" t="s">
        <v>47</v>
      </c>
      <c r="AQ123" s="978"/>
      <c r="AR123" s="978"/>
      <c r="AS123" s="978"/>
      <c r="AT123" s="979"/>
      <c r="AU123" s="1026"/>
      <c r="AV123" s="1027"/>
      <c r="AW123" s="1027"/>
      <c r="AX123" s="1027"/>
      <c r="AY123" s="1027"/>
      <c r="AZ123" s="104" t="s">
        <v>43</v>
      </c>
      <c r="BA123" s="104"/>
      <c r="BB123" s="104"/>
      <c r="BC123" s="104"/>
      <c r="BD123" s="104"/>
      <c r="BE123" s="104"/>
      <c r="BF123" s="104"/>
      <c r="BG123" s="104"/>
      <c r="BH123" s="104"/>
      <c r="BI123" s="104"/>
      <c r="BJ123" s="104"/>
      <c r="BK123" s="104"/>
      <c r="BL123" s="104"/>
      <c r="BM123" s="104"/>
      <c r="BN123" s="104"/>
      <c r="BO123" s="992" t="s">
        <v>329</v>
      </c>
      <c r="BP123" s="1008"/>
      <c r="BQ123" s="1061">
        <v>9576998</v>
      </c>
      <c r="BR123" s="1062"/>
      <c r="BS123" s="1062"/>
      <c r="BT123" s="1062"/>
      <c r="BU123" s="1062"/>
      <c r="BV123" s="1062">
        <v>9392306</v>
      </c>
      <c r="BW123" s="1062"/>
      <c r="BX123" s="1062"/>
      <c r="BY123" s="1062"/>
      <c r="BZ123" s="1062"/>
      <c r="CA123" s="1062">
        <v>9597172</v>
      </c>
      <c r="CB123" s="1062"/>
      <c r="CC123" s="1062"/>
      <c r="CD123" s="1062"/>
      <c r="CE123" s="1062"/>
      <c r="CF123" s="1010"/>
      <c r="CG123" s="1011"/>
      <c r="CH123" s="1011"/>
      <c r="CI123" s="1011"/>
      <c r="CJ123" s="1012"/>
      <c r="CK123" s="1034"/>
      <c r="CL123" s="1035"/>
      <c r="CM123" s="1035"/>
      <c r="CN123" s="1035"/>
      <c r="CO123" s="1036"/>
      <c r="CP123" s="1046"/>
      <c r="CQ123" s="1047"/>
      <c r="CR123" s="1047"/>
      <c r="CS123" s="1047"/>
      <c r="CT123" s="1047"/>
      <c r="CU123" s="1047"/>
      <c r="CV123" s="1047"/>
      <c r="CW123" s="1047"/>
      <c r="CX123" s="1047"/>
      <c r="CY123" s="1047"/>
      <c r="CZ123" s="1047"/>
      <c r="DA123" s="1047"/>
      <c r="DB123" s="1047"/>
      <c r="DC123" s="1047"/>
      <c r="DD123" s="1047"/>
      <c r="DE123" s="1047"/>
      <c r="DF123" s="1048"/>
      <c r="DG123" s="980"/>
      <c r="DH123" s="975"/>
      <c r="DI123" s="975"/>
      <c r="DJ123" s="975"/>
      <c r="DK123" s="976"/>
      <c r="DL123" s="974"/>
      <c r="DM123" s="975"/>
      <c r="DN123" s="975"/>
      <c r="DO123" s="975"/>
      <c r="DP123" s="976"/>
      <c r="DQ123" s="974"/>
      <c r="DR123" s="975"/>
      <c r="DS123" s="975"/>
      <c r="DT123" s="975"/>
      <c r="DU123" s="976"/>
      <c r="DV123" s="977"/>
      <c r="DW123" s="978"/>
      <c r="DX123" s="978"/>
      <c r="DY123" s="978"/>
      <c r="DZ123" s="979"/>
    </row>
    <row r="124" spans="1:130" s="94" customFormat="1" ht="26.25" customHeight="1" thickBot="1" x14ac:dyDescent="0.2">
      <c r="A124" s="1064"/>
      <c r="B124" s="966"/>
      <c r="C124" s="923" t="s">
        <v>328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80" t="s">
        <v>47</v>
      </c>
      <c r="AB124" s="975"/>
      <c r="AC124" s="975"/>
      <c r="AD124" s="975"/>
      <c r="AE124" s="976"/>
      <c r="AF124" s="974" t="s">
        <v>47</v>
      </c>
      <c r="AG124" s="975"/>
      <c r="AH124" s="975"/>
      <c r="AI124" s="975"/>
      <c r="AJ124" s="976"/>
      <c r="AK124" s="974" t="s">
        <v>47</v>
      </c>
      <c r="AL124" s="975"/>
      <c r="AM124" s="975"/>
      <c r="AN124" s="975"/>
      <c r="AO124" s="976"/>
      <c r="AP124" s="977" t="s">
        <v>47</v>
      </c>
      <c r="AQ124" s="978"/>
      <c r="AR124" s="978"/>
      <c r="AS124" s="978"/>
      <c r="AT124" s="979"/>
      <c r="AU124" s="1057" t="s">
        <v>327</v>
      </c>
      <c r="AV124" s="1058"/>
      <c r="AW124" s="1058"/>
      <c r="AX124" s="1058"/>
      <c r="AY124" s="1058"/>
      <c r="AZ124" s="1058"/>
      <c r="BA124" s="1058"/>
      <c r="BB124" s="1058"/>
      <c r="BC124" s="1058"/>
      <c r="BD124" s="1058"/>
      <c r="BE124" s="1058"/>
      <c r="BF124" s="1058"/>
      <c r="BG124" s="1058"/>
      <c r="BH124" s="1058"/>
      <c r="BI124" s="1058"/>
      <c r="BJ124" s="1058"/>
      <c r="BK124" s="1058"/>
      <c r="BL124" s="1058"/>
      <c r="BM124" s="1058"/>
      <c r="BN124" s="1058"/>
      <c r="BO124" s="1058"/>
      <c r="BP124" s="1059"/>
      <c r="BQ124" s="1060">
        <v>24</v>
      </c>
      <c r="BR124" s="1049"/>
      <c r="BS124" s="1049"/>
      <c r="BT124" s="1049"/>
      <c r="BU124" s="1049"/>
      <c r="BV124" s="1049">
        <v>23.1</v>
      </c>
      <c r="BW124" s="1049"/>
      <c r="BX124" s="1049"/>
      <c r="BY124" s="1049"/>
      <c r="BZ124" s="1049"/>
      <c r="CA124" s="1049">
        <v>11.7</v>
      </c>
      <c r="CB124" s="1049"/>
      <c r="CC124" s="1049"/>
      <c r="CD124" s="1049"/>
      <c r="CE124" s="1049"/>
      <c r="CF124" s="1050"/>
      <c r="CG124" s="1051"/>
      <c r="CH124" s="1051"/>
      <c r="CI124" s="1051"/>
      <c r="CJ124" s="1052"/>
      <c r="CK124" s="1037"/>
      <c r="CL124" s="1037"/>
      <c r="CM124" s="1037"/>
      <c r="CN124" s="1037"/>
      <c r="CO124" s="1038"/>
      <c r="CP124" s="1046" t="s">
        <v>326</v>
      </c>
      <c r="CQ124" s="1047"/>
      <c r="CR124" s="1047"/>
      <c r="CS124" s="1047"/>
      <c r="CT124" s="1047"/>
      <c r="CU124" s="1047"/>
      <c r="CV124" s="1047"/>
      <c r="CW124" s="1047"/>
      <c r="CX124" s="1047"/>
      <c r="CY124" s="1047"/>
      <c r="CZ124" s="1047"/>
      <c r="DA124" s="1047"/>
      <c r="DB124" s="1047"/>
      <c r="DC124" s="1047"/>
      <c r="DD124" s="1047"/>
      <c r="DE124" s="1047"/>
      <c r="DF124" s="1048"/>
      <c r="DG124" s="1013" t="s">
        <v>47</v>
      </c>
      <c r="DH124" s="1014"/>
      <c r="DI124" s="1014"/>
      <c r="DJ124" s="1014"/>
      <c r="DK124" s="1015"/>
      <c r="DL124" s="1016" t="s">
        <v>47</v>
      </c>
      <c r="DM124" s="1014"/>
      <c r="DN124" s="1014"/>
      <c r="DO124" s="1014"/>
      <c r="DP124" s="1015"/>
      <c r="DQ124" s="1016" t="s">
        <v>47</v>
      </c>
      <c r="DR124" s="1014"/>
      <c r="DS124" s="1014"/>
      <c r="DT124" s="1014"/>
      <c r="DU124" s="1015"/>
      <c r="DV124" s="1017" t="s">
        <v>47</v>
      </c>
      <c r="DW124" s="1018"/>
      <c r="DX124" s="1018"/>
      <c r="DY124" s="1018"/>
      <c r="DZ124" s="1019"/>
    </row>
    <row r="125" spans="1:130" s="94" customFormat="1" ht="26.25" customHeight="1" x14ac:dyDescent="0.15">
      <c r="A125" s="1064"/>
      <c r="B125" s="966"/>
      <c r="C125" s="923" t="s">
        <v>325</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80" t="s">
        <v>47</v>
      </c>
      <c r="AB125" s="975"/>
      <c r="AC125" s="975"/>
      <c r="AD125" s="975"/>
      <c r="AE125" s="976"/>
      <c r="AF125" s="974" t="s">
        <v>47</v>
      </c>
      <c r="AG125" s="975"/>
      <c r="AH125" s="975"/>
      <c r="AI125" s="975"/>
      <c r="AJ125" s="976"/>
      <c r="AK125" s="974" t="s">
        <v>47</v>
      </c>
      <c r="AL125" s="975"/>
      <c r="AM125" s="975"/>
      <c r="AN125" s="975"/>
      <c r="AO125" s="976"/>
      <c r="AP125" s="977" t="s">
        <v>47</v>
      </c>
      <c r="AQ125" s="978"/>
      <c r="AR125" s="978"/>
      <c r="AS125" s="978"/>
      <c r="AT125" s="979"/>
      <c r="AU125" s="103"/>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0"/>
      <c r="BR125" s="100"/>
      <c r="BS125" s="100"/>
      <c r="BT125" s="100"/>
      <c r="BU125" s="100"/>
      <c r="BV125" s="100"/>
      <c r="BW125" s="100"/>
      <c r="BX125" s="100"/>
      <c r="BY125" s="100"/>
      <c r="BZ125" s="100"/>
      <c r="CA125" s="100"/>
      <c r="CB125" s="100"/>
      <c r="CC125" s="100"/>
      <c r="CD125" s="100"/>
      <c r="CE125" s="100"/>
      <c r="CF125" s="100"/>
      <c r="CG125" s="100"/>
      <c r="CH125" s="100"/>
      <c r="CI125" s="100"/>
      <c r="CJ125" s="99"/>
      <c r="CK125" s="1039" t="s">
        <v>324</v>
      </c>
      <c r="CL125" s="1032"/>
      <c r="CM125" s="1032"/>
      <c r="CN125" s="1032"/>
      <c r="CO125" s="1033"/>
      <c r="CP125" s="958" t="s">
        <v>323</v>
      </c>
      <c r="CQ125" s="936"/>
      <c r="CR125" s="936"/>
      <c r="CS125" s="936"/>
      <c r="CT125" s="936"/>
      <c r="CU125" s="936"/>
      <c r="CV125" s="936"/>
      <c r="CW125" s="936"/>
      <c r="CX125" s="936"/>
      <c r="CY125" s="936"/>
      <c r="CZ125" s="936"/>
      <c r="DA125" s="936"/>
      <c r="DB125" s="936"/>
      <c r="DC125" s="936"/>
      <c r="DD125" s="936"/>
      <c r="DE125" s="936"/>
      <c r="DF125" s="937"/>
      <c r="DG125" s="959" t="s">
        <v>47</v>
      </c>
      <c r="DH125" s="960"/>
      <c r="DI125" s="960"/>
      <c r="DJ125" s="960"/>
      <c r="DK125" s="960"/>
      <c r="DL125" s="960" t="s">
        <v>47</v>
      </c>
      <c r="DM125" s="960"/>
      <c r="DN125" s="960"/>
      <c r="DO125" s="960"/>
      <c r="DP125" s="960"/>
      <c r="DQ125" s="960" t="s">
        <v>47</v>
      </c>
      <c r="DR125" s="960"/>
      <c r="DS125" s="960"/>
      <c r="DT125" s="960"/>
      <c r="DU125" s="960"/>
      <c r="DV125" s="969" t="s">
        <v>47</v>
      </c>
      <c r="DW125" s="969"/>
      <c r="DX125" s="969"/>
      <c r="DY125" s="969"/>
      <c r="DZ125" s="970"/>
    </row>
    <row r="126" spans="1:130" s="94" customFormat="1" ht="26.25" customHeight="1" thickBot="1" x14ac:dyDescent="0.2">
      <c r="A126" s="1064"/>
      <c r="B126" s="966"/>
      <c r="C126" s="923" t="s">
        <v>322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80" t="s">
        <v>47</v>
      </c>
      <c r="AB126" s="975"/>
      <c r="AC126" s="975"/>
      <c r="AD126" s="975"/>
      <c r="AE126" s="976"/>
      <c r="AF126" s="974" t="s">
        <v>47</v>
      </c>
      <c r="AG126" s="975"/>
      <c r="AH126" s="975"/>
      <c r="AI126" s="975"/>
      <c r="AJ126" s="976"/>
      <c r="AK126" s="974" t="s">
        <v>47</v>
      </c>
      <c r="AL126" s="975"/>
      <c r="AM126" s="975"/>
      <c r="AN126" s="975"/>
      <c r="AO126" s="976"/>
      <c r="AP126" s="977" t="s">
        <v>47</v>
      </c>
      <c r="AQ126" s="978"/>
      <c r="AR126" s="978"/>
      <c r="AS126" s="978"/>
      <c r="AT126" s="979"/>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1"/>
      <c r="CE126" s="101"/>
      <c r="CF126" s="101"/>
      <c r="CG126" s="100"/>
      <c r="CH126" s="100"/>
      <c r="CI126" s="100"/>
      <c r="CJ126" s="99"/>
      <c r="CK126" s="1040"/>
      <c r="CL126" s="1035"/>
      <c r="CM126" s="1035"/>
      <c r="CN126" s="1035"/>
      <c r="CO126" s="1036"/>
      <c r="CP126" s="923" t="s">
        <v>321</v>
      </c>
      <c r="CQ126" s="924"/>
      <c r="CR126" s="924"/>
      <c r="CS126" s="924"/>
      <c r="CT126" s="924"/>
      <c r="CU126" s="924"/>
      <c r="CV126" s="924"/>
      <c r="CW126" s="924"/>
      <c r="CX126" s="924"/>
      <c r="CY126" s="924"/>
      <c r="CZ126" s="924"/>
      <c r="DA126" s="924"/>
      <c r="DB126" s="924"/>
      <c r="DC126" s="924"/>
      <c r="DD126" s="924"/>
      <c r="DE126" s="924"/>
      <c r="DF126" s="925"/>
      <c r="DG126" s="926" t="s">
        <v>47</v>
      </c>
      <c r="DH126" s="911"/>
      <c r="DI126" s="911"/>
      <c r="DJ126" s="911"/>
      <c r="DK126" s="911"/>
      <c r="DL126" s="911" t="s">
        <v>47</v>
      </c>
      <c r="DM126" s="911"/>
      <c r="DN126" s="911"/>
      <c r="DO126" s="911"/>
      <c r="DP126" s="911"/>
      <c r="DQ126" s="911" t="s">
        <v>47</v>
      </c>
      <c r="DR126" s="911"/>
      <c r="DS126" s="911"/>
      <c r="DT126" s="911"/>
      <c r="DU126" s="911"/>
      <c r="DV126" s="912" t="s">
        <v>47</v>
      </c>
      <c r="DW126" s="912"/>
      <c r="DX126" s="912"/>
      <c r="DY126" s="912"/>
      <c r="DZ126" s="913"/>
    </row>
    <row r="127" spans="1:130" s="94" customFormat="1" ht="26.25" customHeight="1" x14ac:dyDescent="0.15">
      <c r="A127" s="1065"/>
      <c r="B127" s="968"/>
      <c r="C127" s="1003" t="s">
        <v>320</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80" t="s">
        <v>47</v>
      </c>
      <c r="AB127" s="975"/>
      <c r="AC127" s="975"/>
      <c r="AD127" s="975"/>
      <c r="AE127" s="976"/>
      <c r="AF127" s="974" t="s">
        <v>47</v>
      </c>
      <c r="AG127" s="975"/>
      <c r="AH127" s="975"/>
      <c r="AI127" s="975"/>
      <c r="AJ127" s="976"/>
      <c r="AK127" s="974" t="s">
        <v>47</v>
      </c>
      <c r="AL127" s="975"/>
      <c r="AM127" s="975"/>
      <c r="AN127" s="975"/>
      <c r="AO127" s="976"/>
      <c r="AP127" s="977" t="s">
        <v>47</v>
      </c>
      <c r="AQ127" s="978"/>
      <c r="AR127" s="978"/>
      <c r="AS127" s="978"/>
      <c r="AT127" s="979"/>
      <c r="AU127" s="100"/>
      <c r="AV127" s="100"/>
      <c r="AW127" s="100"/>
      <c r="AX127" s="1053" t="s">
        <v>319</v>
      </c>
      <c r="AY127" s="1054"/>
      <c r="AZ127" s="1054"/>
      <c r="BA127" s="1054"/>
      <c r="BB127" s="1054"/>
      <c r="BC127" s="1054"/>
      <c r="BD127" s="1054"/>
      <c r="BE127" s="1055"/>
      <c r="BF127" s="1056" t="s">
        <v>318</v>
      </c>
      <c r="BG127" s="1054"/>
      <c r="BH127" s="1054"/>
      <c r="BI127" s="1054"/>
      <c r="BJ127" s="1054"/>
      <c r="BK127" s="1054"/>
      <c r="BL127" s="1055"/>
      <c r="BM127" s="1056" t="s">
        <v>317</v>
      </c>
      <c r="BN127" s="1054"/>
      <c r="BO127" s="1054"/>
      <c r="BP127" s="1054"/>
      <c r="BQ127" s="1054"/>
      <c r="BR127" s="1054"/>
      <c r="BS127" s="1055"/>
      <c r="BT127" s="1056" t="s">
        <v>316</v>
      </c>
      <c r="BU127" s="1054"/>
      <c r="BV127" s="1054"/>
      <c r="BW127" s="1054"/>
      <c r="BX127" s="1054"/>
      <c r="BY127" s="1054"/>
      <c r="BZ127" s="1066"/>
      <c r="CA127" s="100"/>
      <c r="CB127" s="100"/>
      <c r="CC127" s="100"/>
      <c r="CD127" s="101"/>
      <c r="CE127" s="101"/>
      <c r="CF127" s="101"/>
      <c r="CG127" s="100"/>
      <c r="CH127" s="100"/>
      <c r="CI127" s="100"/>
      <c r="CJ127" s="99"/>
      <c r="CK127" s="1040"/>
      <c r="CL127" s="1035"/>
      <c r="CM127" s="1035"/>
      <c r="CN127" s="1035"/>
      <c r="CO127" s="1036"/>
      <c r="CP127" s="923" t="s">
        <v>315</v>
      </c>
      <c r="CQ127" s="924"/>
      <c r="CR127" s="924"/>
      <c r="CS127" s="924"/>
      <c r="CT127" s="924"/>
      <c r="CU127" s="924"/>
      <c r="CV127" s="924"/>
      <c r="CW127" s="924"/>
      <c r="CX127" s="924"/>
      <c r="CY127" s="924"/>
      <c r="CZ127" s="924"/>
      <c r="DA127" s="924"/>
      <c r="DB127" s="924"/>
      <c r="DC127" s="924"/>
      <c r="DD127" s="924"/>
      <c r="DE127" s="924"/>
      <c r="DF127" s="925"/>
      <c r="DG127" s="926" t="s">
        <v>47</v>
      </c>
      <c r="DH127" s="911"/>
      <c r="DI127" s="911"/>
      <c r="DJ127" s="911"/>
      <c r="DK127" s="911"/>
      <c r="DL127" s="911" t="s">
        <v>47</v>
      </c>
      <c r="DM127" s="911"/>
      <c r="DN127" s="911"/>
      <c r="DO127" s="911"/>
      <c r="DP127" s="911"/>
      <c r="DQ127" s="911" t="s">
        <v>47</v>
      </c>
      <c r="DR127" s="911"/>
      <c r="DS127" s="911"/>
      <c r="DT127" s="911"/>
      <c r="DU127" s="911"/>
      <c r="DV127" s="912" t="s">
        <v>47</v>
      </c>
      <c r="DW127" s="912"/>
      <c r="DX127" s="912"/>
      <c r="DY127" s="912"/>
      <c r="DZ127" s="913"/>
    </row>
    <row r="128" spans="1:130" s="94" customFormat="1" ht="26.25" customHeight="1" thickBot="1" x14ac:dyDescent="0.2">
      <c r="A128" s="1067" t="s">
        <v>314</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313</v>
      </c>
      <c r="X128" s="1069"/>
      <c r="Y128" s="1069"/>
      <c r="Z128" s="1070"/>
      <c r="AA128" s="1071">
        <v>7555</v>
      </c>
      <c r="AB128" s="1072"/>
      <c r="AC128" s="1072"/>
      <c r="AD128" s="1072"/>
      <c r="AE128" s="1073"/>
      <c r="AF128" s="1074">
        <v>16840</v>
      </c>
      <c r="AG128" s="1072"/>
      <c r="AH128" s="1072"/>
      <c r="AI128" s="1072"/>
      <c r="AJ128" s="1073"/>
      <c r="AK128" s="1074">
        <v>22867</v>
      </c>
      <c r="AL128" s="1072"/>
      <c r="AM128" s="1072"/>
      <c r="AN128" s="1072"/>
      <c r="AO128" s="1073"/>
      <c r="AP128" s="1075"/>
      <c r="AQ128" s="1076"/>
      <c r="AR128" s="1076"/>
      <c r="AS128" s="1076"/>
      <c r="AT128" s="1077"/>
      <c r="AU128" s="100"/>
      <c r="AV128" s="100"/>
      <c r="AW128" s="100"/>
      <c r="AX128" s="935" t="s">
        <v>312</v>
      </c>
      <c r="AY128" s="936"/>
      <c r="AZ128" s="936"/>
      <c r="BA128" s="936"/>
      <c r="BB128" s="936"/>
      <c r="BC128" s="936"/>
      <c r="BD128" s="936"/>
      <c r="BE128" s="937"/>
      <c r="BF128" s="1078" t="s">
        <v>47</v>
      </c>
      <c r="BG128" s="1079"/>
      <c r="BH128" s="1079"/>
      <c r="BI128" s="1079"/>
      <c r="BJ128" s="1079"/>
      <c r="BK128" s="1079"/>
      <c r="BL128" s="1080"/>
      <c r="BM128" s="1078">
        <v>15</v>
      </c>
      <c r="BN128" s="1079"/>
      <c r="BO128" s="1079"/>
      <c r="BP128" s="1079"/>
      <c r="BQ128" s="1079"/>
      <c r="BR128" s="1079"/>
      <c r="BS128" s="1080"/>
      <c r="BT128" s="1078">
        <v>20</v>
      </c>
      <c r="BU128" s="1079"/>
      <c r="BV128" s="1079"/>
      <c r="BW128" s="1079"/>
      <c r="BX128" s="1079"/>
      <c r="BY128" s="1079"/>
      <c r="BZ128" s="1081"/>
      <c r="CA128" s="101"/>
      <c r="CB128" s="101"/>
      <c r="CC128" s="101"/>
      <c r="CD128" s="101"/>
      <c r="CE128" s="101"/>
      <c r="CF128" s="101"/>
      <c r="CG128" s="100"/>
      <c r="CH128" s="100"/>
      <c r="CI128" s="100"/>
      <c r="CJ128" s="99"/>
      <c r="CK128" s="1041"/>
      <c r="CL128" s="1042"/>
      <c r="CM128" s="1042"/>
      <c r="CN128" s="1042"/>
      <c r="CO128" s="1043"/>
      <c r="CP128" s="1082" t="s">
        <v>311</v>
      </c>
      <c r="CQ128" s="781"/>
      <c r="CR128" s="781"/>
      <c r="CS128" s="781"/>
      <c r="CT128" s="781"/>
      <c r="CU128" s="781"/>
      <c r="CV128" s="781"/>
      <c r="CW128" s="781"/>
      <c r="CX128" s="781"/>
      <c r="CY128" s="781"/>
      <c r="CZ128" s="781"/>
      <c r="DA128" s="781"/>
      <c r="DB128" s="781"/>
      <c r="DC128" s="781"/>
      <c r="DD128" s="781"/>
      <c r="DE128" s="781"/>
      <c r="DF128" s="1083"/>
      <c r="DG128" s="1084" t="s">
        <v>47</v>
      </c>
      <c r="DH128" s="1085"/>
      <c r="DI128" s="1085"/>
      <c r="DJ128" s="1085"/>
      <c r="DK128" s="1085"/>
      <c r="DL128" s="1085" t="s">
        <v>47</v>
      </c>
      <c r="DM128" s="1085"/>
      <c r="DN128" s="1085"/>
      <c r="DO128" s="1085"/>
      <c r="DP128" s="1085"/>
      <c r="DQ128" s="1085" t="s">
        <v>47</v>
      </c>
      <c r="DR128" s="1085"/>
      <c r="DS128" s="1085"/>
      <c r="DT128" s="1085"/>
      <c r="DU128" s="1085"/>
      <c r="DV128" s="1086" t="s">
        <v>47</v>
      </c>
      <c r="DW128" s="1086"/>
      <c r="DX128" s="1086"/>
      <c r="DY128" s="1086"/>
      <c r="DZ128" s="1087"/>
    </row>
    <row r="129" spans="1:131" s="94" customFormat="1" ht="26.25" customHeight="1" x14ac:dyDescent="0.15">
      <c r="A129" s="971" t="s">
        <v>121</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88" t="s">
        <v>310</v>
      </c>
      <c r="X129" s="1089"/>
      <c r="Y129" s="1089"/>
      <c r="Z129" s="1090"/>
      <c r="AA129" s="980">
        <v>4174290</v>
      </c>
      <c r="AB129" s="975"/>
      <c r="AC129" s="975"/>
      <c r="AD129" s="975"/>
      <c r="AE129" s="976"/>
      <c r="AF129" s="974">
        <v>4393366</v>
      </c>
      <c r="AG129" s="975"/>
      <c r="AH129" s="975"/>
      <c r="AI129" s="975"/>
      <c r="AJ129" s="976"/>
      <c r="AK129" s="974">
        <v>4689940</v>
      </c>
      <c r="AL129" s="975"/>
      <c r="AM129" s="975"/>
      <c r="AN129" s="975"/>
      <c r="AO129" s="976"/>
      <c r="AP129" s="1091"/>
      <c r="AQ129" s="1092"/>
      <c r="AR129" s="1092"/>
      <c r="AS129" s="1092"/>
      <c r="AT129" s="1093"/>
      <c r="AU129" s="95"/>
      <c r="AV129" s="95"/>
      <c r="AW129" s="95"/>
      <c r="AX129" s="1094" t="s">
        <v>309</v>
      </c>
      <c r="AY129" s="924"/>
      <c r="AZ129" s="924"/>
      <c r="BA129" s="924"/>
      <c r="BB129" s="924"/>
      <c r="BC129" s="924"/>
      <c r="BD129" s="924"/>
      <c r="BE129" s="925"/>
      <c r="BF129" s="1095" t="s">
        <v>47</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c r="DE129" s="96"/>
      <c r="DF129" s="96"/>
      <c r="DG129" s="96"/>
      <c r="DH129" s="96"/>
      <c r="DI129" s="96"/>
      <c r="DJ129" s="96"/>
      <c r="DK129" s="96"/>
      <c r="DL129" s="96"/>
      <c r="DM129" s="96"/>
      <c r="DN129" s="96"/>
      <c r="DO129" s="96"/>
      <c r="DP129" s="95"/>
      <c r="DQ129" s="95"/>
      <c r="DR129" s="95"/>
      <c r="DS129" s="95"/>
      <c r="DT129" s="95"/>
      <c r="DU129" s="95"/>
      <c r="DV129" s="95"/>
      <c r="DW129" s="95"/>
      <c r="DX129" s="95"/>
      <c r="DY129" s="95"/>
      <c r="DZ129" s="95"/>
    </row>
    <row r="130" spans="1:131" s="94" customFormat="1" ht="26.25" customHeight="1" x14ac:dyDescent="0.15">
      <c r="A130" s="971" t="s">
        <v>308</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88" t="s">
        <v>307</v>
      </c>
      <c r="X130" s="1089"/>
      <c r="Y130" s="1089"/>
      <c r="Z130" s="1090"/>
      <c r="AA130" s="980">
        <v>524978</v>
      </c>
      <c r="AB130" s="975"/>
      <c r="AC130" s="975"/>
      <c r="AD130" s="975"/>
      <c r="AE130" s="976"/>
      <c r="AF130" s="974">
        <v>540488</v>
      </c>
      <c r="AG130" s="975"/>
      <c r="AH130" s="975"/>
      <c r="AI130" s="975"/>
      <c r="AJ130" s="976"/>
      <c r="AK130" s="974">
        <v>526908</v>
      </c>
      <c r="AL130" s="975"/>
      <c r="AM130" s="975"/>
      <c r="AN130" s="975"/>
      <c r="AO130" s="976"/>
      <c r="AP130" s="1091"/>
      <c r="AQ130" s="1092"/>
      <c r="AR130" s="1092"/>
      <c r="AS130" s="1092"/>
      <c r="AT130" s="1093"/>
      <c r="AU130" s="95"/>
      <c r="AV130" s="95"/>
      <c r="AW130" s="95"/>
      <c r="AX130" s="1094" t="s">
        <v>306</v>
      </c>
      <c r="AY130" s="924"/>
      <c r="AZ130" s="924"/>
      <c r="BA130" s="924"/>
      <c r="BB130" s="924"/>
      <c r="BC130" s="924"/>
      <c r="BD130" s="924"/>
      <c r="BE130" s="925"/>
      <c r="BF130" s="1099">
        <v>6.6</v>
      </c>
      <c r="BG130" s="1100"/>
      <c r="BH130" s="1100"/>
      <c r="BI130" s="1100"/>
      <c r="BJ130" s="1100"/>
      <c r="BK130" s="1100"/>
      <c r="BL130" s="1101"/>
      <c r="BM130" s="1099">
        <v>25</v>
      </c>
      <c r="BN130" s="1100"/>
      <c r="BO130" s="1100"/>
      <c r="BP130" s="1100"/>
      <c r="BQ130" s="1100"/>
      <c r="BR130" s="1100"/>
      <c r="BS130" s="1101"/>
      <c r="BT130" s="1099">
        <v>35</v>
      </c>
      <c r="BU130" s="1100"/>
      <c r="BV130" s="1100"/>
      <c r="BW130" s="1100"/>
      <c r="BX130" s="1100"/>
      <c r="BY130" s="1100"/>
      <c r="BZ130" s="1102"/>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c r="DE130" s="96"/>
      <c r="DF130" s="96"/>
      <c r="DG130" s="96"/>
      <c r="DH130" s="96"/>
      <c r="DI130" s="96"/>
      <c r="DJ130" s="96"/>
      <c r="DK130" s="96"/>
      <c r="DL130" s="96"/>
      <c r="DM130" s="96"/>
      <c r="DN130" s="96"/>
      <c r="DO130" s="96"/>
      <c r="DP130" s="95"/>
      <c r="DQ130" s="95"/>
      <c r="DR130" s="95"/>
      <c r="DS130" s="95"/>
      <c r="DT130" s="95"/>
      <c r="DU130" s="95"/>
      <c r="DV130" s="95"/>
      <c r="DW130" s="95"/>
      <c r="DX130" s="95"/>
      <c r="DY130" s="95"/>
      <c r="DZ130" s="95"/>
    </row>
    <row r="131" spans="1:131" s="94" customFormat="1" ht="26.25" customHeight="1" thickBot="1" x14ac:dyDescent="0.2">
      <c r="A131" s="1103"/>
      <c r="B131" s="1104"/>
      <c r="C131" s="1104"/>
      <c r="D131" s="1104"/>
      <c r="E131" s="1104"/>
      <c r="F131" s="1104"/>
      <c r="G131" s="1104"/>
      <c r="H131" s="1104"/>
      <c r="I131" s="1104"/>
      <c r="J131" s="1104"/>
      <c r="K131" s="1104"/>
      <c r="L131" s="1104"/>
      <c r="M131" s="1104"/>
      <c r="N131" s="1104"/>
      <c r="O131" s="1104"/>
      <c r="P131" s="1104"/>
      <c r="Q131" s="1104"/>
      <c r="R131" s="1104"/>
      <c r="S131" s="1104"/>
      <c r="T131" s="1104"/>
      <c r="U131" s="1104"/>
      <c r="V131" s="1104"/>
      <c r="W131" s="1105" t="s">
        <v>305</v>
      </c>
      <c r="X131" s="1106"/>
      <c r="Y131" s="1106"/>
      <c r="Z131" s="1107"/>
      <c r="AA131" s="1013">
        <v>3649312</v>
      </c>
      <c r="AB131" s="1014"/>
      <c r="AC131" s="1014"/>
      <c r="AD131" s="1014"/>
      <c r="AE131" s="1015"/>
      <c r="AF131" s="1016">
        <v>3852878</v>
      </c>
      <c r="AG131" s="1014"/>
      <c r="AH131" s="1014"/>
      <c r="AI131" s="1014"/>
      <c r="AJ131" s="1015"/>
      <c r="AK131" s="1016">
        <v>4163032</v>
      </c>
      <c r="AL131" s="1014"/>
      <c r="AM131" s="1014"/>
      <c r="AN131" s="1014"/>
      <c r="AO131" s="1015"/>
      <c r="AP131" s="1108"/>
      <c r="AQ131" s="1109"/>
      <c r="AR131" s="1109"/>
      <c r="AS131" s="1109"/>
      <c r="AT131" s="1110"/>
      <c r="AU131" s="95"/>
      <c r="AV131" s="95"/>
      <c r="AW131" s="95"/>
      <c r="AX131" s="1134" t="s">
        <v>304</v>
      </c>
      <c r="AY131" s="781"/>
      <c r="AZ131" s="781"/>
      <c r="BA131" s="781"/>
      <c r="BB131" s="781"/>
      <c r="BC131" s="781"/>
      <c r="BD131" s="781"/>
      <c r="BE131" s="1083"/>
      <c r="BF131" s="1111">
        <v>11.7</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c r="DE131" s="96"/>
      <c r="DF131" s="96"/>
      <c r="DG131" s="96"/>
      <c r="DH131" s="96"/>
      <c r="DI131" s="96"/>
      <c r="DJ131" s="96"/>
      <c r="DK131" s="96"/>
      <c r="DL131" s="96"/>
      <c r="DM131" s="96"/>
      <c r="DN131" s="96"/>
      <c r="DO131" s="96"/>
      <c r="DP131" s="95"/>
      <c r="DQ131" s="95"/>
      <c r="DR131" s="95"/>
      <c r="DS131" s="95"/>
      <c r="DT131" s="95"/>
      <c r="DU131" s="95"/>
      <c r="DV131" s="95"/>
      <c r="DW131" s="95"/>
      <c r="DX131" s="95"/>
      <c r="DY131" s="95"/>
      <c r="DZ131" s="95"/>
    </row>
    <row r="132" spans="1:131" s="94" customFormat="1" ht="26.25" customHeight="1" x14ac:dyDescent="0.15">
      <c r="A132" s="1117" t="s">
        <v>303</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302</v>
      </c>
      <c r="W132" s="1121"/>
      <c r="X132" s="1121"/>
      <c r="Y132" s="1121"/>
      <c r="Z132" s="1122"/>
      <c r="AA132" s="1123">
        <v>6.928292237</v>
      </c>
      <c r="AB132" s="1124"/>
      <c r="AC132" s="1124"/>
      <c r="AD132" s="1124"/>
      <c r="AE132" s="1125"/>
      <c r="AF132" s="1126">
        <v>6.4685930880000004</v>
      </c>
      <c r="AG132" s="1124"/>
      <c r="AH132" s="1124"/>
      <c r="AI132" s="1124"/>
      <c r="AJ132" s="1125"/>
      <c r="AK132" s="1126">
        <v>6.4747760769999996</v>
      </c>
      <c r="AL132" s="1124"/>
      <c r="AM132" s="1124"/>
      <c r="AN132" s="1124"/>
      <c r="AO132" s="1125"/>
      <c r="AP132" s="1010"/>
      <c r="AQ132" s="1011"/>
      <c r="AR132" s="1011"/>
      <c r="AS132" s="1011"/>
      <c r="AT132" s="1127"/>
      <c r="AU132" s="98"/>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BS132" s="97"/>
      <c r="BT132" s="95"/>
      <c r="BU132" s="95"/>
      <c r="BV132" s="95"/>
      <c r="BW132" s="95"/>
      <c r="BX132" s="95"/>
      <c r="BY132" s="95"/>
      <c r="BZ132" s="95"/>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6"/>
      <c r="DJ132" s="96"/>
      <c r="DK132" s="96"/>
      <c r="DL132" s="96"/>
      <c r="DM132" s="96"/>
      <c r="DN132" s="96"/>
      <c r="DO132" s="96"/>
      <c r="DP132" s="95"/>
      <c r="DQ132" s="95"/>
      <c r="DR132" s="95"/>
      <c r="DS132" s="95"/>
      <c r="DT132" s="95"/>
      <c r="DU132" s="95"/>
      <c r="DV132" s="95"/>
      <c r="DW132" s="95"/>
      <c r="DX132" s="95"/>
      <c r="DY132" s="95"/>
      <c r="DZ132" s="95"/>
    </row>
    <row r="133" spans="1:131" s="94"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28" t="s">
        <v>301</v>
      </c>
      <c r="W133" s="1128"/>
      <c r="X133" s="1128"/>
      <c r="Y133" s="1128"/>
      <c r="Z133" s="1129"/>
      <c r="AA133" s="1130">
        <v>7</v>
      </c>
      <c r="AB133" s="1131"/>
      <c r="AC133" s="1131"/>
      <c r="AD133" s="1131"/>
      <c r="AE133" s="1132"/>
      <c r="AF133" s="1130">
        <v>7</v>
      </c>
      <c r="AG133" s="1131"/>
      <c r="AH133" s="1131"/>
      <c r="AI133" s="1131"/>
      <c r="AJ133" s="1132"/>
      <c r="AK133" s="1130">
        <v>6.6</v>
      </c>
      <c r="AL133" s="1131"/>
      <c r="AM133" s="1131"/>
      <c r="AN133" s="1131"/>
      <c r="AO133" s="1132"/>
      <c r="AP133" s="1050"/>
      <c r="AQ133" s="1051"/>
      <c r="AR133" s="1051"/>
      <c r="AS133" s="1051"/>
      <c r="AT133" s="1133"/>
      <c r="AU133" s="95"/>
      <c r="AV133" s="95"/>
      <c r="AW133" s="95"/>
      <c r="AX133" s="95"/>
      <c r="AY133" s="95"/>
      <c r="AZ133" s="95"/>
      <c r="BA133" s="95"/>
      <c r="BB133" s="95"/>
      <c r="BC133" s="95"/>
      <c r="BD133" s="95"/>
      <c r="BE133" s="95"/>
      <c r="BF133" s="95"/>
      <c r="BG133" s="95"/>
      <c r="BH133" s="95"/>
      <c r="BI133" s="95"/>
      <c r="BJ133" s="95"/>
      <c r="BK133" s="95"/>
      <c r="BL133" s="95"/>
      <c r="BM133" s="95"/>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c r="DE133" s="96"/>
      <c r="DF133" s="96"/>
      <c r="DG133" s="96"/>
      <c r="DH133" s="96"/>
      <c r="DI133" s="96"/>
      <c r="DJ133" s="96"/>
      <c r="DK133" s="96"/>
      <c r="DL133" s="96"/>
      <c r="DM133" s="96"/>
      <c r="DN133" s="96"/>
      <c r="DO133" s="96"/>
      <c r="DP133" s="95"/>
      <c r="DQ133" s="95"/>
      <c r="DR133" s="95"/>
      <c r="DS133" s="95"/>
      <c r="DT133" s="95"/>
      <c r="DU133" s="95"/>
      <c r="DV133" s="95"/>
      <c r="DW133" s="95"/>
      <c r="DX133" s="95"/>
      <c r="DY133" s="95"/>
      <c r="DZ133" s="95"/>
    </row>
    <row r="134" spans="1:131" ht="11.25" customHeight="1" x14ac:dyDescent="0.15">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5"/>
      <c r="AV134" s="95"/>
      <c r="AW134" s="95"/>
      <c r="AX134" s="95"/>
      <c r="AY134" s="95"/>
      <c r="AZ134" s="95"/>
      <c r="BA134" s="95"/>
      <c r="BB134" s="95"/>
      <c r="BC134" s="95"/>
      <c r="BD134" s="95"/>
      <c r="BE134" s="95"/>
      <c r="BF134" s="95"/>
      <c r="BG134" s="95"/>
      <c r="BH134" s="95"/>
      <c r="BI134" s="95"/>
      <c r="BJ134" s="95"/>
      <c r="BK134" s="95"/>
      <c r="BL134" s="95"/>
      <c r="BM134" s="95"/>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c r="DE134" s="96"/>
      <c r="DF134" s="96"/>
      <c r="DG134" s="96"/>
      <c r="DH134" s="96"/>
      <c r="DI134" s="96"/>
      <c r="DJ134" s="96"/>
      <c r="DK134" s="96"/>
      <c r="DL134" s="96"/>
      <c r="DM134" s="96"/>
      <c r="DN134" s="96"/>
      <c r="DO134" s="96"/>
      <c r="DP134" s="95"/>
      <c r="DQ134" s="95"/>
      <c r="DR134" s="95"/>
      <c r="DS134" s="95"/>
      <c r="DT134" s="95"/>
      <c r="DU134" s="95"/>
      <c r="DV134" s="95"/>
      <c r="DW134" s="95"/>
      <c r="DX134" s="95"/>
      <c r="DY134" s="95"/>
      <c r="DZ134" s="95"/>
      <c r="EA134" s="94"/>
    </row>
    <row r="135" spans="1:131" ht="14.25" hidden="1" x14ac:dyDescent="0.15">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row>
  </sheetData>
  <sheetProtection algorithmName="SHA-512" hashValue="3pQPiUoed4xvgOAeTeD+waff7m5FCTH1jmIx5lrSDaJ3EIB7kTBakFPVeKch6yrhLa4StPoKdrFfxE2EEodjTQ==" saltValue="APlwzkAxm672pXohN549pg==" spinCount="100000" sheet="1" objects="1" scenarios="1" formatRows="0"/>
  <mergeCells count="2035">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DV60:DZ60"/>
    <mergeCell ref="CW60:DA60"/>
    <mergeCell ref="DB60:DF60"/>
    <mergeCell ref="DG60:DK60"/>
    <mergeCell ref="DL60:DP60"/>
    <mergeCell ref="B62:P62"/>
    <mergeCell ref="Q62:U62"/>
    <mergeCell ref="V62:Z62"/>
    <mergeCell ref="AA62:AE62"/>
    <mergeCell ref="AF62:AJ62"/>
    <mergeCell ref="BE61:BI61"/>
    <mergeCell ref="B61:P61"/>
    <mergeCell ref="Q61:U61"/>
    <mergeCell ref="V61:Z61"/>
    <mergeCell ref="AA61:AE61"/>
    <mergeCell ref="DL63:DP63"/>
    <mergeCell ref="DQ63:DU63"/>
    <mergeCell ref="DV63:DZ63"/>
    <mergeCell ref="DB61:DF61"/>
    <mergeCell ref="DG61:DK61"/>
    <mergeCell ref="DL61:DP61"/>
    <mergeCell ref="DQ61:DU61"/>
    <mergeCell ref="DV61:DZ61"/>
    <mergeCell ref="AK62:AO62"/>
    <mergeCell ref="AP62:AT62"/>
    <mergeCell ref="AU62:AY62"/>
    <mergeCell ref="AZ62:BD62"/>
    <mergeCell ref="BE62:BI62"/>
    <mergeCell ref="BJ62:BN62"/>
    <mergeCell ref="BS62:CG62"/>
    <mergeCell ref="CH62:CL62"/>
    <mergeCell ref="CM62:CQ62"/>
    <mergeCell ref="B60:P60"/>
    <mergeCell ref="Q60:U60"/>
    <mergeCell ref="V60:Z60"/>
    <mergeCell ref="AA60:AE60"/>
    <mergeCell ref="AF60:AJ60"/>
    <mergeCell ref="AK60:AO60"/>
    <mergeCell ref="AP60:AT60"/>
    <mergeCell ref="DQ60:DU60"/>
    <mergeCell ref="AU60:AY60"/>
    <mergeCell ref="AZ60:BD60"/>
    <mergeCell ref="BE60:BI60"/>
    <mergeCell ref="BS60:CG60"/>
    <mergeCell ref="CH60:CL60"/>
    <mergeCell ref="CM60:CQ60"/>
    <mergeCell ref="AF61:AJ61"/>
    <mergeCell ref="AK61:AO61"/>
    <mergeCell ref="AP61:AT61"/>
    <mergeCell ref="AU61:AY61"/>
    <mergeCell ref="AZ61:BD61"/>
    <mergeCell ref="CR60:CV60"/>
    <mergeCell ref="BS61:CG61"/>
    <mergeCell ref="CH61:CL61"/>
    <mergeCell ref="CM61:CQ61"/>
    <mergeCell ref="CR61:CV61"/>
    <mergeCell ref="CW61:DA61"/>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DV29:DZ29"/>
    <mergeCell ref="B30:P30"/>
    <mergeCell ref="Q30:U30"/>
    <mergeCell ref="V30:Z30"/>
    <mergeCell ref="AA30:AE30"/>
    <mergeCell ref="AF30:AJ30"/>
    <mergeCell ref="AK30:AO30"/>
    <mergeCell ref="AP30:AT30"/>
    <mergeCell ref="CH29:CL29"/>
    <mergeCell ref="CM29:CQ29"/>
    <mergeCell ref="BE30:BI30"/>
    <mergeCell ref="BS30:CG30"/>
    <mergeCell ref="CH30:CL30"/>
    <mergeCell ref="CM30:CQ30"/>
    <mergeCell ref="DL29:DP29"/>
    <mergeCell ref="DQ29:DU29"/>
    <mergeCell ref="CR29:CV29"/>
    <mergeCell ref="CW29:DA29"/>
    <mergeCell ref="DB29:DF29"/>
    <mergeCell ref="DG29:DK29"/>
    <mergeCell ref="AU30:AY30"/>
    <mergeCell ref="AZ30:BD30"/>
    <mergeCell ref="AK29:AO29"/>
    <mergeCell ref="AP29:AT29"/>
    <mergeCell ref="AU29:AY29"/>
    <mergeCell ref="AZ29:BD29"/>
    <mergeCell ref="CR30:CV30"/>
    <mergeCell ref="CW30:DA30"/>
    <mergeCell ref="DB30:DF30"/>
    <mergeCell ref="DG30:DK30"/>
    <mergeCell ref="DL30:DP30"/>
    <mergeCell ref="DQ30:DU30"/>
    <mergeCell ref="B29:P29"/>
    <mergeCell ref="Q29:U29"/>
    <mergeCell ref="V29:Z29"/>
    <mergeCell ref="AA29:AE29"/>
    <mergeCell ref="AF29:AJ29"/>
    <mergeCell ref="BE28:BI28"/>
    <mergeCell ref="BS28:CG28"/>
    <mergeCell ref="CH28:CL28"/>
    <mergeCell ref="CM28:CQ28"/>
    <mergeCell ref="AU26:AY27"/>
    <mergeCell ref="AZ26:BD27"/>
    <mergeCell ref="BE26:BI27"/>
    <mergeCell ref="BS26:CG26"/>
    <mergeCell ref="CH26:CL26"/>
    <mergeCell ref="CM26:CQ26"/>
    <mergeCell ref="BE29:BI29"/>
    <mergeCell ref="BS29:CG29"/>
    <mergeCell ref="AK28:AO28"/>
    <mergeCell ref="AP28:AT28"/>
    <mergeCell ref="AU28:AY28"/>
    <mergeCell ref="AZ28:BD28"/>
    <mergeCell ref="DV25:DZ25"/>
    <mergeCell ref="A26:P27"/>
    <mergeCell ref="Q26:U27"/>
    <mergeCell ref="V26:Z27"/>
    <mergeCell ref="AA26:AE27"/>
    <mergeCell ref="AF26:AJ27"/>
    <mergeCell ref="AK26:AO27"/>
    <mergeCell ref="AP26:AT27"/>
    <mergeCell ref="CR28:CV28"/>
    <mergeCell ref="CW28:DA28"/>
    <mergeCell ref="DV27:DZ27"/>
    <mergeCell ref="B28:P28"/>
    <mergeCell ref="Q28:U28"/>
    <mergeCell ref="V28:Z28"/>
    <mergeCell ref="AA28:AE28"/>
    <mergeCell ref="AF28:AJ28"/>
    <mergeCell ref="DV28:DZ28"/>
    <mergeCell ref="DB26:DF26"/>
    <mergeCell ref="DG26:DK26"/>
    <mergeCell ref="DL26:DP26"/>
    <mergeCell ref="DQ26:DU26"/>
    <mergeCell ref="DB28:DF28"/>
    <mergeCell ref="DG28:DK28"/>
    <mergeCell ref="DL28:DP28"/>
    <mergeCell ref="DQ28:DU28"/>
    <mergeCell ref="CR26:CV26"/>
    <mergeCell ref="CW26:DA26"/>
    <mergeCell ref="DV23:DZ23"/>
    <mergeCell ref="A24:AY24"/>
    <mergeCell ref="BS24:CG24"/>
    <mergeCell ref="CH24:CL24"/>
    <mergeCell ref="CM24:CQ24"/>
    <mergeCell ref="CR24:CV24"/>
    <mergeCell ref="CW24:DA24"/>
    <mergeCell ref="DB24:DF24"/>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Q22:DU22"/>
    <mergeCell ref="DV22:DZ22"/>
    <mergeCell ref="B23:P23"/>
    <mergeCell ref="Q23:U23"/>
    <mergeCell ref="V23:Z23"/>
    <mergeCell ref="AA23:AE23"/>
    <mergeCell ref="AF23:AJ23"/>
    <mergeCell ref="AK23:AO23"/>
    <mergeCell ref="DQ23:DU23"/>
    <mergeCell ref="AP23:AT23"/>
    <mergeCell ref="AU23:AY23"/>
    <mergeCell ref="AZ23:BD23"/>
    <mergeCell ref="BS23:CG23"/>
    <mergeCell ref="CH23:CL23"/>
    <mergeCell ref="CM23:CQ23"/>
    <mergeCell ref="DG24:DK24"/>
    <mergeCell ref="DL24:DP24"/>
    <mergeCell ref="CR23:CV23"/>
    <mergeCell ref="CW23:DA23"/>
    <mergeCell ref="DB23:DF23"/>
    <mergeCell ref="DG23:DK23"/>
    <mergeCell ref="DL23:DP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AK8:AO8"/>
    <mergeCell ref="AP8:AT8"/>
    <mergeCell ref="DV8:DZ8"/>
    <mergeCell ref="B9:P9"/>
    <mergeCell ref="Q9:U9"/>
    <mergeCell ref="V9:Z9"/>
    <mergeCell ref="AA9:AE9"/>
    <mergeCell ref="AF9:AJ9"/>
    <mergeCell ref="AU8:AY8"/>
    <mergeCell ref="BS8:CG8"/>
    <mergeCell ref="CH8:CL8"/>
    <mergeCell ref="CM8:CQ8"/>
    <mergeCell ref="CR9:CV9"/>
    <mergeCell ref="CW9:DA9"/>
    <mergeCell ref="DB9:DF9"/>
    <mergeCell ref="DG9:DK9"/>
    <mergeCell ref="DL9:DP9"/>
    <mergeCell ref="DQ9:DU9"/>
    <mergeCell ref="DV9:DZ9"/>
    <mergeCell ref="DB8:DF8"/>
    <mergeCell ref="DG8:DK8"/>
    <mergeCell ref="DL8:DP8"/>
    <mergeCell ref="DQ8:DU8"/>
    <mergeCell ref="A2:BI2"/>
    <mergeCell ref="DJ2:DO2"/>
    <mergeCell ref="DQ2:DZ2"/>
    <mergeCell ref="A4:AY4"/>
    <mergeCell ref="BQ4:DZ4"/>
    <mergeCell ref="A5:P6"/>
    <mergeCell ref="AK9:AO9"/>
    <mergeCell ref="AP9:AT9"/>
    <mergeCell ref="AU9:AY9"/>
    <mergeCell ref="BS9:CG9"/>
    <mergeCell ref="CH9:CL9"/>
    <mergeCell ref="CM9:CQ9"/>
    <mergeCell ref="DG5:DK6"/>
    <mergeCell ref="DL5:DP6"/>
    <mergeCell ref="DQ5:DU6"/>
    <mergeCell ref="AK5:AO6"/>
    <mergeCell ref="AP5:AT6"/>
    <mergeCell ref="AU5:AY6"/>
    <mergeCell ref="BQ5:CG6"/>
    <mergeCell ref="CH5:CL6"/>
    <mergeCell ref="CM5:CQ6"/>
    <mergeCell ref="CR8:CV8"/>
    <mergeCell ref="CW8:DA8"/>
    <mergeCell ref="B8:P8"/>
    <mergeCell ref="Q8:U8"/>
    <mergeCell ref="V8:Z8"/>
    <mergeCell ref="AA8:AE8"/>
    <mergeCell ref="AF8:AJ8"/>
    <mergeCell ref="DV5:DZ6"/>
    <mergeCell ref="B7:P7"/>
    <mergeCell ref="Q7:U7"/>
    <mergeCell ref="V7:Z7"/>
    <mergeCell ref="AA7:AE7"/>
    <mergeCell ref="AF7:AJ7"/>
    <mergeCell ref="AK7:AO7"/>
    <mergeCell ref="AP7:AT7"/>
    <mergeCell ref="AU7:AY7"/>
    <mergeCell ref="BS7:CG7"/>
    <mergeCell ref="DV7:DZ7"/>
    <mergeCell ref="CH7:CL7"/>
    <mergeCell ref="CM7:CQ7"/>
    <mergeCell ref="CR7:CV7"/>
    <mergeCell ref="CW7:DA7"/>
    <mergeCell ref="DB7:DF7"/>
    <mergeCell ref="DG7:DK7"/>
    <mergeCell ref="Q5:U6"/>
    <mergeCell ref="V5:Z6"/>
    <mergeCell ref="AA5:AE6"/>
    <mergeCell ref="AF5:AJ6"/>
    <mergeCell ref="DL7:DP7"/>
    <mergeCell ref="DQ7:DU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L28" sqref="L28:P28"/>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G16" zoomScale="70" zoomScaleNormal="70" zoomScaleSheetLayoutView="55" workbookViewId="0">
      <selection activeCell="L28" sqref="L28:P28"/>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uoMThpQ1y5ZStX//Ttj56SFG4SLlrXIrHoJvncMrsNrjRlkP7oLieyO690ZZFGoz46YnMUFnHhGwjWtbijD5w==" saltValue="/K8Q61gFkyj5DPyJU19We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0" zoomScale="85" zoomScaleSheetLayoutView="85" workbookViewId="0">
      <selection activeCell="L28" sqref="L28:P28"/>
    </sheetView>
  </sheetViews>
  <sheetFormatPr defaultColWidth="0" defaultRowHeight="0" customHeight="1" zeroHeight="1" x14ac:dyDescent="0.15"/>
  <cols>
    <col min="1" max="36" width="2.5" style="124" customWidth="1"/>
    <col min="37" max="44" width="17" style="124" customWidth="1"/>
    <col min="45" max="45" width="6.125" style="126" customWidth="1"/>
    <col min="46" max="46" width="3" style="125" customWidth="1"/>
    <col min="47" max="47" width="19.125" style="124" hidden="1" customWidth="1"/>
    <col min="48" max="52" width="12.625" style="124" hidden="1" customWidth="1"/>
    <col min="53" max="16384" width="8.625" style="124" hidden="1"/>
  </cols>
  <sheetData>
    <row r="1" spans="1:46" ht="13.5" x14ac:dyDescent="0.15">
      <c r="AS1" s="127"/>
      <c r="AT1" s="127"/>
    </row>
    <row r="2" spans="1:46" ht="13.5" x14ac:dyDescent="0.15">
      <c r="AS2" s="127"/>
      <c r="AT2" s="127"/>
    </row>
    <row r="3" spans="1:46" ht="13.5" x14ac:dyDescent="0.15">
      <c r="AS3" s="127"/>
      <c r="AT3" s="127"/>
    </row>
    <row r="4" spans="1:46" ht="13.5" x14ac:dyDescent="0.15">
      <c r="AS4" s="127"/>
      <c r="AT4" s="127"/>
    </row>
    <row r="5" spans="1:46" ht="17.25" x14ac:dyDescent="0.15">
      <c r="A5" s="189" t="s">
        <v>485</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217"/>
    </row>
    <row r="6" spans="1:46" ht="13.5" x14ac:dyDescent="0.15">
      <c r="A6" s="125"/>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87" t="s">
        <v>484</v>
      </c>
      <c r="AL6" s="187"/>
      <c r="AM6" s="187"/>
      <c r="AN6" s="187"/>
      <c r="AO6" s="127"/>
      <c r="AP6" s="127"/>
      <c r="AQ6" s="127"/>
      <c r="AR6" s="127"/>
    </row>
    <row r="7" spans="1:46" ht="13.5" customHeight="1" x14ac:dyDescent="0.15">
      <c r="A7" s="125"/>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86"/>
      <c r="AL7" s="185"/>
      <c r="AM7" s="185"/>
      <c r="AN7" s="184"/>
      <c r="AO7" s="1154" t="s">
        <v>451</v>
      </c>
      <c r="AP7" s="183"/>
      <c r="AQ7" s="182" t="s">
        <v>467</v>
      </c>
      <c r="AR7" s="181"/>
    </row>
    <row r="8" spans="1:46" ht="13.5" x14ac:dyDescent="0.15">
      <c r="A8" s="12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80"/>
      <c r="AL8" s="179"/>
      <c r="AM8" s="179"/>
      <c r="AN8" s="178"/>
      <c r="AO8" s="1155"/>
      <c r="AP8" s="177" t="s">
        <v>466</v>
      </c>
      <c r="AQ8" s="176" t="s">
        <v>465</v>
      </c>
      <c r="AR8" s="175" t="s">
        <v>464</v>
      </c>
    </row>
    <row r="9" spans="1:46" ht="13.5" x14ac:dyDescent="0.15">
      <c r="A9" s="125"/>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135" t="s">
        <v>483</v>
      </c>
      <c r="AL9" s="1136"/>
      <c r="AM9" s="1136"/>
      <c r="AN9" s="1137"/>
      <c r="AO9" s="216">
        <v>1054623</v>
      </c>
      <c r="AP9" s="216">
        <v>54860</v>
      </c>
      <c r="AQ9" s="215">
        <v>91900</v>
      </c>
      <c r="AR9" s="214">
        <v>-40.299999999999997</v>
      </c>
    </row>
    <row r="10" spans="1:46" ht="13.5" customHeight="1" x14ac:dyDescent="0.15">
      <c r="A10" s="125"/>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135" t="s">
        <v>482</v>
      </c>
      <c r="AL10" s="1136"/>
      <c r="AM10" s="1136"/>
      <c r="AN10" s="1137"/>
      <c r="AO10" s="213">
        <v>244332</v>
      </c>
      <c r="AP10" s="213">
        <v>12710</v>
      </c>
      <c r="AQ10" s="212">
        <v>11848</v>
      </c>
      <c r="AR10" s="211">
        <v>7.3</v>
      </c>
    </row>
    <row r="11" spans="1:46" ht="13.5" customHeight="1" x14ac:dyDescent="0.15">
      <c r="A11" s="125"/>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135" t="s">
        <v>481</v>
      </c>
      <c r="AL11" s="1136"/>
      <c r="AM11" s="1136"/>
      <c r="AN11" s="1137"/>
      <c r="AO11" s="213" t="s">
        <v>379</v>
      </c>
      <c r="AP11" s="213" t="s">
        <v>379</v>
      </c>
      <c r="AQ11" s="212">
        <v>323</v>
      </c>
      <c r="AR11" s="211" t="s">
        <v>379</v>
      </c>
    </row>
    <row r="12" spans="1:46" ht="13.5" customHeight="1" x14ac:dyDescent="0.15">
      <c r="A12" s="125"/>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135" t="s">
        <v>480</v>
      </c>
      <c r="AL12" s="1136"/>
      <c r="AM12" s="1136"/>
      <c r="AN12" s="1137"/>
      <c r="AO12" s="213">
        <v>653</v>
      </c>
      <c r="AP12" s="213">
        <v>34</v>
      </c>
      <c r="AQ12" s="212">
        <v>21</v>
      </c>
      <c r="AR12" s="211">
        <v>61.9</v>
      </c>
    </row>
    <row r="13" spans="1:46" ht="13.5" customHeight="1" x14ac:dyDescent="0.15">
      <c r="A13" s="12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135" t="s">
        <v>479</v>
      </c>
      <c r="AL13" s="1136"/>
      <c r="AM13" s="1136"/>
      <c r="AN13" s="1137"/>
      <c r="AO13" s="213">
        <v>32758</v>
      </c>
      <c r="AP13" s="213">
        <v>1704</v>
      </c>
      <c r="AQ13" s="212">
        <v>3646</v>
      </c>
      <c r="AR13" s="211">
        <v>-53.3</v>
      </c>
    </row>
    <row r="14" spans="1:46" ht="13.5" customHeight="1" x14ac:dyDescent="0.15">
      <c r="A14" s="125"/>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135" t="s">
        <v>478</v>
      </c>
      <c r="AL14" s="1136"/>
      <c r="AM14" s="1136"/>
      <c r="AN14" s="1137"/>
      <c r="AO14" s="213">
        <v>15000</v>
      </c>
      <c r="AP14" s="213">
        <v>780</v>
      </c>
      <c r="AQ14" s="212">
        <v>1700</v>
      </c>
      <c r="AR14" s="211">
        <v>-54.1</v>
      </c>
    </row>
    <row r="15" spans="1:46" ht="13.5" customHeight="1" x14ac:dyDescent="0.15">
      <c r="A15" s="125"/>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138" t="s">
        <v>477</v>
      </c>
      <c r="AL15" s="1139"/>
      <c r="AM15" s="1139"/>
      <c r="AN15" s="1140"/>
      <c r="AO15" s="213">
        <v>-52479</v>
      </c>
      <c r="AP15" s="213">
        <v>-2730</v>
      </c>
      <c r="AQ15" s="212">
        <v>-7027</v>
      </c>
      <c r="AR15" s="211">
        <v>-61.1</v>
      </c>
    </row>
    <row r="16" spans="1:46" ht="13.5" x14ac:dyDescent="0.15">
      <c r="A16" s="125"/>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138" t="s">
        <v>43</v>
      </c>
      <c r="AL16" s="1139"/>
      <c r="AM16" s="1139"/>
      <c r="AN16" s="1140"/>
      <c r="AO16" s="213">
        <v>1294887</v>
      </c>
      <c r="AP16" s="213">
        <v>67358</v>
      </c>
      <c r="AQ16" s="212">
        <v>102411</v>
      </c>
      <c r="AR16" s="211">
        <v>-34.200000000000003</v>
      </c>
    </row>
    <row r="17" spans="1:46" ht="13.5" x14ac:dyDescent="0.15">
      <c r="A17" s="125"/>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210"/>
    </row>
    <row r="18" spans="1:46" ht="13.5" x14ac:dyDescent="0.15">
      <c r="A18" s="125"/>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65"/>
      <c r="AR18" s="165"/>
    </row>
    <row r="19" spans="1:46" ht="13.5" x14ac:dyDescent="0.15">
      <c r="A19" s="125"/>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t="s">
        <v>476</v>
      </c>
      <c r="AL19" s="127"/>
      <c r="AM19" s="127"/>
      <c r="AN19" s="127"/>
      <c r="AO19" s="127"/>
      <c r="AP19" s="127"/>
      <c r="AQ19" s="127"/>
      <c r="AR19" s="127"/>
    </row>
    <row r="20" spans="1:46" ht="13.5" x14ac:dyDescent="0.15">
      <c r="A20" s="125"/>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209"/>
      <c r="AL20" s="208"/>
      <c r="AM20" s="208"/>
      <c r="AN20" s="207"/>
      <c r="AO20" s="206" t="s">
        <v>475</v>
      </c>
      <c r="AP20" s="205" t="s">
        <v>474</v>
      </c>
      <c r="AQ20" s="204" t="s">
        <v>473</v>
      </c>
      <c r="AR20" s="203"/>
    </row>
    <row r="21" spans="1:46" s="191" customFormat="1" ht="13.5" x14ac:dyDescent="0.15">
      <c r="A21" s="192"/>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141" t="s">
        <v>472</v>
      </c>
      <c r="AL21" s="1142"/>
      <c r="AM21" s="1142"/>
      <c r="AN21" s="1143"/>
      <c r="AO21" s="202">
        <v>6.14</v>
      </c>
      <c r="AP21" s="201">
        <v>9.23</v>
      </c>
      <c r="AQ21" s="200">
        <v>-3.09</v>
      </c>
      <c r="AR21" s="187"/>
      <c r="AS21" s="197"/>
      <c r="AT21" s="192"/>
    </row>
    <row r="22" spans="1:46" s="191" customFormat="1" ht="13.5" x14ac:dyDescent="0.15">
      <c r="A22" s="192"/>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141" t="s">
        <v>471</v>
      </c>
      <c r="AL22" s="1142"/>
      <c r="AM22" s="1142"/>
      <c r="AN22" s="1143"/>
      <c r="AO22" s="199">
        <v>95.1</v>
      </c>
      <c r="AP22" s="198">
        <v>96.8</v>
      </c>
      <c r="AQ22" s="172">
        <v>-1.7</v>
      </c>
      <c r="AR22" s="165"/>
      <c r="AS22" s="197"/>
      <c r="AT22" s="192"/>
    </row>
    <row r="23" spans="1:46" s="191" customFormat="1" ht="13.5" x14ac:dyDescent="0.15">
      <c r="A23" s="192"/>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65"/>
      <c r="AQ23" s="165"/>
      <c r="AR23" s="165"/>
      <c r="AS23" s="197"/>
      <c r="AT23" s="192"/>
    </row>
    <row r="24" spans="1:46" s="191" customFormat="1" ht="13.5" x14ac:dyDescent="0.15">
      <c r="A24" s="192"/>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65"/>
      <c r="AQ24" s="165"/>
      <c r="AR24" s="165"/>
      <c r="AS24" s="197"/>
      <c r="AT24" s="192"/>
    </row>
    <row r="25" spans="1:46" s="191" customFormat="1" ht="13.5" x14ac:dyDescent="0.15">
      <c r="A25" s="196"/>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4"/>
      <c r="AQ25" s="194"/>
      <c r="AR25" s="194"/>
      <c r="AS25" s="193"/>
      <c r="AT25" s="192"/>
    </row>
    <row r="26" spans="1:46" s="191" customFormat="1" ht="13.5" x14ac:dyDescent="0.15">
      <c r="A26" s="1153" t="s">
        <v>470</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187"/>
    </row>
    <row r="27" spans="1:46" ht="13.5" x14ac:dyDescent="0.15">
      <c r="A27" s="190"/>
      <c r="AO27" s="127"/>
      <c r="AP27" s="127"/>
      <c r="AQ27" s="127"/>
      <c r="AR27" s="127"/>
      <c r="AS27" s="127"/>
      <c r="AT27" s="127"/>
    </row>
    <row r="28" spans="1:46" ht="17.25" x14ac:dyDescent="0.15">
      <c r="A28" s="189" t="s">
        <v>469</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88"/>
    </row>
    <row r="29" spans="1:46" ht="13.5" x14ac:dyDescent="0.15">
      <c r="A29" s="125"/>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87" t="s">
        <v>468</v>
      </c>
      <c r="AL29" s="187"/>
      <c r="AM29" s="187"/>
      <c r="AN29" s="187"/>
      <c r="AO29" s="127"/>
      <c r="AP29" s="127"/>
      <c r="AQ29" s="127"/>
      <c r="AR29" s="127"/>
      <c r="AS29" s="166"/>
    </row>
    <row r="30" spans="1:46" ht="13.5" customHeight="1" x14ac:dyDescent="0.15">
      <c r="A30" s="125"/>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86"/>
      <c r="AL30" s="185"/>
      <c r="AM30" s="185"/>
      <c r="AN30" s="184"/>
      <c r="AO30" s="1154" t="s">
        <v>451</v>
      </c>
      <c r="AP30" s="183"/>
      <c r="AQ30" s="182" t="s">
        <v>467</v>
      </c>
      <c r="AR30" s="181"/>
    </row>
    <row r="31" spans="1:46" ht="13.5" x14ac:dyDescent="0.15">
      <c r="A31" s="125"/>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80"/>
      <c r="AL31" s="179"/>
      <c r="AM31" s="179"/>
      <c r="AN31" s="178"/>
      <c r="AO31" s="1155"/>
      <c r="AP31" s="177" t="s">
        <v>466</v>
      </c>
      <c r="AQ31" s="176" t="s">
        <v>465</v>
      </c>
      <c r="AR31" s="175" t="s">
        <v>464</v>
      </c>
    </row>
    <row r="32" spans="1:46" ht="27" customHeight="1" x14ac:dyDescent="0.15">
      <c r="A32" s="125"/>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147" t="s">
        <v>463</v>
      </c>
      <c r="AL32" s="1148"/>
      <c r="AM32" s="1148"/>
      <c r="AN32" s="1149"/>
      <c r="AO32" s="171">
        <v>613186</v>
      </c>
      <c r="AP32" s="171">
        <v>31897</v>
      </c>
      <c r="AQ32" s="170">
        <v>50517</v>
      </c>
      <c r="AR32" s="169">
        <v>-36.9</v>
      </c>
    </row>
    <row r="33" spans="1:46" ht="13.5" customHeight="1" x14ac:dyDescent="0.15">
      <c r="A33" s="125"/>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147" t="s">
        <v>462</v>
      </c>
      <c r="AL33" s="1148"/>
      <c r="AM33" s="1148"/>
      <c r="AN33" s="1149"/>
      <c r="AO33" s="171" t="s">
        <v>379</v>
      </c>
      <c r="AP33" s="171" t="s">
        <v>379</v>
      </c>
      <c r="AQ33" s="170" t="s">
        <v>379</v>
      </c>
      <c r="AR33" s="169" t="s">
        <v>379</v>
      </c>
    </row>
    <row r="34" spans="1:46" ht="27" customHeight="1" x14ac:dyDescent="0.15">
      <c r="A34" s="125"/>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147" t="s">
        <v>461</v>
      </c>
      <c r="AL34" s="1148"/>
      <c r="AM34" s="1148"/>
      <c r="AN34" s="1149"/>
      <c r="AO34" s="171" t="s">
        <v>379</v>
      </c>
      <c r="AP34" s="171" t="s">
        <v>379</v>
      </c>
      <c r="AQ34" s="170">
        <v>23</v>
      </c>
      <c r="AR34" s="169" t="s">
        <v>379</v>
      </c>
    </row>
    <row r="35" spans="1:46" ht="27" customHeight="1" x14ac:dyDescent="0.15">
      <c r="A35" s="12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147" t="s">
        <v>460</v>
      </c>
      <c r="AL35" s="1148"/>
      <c r="AM35" s="1148"/>
      <c r="AN35" s="1149"/>
      <c r="AO35" s="171">
        <v>148289</v>
      </c>
      <c r="AP35" s="171">
        <v>7714</v>
      </c>
      <c r="AQ35" s="170">
        <v>15430</v>
      </c>
      <c r="AR35" s="169">
        <v>-50</v>
      </c>
    </row>
    <row r="36" spans="1:46" ht="27" customHeight="1" x14ac:dyDescent="0.15">
      <c r="A36" s="125"/>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147" t="s">
        <v>459</v>
      </c>
      <c r="AL36" s="1148"/>
      <c r="AM36" s="1148"/>
      <c r="AN36" s="1149"/>
      <c r="AO36" s="171">
        <v>57542</v>
      </c>
      <c r="AP36" s="171">
        <v>2993</v>
      </c>
      <c r="AQ36" s="170">
        <v>2664</v>
      </c>
      <c r="AR36" s="169">
        <v>12.3</v>
      </c>
    </row>
    <row r="37" spans="1:46" ht="13.5" customHeight="1" x14ac:dyDescent="0.15">
      <c r="A37" s="125"/>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147" t="s">
        <v>458</v>
      </c>
      <c r="AL37" s="1148"/>
      <c r="AM37" s="1148"/>
      <c r="AN37" s="1149"/>
      <c r="AO37" s="171">
        <v>195</v>
      </c>
      <c r="AP37" s="171">
        <v>10</v>
      </c>
      <c r="AQ37" s="170">
        <v>451</v>
      </c>
      <c r="AR37" s="169">
        <v>-97.8</v>
      </c>
    </row>
    <row r="38" spans="1:46" ht="27" customHeight="1" x14ac:dyDescent="0.15">
      <c r="A38" s="12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144" t="s">
        <v>457</v>
      </c>
      <c r="AL38" s="1145"/>
      <c r="AM38" s="1145"/>
      <c r="AN38" s="1146"/>
      <c r="AO38" s="174">
        <v>110</v>
      </c>
      <c r="AP38" s="174">
        <v>6</v>
      </c>
      <c r="AQ38" s="173">
        <v>4</v>
      </c>
      <c r="AR38" s="172">
        <v>50</v>
      </c>
      <c r="AS38" s="166"/>
    </row>
    <row r="39" spans="1:46" ht="13.5" x14ac:dyDescent="0.15">
      <c r="A39" s="12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144" t="s">
        <v>456</v>
      </c>
      <c r="AL39" s="1145"/>
      <c r="AM39" s="1145"/>
      <c r="AN39" s="1146"/>
      <c r="AO39" s="171">
        <v>-22867</v>
      </c>
      <c r="AP39" s="171">
        <v>-1190</v>
      </c>
      <c r="AQ39" s="170">
        <v>-3528</v>
      </c>
      <c r="AR39" s="169">
        <v>-66.3</v>
      </c>
      <c r="AS39" s="166"/>
    </row>
    <row r="40" spans="1:46" ht="27" customHeight="1" x14ac:dyDescent="0.15">
      <c r="A40" s="125"/>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147" t="s">
        <v>455</v>
      </c>
      <c r="AL40" s="1148"/>
      <c r="AM40" s="1148"/>
      <c r="AN40" s="1149"/>
      <c r="AO40" s="171">
        <v>-526908</v>
      </c>
      <c r="AP40" s="171">
        <v>-27409</v>
      </c>
      <c r="AQ40" s="170">
        <v>-45748</v>
      </c>
      <c r="AR40" s="169">
        <v>-40.1</v>
      </c>
      <c r="AS40" s="166"/>
    </row>
    <row r="41" spans="1:46" ht="13.5" x14ac:dyDescent="0.15">
      <c r="A41" s="125"/>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150" t="s">
        <v>216</v>
      </c>
      <c r="AL41" s="1151"/>
      <c r="AM41" s="1151"/>
      <c r="AN41" s="1152"/>
      <c r="AO41" s="171">
        <v>269547</v>
      </c>
      <c r="AP41" s="171">
        <v>14021</v>
      </c>
      <c r="AQ41" s="170">
        <v>19813</v>
      </c>
      <c r="AR41" s="169">
        <v>-29.2</v>
      </c>
      <c r="AS41" s="166"/>
    </row>
    <row r="42" spans="1:46" ht="13.5" x14ac:dyDescent="0.15">
      <c r="A42" s="12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68" t="s">
        <v>454</v>
      </c>
      <c r="AL42" s="127"/>
      <c r="AM42" s="127"/>
      <c r="AN42" s="127"/>
      <c r="AO42" s="127"/>
      <c r="AP42" s="127"/>
      <c r="AQ42" s="165"/>
      <c r="AR42" s="165"/>
      <c r="AS42" s="166"/>
    </row>
    <row r="43" spans="1:46" ht="13.5" x14ac:dyDescent="0.15">
      <c r="A43" s="12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67"/>
      <c r="AQ43" s="165"/>
      <c r="AR43" s="127"/>
      <c r="AS43" s="166"/>
    </row>
    <row r="44" spans="1:46" ht="13.5" x14ac:dyDescent="0.15">
      <c r="A44" s="12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65"/>
      <c r="AR44" s="127"/>
    </row>
    <row r="45" spans="1:46" ht="13.5"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4"/>
      <c r="AR45" s="163"/>
      <c r="AS45" s="163"/>
      <c r="AT45" s="127"/>
    </row>
    <row r="46" spans="1:46" ht="13.5" x14ac:dyDescent="0.1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7"/>
    </row>
    <row r="47" spans="1:46" ht="17.25" customHeight="1" x14ac:dyDescent="0.15">
      <c r="A47" s="162" t="s">
        <v>453</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row>
    <row r="48" spans="1:46" ht="13.5" x14ac:dyDescent="0.15">
      <c r="A48" s="125"/>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60" t="s">
        <v>452</v>
      </c>
      <c r="AL48" s="160"/>
      <c r="AM48" s="160"/>
      <c r="AN48" s="160"/>
      <c r="AO48" s="160"/>
      <c r="AP48" s="160"/>
      <c r="AQ48" s="161"/>
      <c r="AR48" s="160"/>
    </row>
    <row r="49" spans="1:44" ht="13.5" customHeight="1" x14ac:dyDescent="0.15">
      <c r="A49" s="125"/>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46"/>
      <c r="AL49" s="152"/>
      <c r="AM49" s="1156" t="s">
        <v>451</v>
      </c>
      <c r="AN49" s="1158" t="s">
        <v>450</v>
      </c>
      <c r="AO49" s="1159"/>
      <c r="AP49" s="1159"/>
      <c r="AQ49" s="1159"/>
      <c r="AR49" s="1160"/>
    </row>
    <row r="50" spans="1:44" ht="13.5" x14ac:dyDescent="0.15">
      <c r="A50" s="12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59"/>
      <c r="AL50" s="158"/>
      <c r="AM50" s="1157"/>
      <c r="AN50" s="157" t="s">
        <v>449</v>
      </c>
      <c r="AO50" s="156" t="s">
        <v>448</v>
      </c>
      <c r="AP50" s="155" t="s">
        <v>447</v>
      </c>
      <c r="AQ50" s="154" t="s">
        <v>446</v>
      </c>
      <c r="AR50" s="153" t="s">
        <v>445</v>
      </c>
    </row>
    <row r="51" spans="1:44" ht="13.5" x14ac:dyDescent="0.15">
      <c r="A51" s="12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46" t="s">
        <v>444</v>
      </c>
      <c r="AL51" s="152"/>
      <c r="AM51" s="151">
        <v>1389306</v>
      </c>
      <c r="AN51" s="150">
        <v>71677</v>
      </c>
      <c r="AO51" s="149">
        <v>-41.4</v>
      </c>
      <c r="AP51" s="148">
        <v>67343</v>
      </c>
      <c r="AQ51" s="147">
        <v>0.1</v>
      </c>
      <c r="AR51" s="139">
        <v>-41.5</v>
      </c>
    </row>
    <row r="52" spans="1:44" ht="13.5" x14ac:dyDescent="0.15">
      <c r="A52" s="12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38"/>
      <c r="AL52" s="137" t="s">
        <v>438</v>
      </c>
      <c r="AM52" s="136">
        <v>340222</v>
      </c>
      <c r="AN52" s="135">
        <v>17553</v>
      </c>
      <c r="AO52" s="134">
        <v>-3.2</v>
      </c>
      <c r="AP52" s="133">
        <v>32865</v>
      </c>
      <c r="AQ52" s="132">
        <v>-6.3</v>
      </c>
      <c r="AR52" s="131">
        <v>3.1</v>
      </c>
    </row>
    <row r="53" spans="1:44" ht="13.5" x14ac:dyDescent="0.15">
      <c r="A53" s="125"/>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46" t="s">
        <v>443</v>
      </c>
      <c r="AL53" s="152"/>
      <c r="AM53" s="151">
        <v>1026252</v>
      </c>
      <c r="AN53" s="150">
        <v>53047</v>
      </c>
      <c r="AO53" s="149">
        <v>-26</v>
      </c>
      <c r="AP53" s="148">
        <v>73475</v>
      </c>
      <c r="AQ53" s="147">
        <v>9.1</v>
      </c>
      <c r="AR53" s="139">
        <v>-35.1</v>
      </c>
    </row>
    <row r="54" spans="1:44" ht="13.5" x14ac:dyDescent="0.15">
      <c r="A54" s="12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38"/>
      <c r="AL54" s="137" t="s">
        <v>438</v>
      </c>
      <c r="AM54" s="136">
        <v>322144</v>
      </c>
      <c r="AN54" s="135">
        <v>16652</v>
      </c>
      <c r="AO54" s="134">
        <v>-5.0999999999999996</v>
      </c>
      <c r="AP54" s="133">
        <v>43072</v>
      </c>
      <c r="AQ54" s="132">
        <v>31.1</v>
      </c>
      <c r="AR54" s="131">
        <v>-36.200000000000003</v>
      </c>
    </row>
    <row r="55" spans="1:44" ht="13.5" x14ac:dyDescent="0.15">
      <c r="A55" s="125"/>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46" t="s">
        <v>442</v>
      </c>
      <c r="AL55" s="152"/>
      <c r="AM55" s="151">
        <v>799091</v>
      </c>
      <c r="AN55" s="150">
        <v>41389</v>
      </c>
      <c r="AO55" s="149">
        <v>-22</v>
      </c>
      <c r="AP55" s="148">
        <v>87464</v>
      </c>
      <c r="AQ55" s="147">
        <v>19</v>
      </c>
      <c r="AR55" s="139">
        <v>-41</v>
      </c>
    </row>
    <row r="56" spans="1:44" ht="13.5" x14ac:dyDescent="0.15">
      <c r="A56" s="125"/>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38"/>
      <c r="AL56" s="137" t="s">
        <v>438</v>
      </c>
      <c r="AM56" s="136">
        <v>194404</v>
      </c>
      <c r="AN56" s="135">
        <v>10069</v>
      </c>
      <c r="AO56" s="134">
        <v>-39.5</v>
      </c>
      <c r="AP56" s="133">
        <v>47479</v>
      </c>
      <c r="AQ56" s="132">
        <v>10.199999999999999</v>
      </c>
      <c r="AR56" s="131">
        <v>-49.7</v>
      </c>
    </row>
    <row r="57" spans="1:44" ht="13.5" x14ac:dyDescent="0.15">
      <c r="A57" s="12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46" t="s">
        <v>441</v>
      </c>
      <c r="AL57" s="152"/>
      <c r="AM57" s="151">
        <v>935284</v>
      </c>
      <c r="AN57" s="150">
        <v>48682</v>
      </c>
      <c r="AO57" s="149">
        <v>17.600000000000001</v>
      </c>
      <c r="AP57" s="148">
        <v>96248</v>
      </c>
      <c r="AQ57" s="147">
        <v>10</v>
      </c>
      <c r="AR57" s="139">
        <v>7.6</v>
      </c>
    </row>
    <row r="58" spans="1:44" ht="13.5" x14ac:dyDescent="0.15">
      <c r="A58" s="125"/>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38"/>
      <c r="AL58" s="137" t="s">
        <v>438</v>
      </c>
      <c r="AM58" s="136">
        <v>368239</v>
      </c>
      <c r="AN58" s="135">
        <v>19167</v>
      </c>
      <c r="AO58" s="134">
        <v>90.4</v>
      </c>
      <c r="AP58" s="133">
        <v>55768</v>
      </c>
      <c r="AQ58" s="132">
        <v>17.5</v>
      </c>
      <c r="AR58" s="131">
        <v>72.900000000000006</v>
      </c>
    </row>
    <row r="59" spans="1:44" ht="13.5" x14ac:dyDescent="0.15">
      <c r="A59" s="125"/>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46" t="s">
        <v>440</v>
      </c>
      <c r="AL59" s="152"/>
      <c r="AM59" s="151">
        <v>1674050</v>
      </c>
      <c r="AN59" s="150">
        <v>87081</v>
      </c>
      <c r="AO59" s="149">
        <v>78.900000000000006</v>
      </c>
      <c r="AP59" s="148">
        <v>76413</v>
      </c>
      <c r="AQ59" s="147">
        <v>-20.6</v>
      </c>
      <c r="AR59" s="139">
        <v>99.5</v>
      </c>
    </row>
    <row r="60" spans="1:44" ht="13.5" x14ac:dyDescent="0.15">
      <c r="A60" s="125"/>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38"/>
      <c r="AL60" s="137" t="s">
        <v>438</v>
      </c>
      <c r="AM60" s="136">
        <v>213628</v>
      </c>
      <c r="AN60" s="135">
        <v>11113</v>
      </c>
      <c r="AO60" s="134">
        <v>-42</v>
      </c>
      <c r="AP60" s="133">
        <v>39658</v>
      </c>
      <c r="AQ60" s="132">
        <v>-28.9</v>
      </c>
      <c r="AR60" s="131">
        <v>-13.1</v>
      </c>
    </row>
    <row r="61" spans="1:44" ht="13.5" x14ac:dyDescent="0.15">
      <c r="A61" s="125"/>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46" t="s">
        <v>439</v>
      </c>
      <c r="AL61" s="145"/>
      <c r="AM61" s="144">
        <v>1164797</v>
      </c>
      <c r="AN61" s="143">
        <v>60375</v>
      </c>
      <c r="AO61" s="142">
        <v>1.4</v>
      </c>
      <c r="AP61" s="141">
        <v>80189</v>
      </c>
      <c r="AQ61" s="140">
        <v>3.5</v>
      </c>
      <c r="AR61" s="139">
        <v>-2.1</v>
      </c>
    </row>
    <row r="62" spans="1:44" ht="13.5" x14ac:dyDescent="0.15">
      <c r="A62" s="125"/>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38"/>
      <c r="AL62" s="137" t="s">
        <v>438</v>
      </c>
      <c r="AM62" s="136">
        <v>287727</v>
      </c>
      <c r="AN62" s="135">
        <v>14911</v>
      </c>
      <c r="AO62" s="134">
        <v>0.1</v>
      </c>
      <c r="AP62" s="133">
        <v>43768</v>
      </c>
      <c r="AQ62" s="132">
        <v>4.7</v>
      </c>
      <c r="AR62" s="131">
        <v>-4.5999999999999996</v>
      </c>
    </row>
    <row r="63" spans="1:44" ht="13.5" x14ac:dyDescent="0.15">
      <c r="A63" s="125"/>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row>
    <row r="64" spans="1:44" ht="13.5" x14ac:dyDescent="0.15">
      <c r="A64" s="125"/>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row>
    <row r="65" spans="1:46" ht="13.5" x14ac:dyDescent="0.15">
      <c r="A65" s="125"/>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row>
    <row r="66" spans="1:46" ht="13.5" x14ac:dyDescent="0.15">
      <c r="A66" s="130"/>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8"/>
    </row>
    <row r="67" spans="1:46" ht="13.5" hidden="1" customHeight="1" x14ac:dyDescent="0.15">
      <c r="AK67" s="127"/>
      <c r="AL67" s="127"/>
      <c r="AM67" s="127"/>
      <c r="AN67" s="127"/>
      <c r="AO67" s="127"/>
      <c r="AP67" s="127"/>
      <c r="AQ67" s="127"/>
      <c r="AR67" s="127"/>
      <c r="AS67" s="127"/>
      <c r="AT67" s="127"/>
    </row>
    <row r="68" spans="1:46" ht="13.5" hidden="1" customHeight="1" x14ac:dyDescent="0.15">
      <c r="AK68" s="127"/>
      <c r="AL68" s="127"/>
      <c r="AM68" s="127"/>
      <c r="AN68" s="127"/>
      <c r="AO68" s="127"/>
      <c r="AP68" s="127"/>
      <c r="AQ68" s="127"/>
      <c r="AR68" s="127"/>
    </row>
    <row r="69" spans="1:46" ht="13.5" hidden="1" customHeight="1" x14ac:dyDescent="0.15">
      <c r="AK69" s="127"/>
      <c r="AL69" s="127"/>
      <c r="AM69" s="127"/>
      <c r="AN69" s="127"/>
      <c r="AO69" s="127"/>
      <c r="AP69" s="127"/>
      <c r="AQ69" s="127"/>
      <c r="AR69" s="127"/>
    </row>
    <row r="70" spans="1:46" ht="13.5" hidden="1" x14ac:dyDescent="0.15">
      <c r="AK70" s="127"/>
      <c r="AL70" s="127"/>
      <c r="AM70" s="127"/>
      <c r="AN70" s="127"/>
      <c r="AO70" s="127"/>
      <c r="AP70" s="127"/>
      <c r="AQ70" s="127"/>
      <c r="AR70" s="127"/>
    </row>
    <row r="71" spans="1:46" ht="13.5" hidden="1" x14ac:dyDescent="0.15">
      <c r="AK71" s="127"/>
      <c r="AL71" s="127"/>
      <c r="AM71" s="127"/>
      <c r="AN71" s="127"/>
      <c r="AO71" s="127"/>
      <c r="AP71" s="127"/>
      <c r="AQ71" s="127"/>
      <c r="AR71" s="127"/>
    </row>
    <row r="72" spans="1:46" ht="13.5" hidden="1" x14ac:dyDescent="0.15">
      <c r="AK72" s="127"/>
      <c r="AL72" s="127"/>
      <c r="AM72" s="127"/>
      <c r="AN72" s="127"/>
      <c r="AO72" s="127"/>
      <c r="AP72" s="127"/>
      <c r="AQ72" s="127"/>
      <c r="AR72" s="127"/>
    </row>
    <row r="73" spans="1:46" ht="13.5" hidden="1" x14ac:dyDescent="0.15">
      <c r="AK73" s="127"/>
      <c r="AL73" s="127"/>
      <c r="AM73" s="127"/>
      <c r="AN73" s="127"/>
      <c r="AO73" s="127"/>
      <c r="AP73" s="127"/>
      <c r="AQ73" s="127"/>
      <c r="AR73" s="127"/>
    </row>
  </sheetData>
  <sheetProtection algorithmName="SHA-512" hashValue="9wVwB0l+QlsKe0pvrbVkYdHzXMcy7pdu+y9SxE0jg1zK/b9nfJ7Thn5N5Yw5EfbHAK5cEBJxhAcMCx13pqvcyw==" saltValue="DZRxyaP05MSbzb7hnxW/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L28" sqref="L28:P28"/>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PvGMp0OvFVfskTdZ7F/DgrXMlSe/Ux3Z5YN6Oedv5swHPgexkCQ71F4TLCc0QcTyJDOAbnLQ8IcEnbzhVsKstw==" saltValue="vza0NrGtmgBG1VVi1hj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2" zoomScale="115" zoomScaleNormal="115" zoomScaleSheetLayoutView="55" workbookViewId="0">
      <selection activeCell="L28" sqref="L28:P28"/>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PG91n9aMjo37W6AZys+7aVSan9GjNYApLZ9QNsHQlR5aCuZ6nMrgFYR0jJjU83BShb4cklhnyJZhworj+v+l2Q==" saltValue="hY/x1vAUeX2mx/Zu3dHi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E39" zoomScale="85" zoomScaleNormal="85" zoomScaleSheetLayoutView="100" workbookViewId="0">
      <selection activeCell="L28" sqref="L28:P28"/>
    </sheetView>
  </sheetViews>
  <sheetFormatPr defaultColWidth="0" defaultRowHeight="0" customHeight="1" zeroHeight="1" x14ac:dyDescent="0.15"/>
  <cols>
    <col min="1" max="1" width="8.25" style="218" customWidth="1"/>
    <col min="2" max="16" width="14.625" style="218" customWidth="1"/>
    <col min="17" max="16384" width="0" style="21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8"/>
      <c r="C45" s="238"/>
      <c r="D45" s="238"/>
      <c r="E45" s="238"/>
      <c r="F45" s="238"/>
      <c r="G45" s="238"/>
      <c r="H45" s="238"/>
      <c r="I45" s="238"/>
      <c r="J45" s="237" t="s">
        <v>494</v>
      </c>
    </row>
    <row r="46" spans="2:10" ht="29.25" customHeight="1" thickBot="1" x14ac:dyDescent="0.25">
      <c r="B46" s="236" t="s">
        <v>67</v>
      </c>
      <c r="C46" s="235"/>
      <c r="D46" s="235"/>
      <c r="E46" s="234" t="s">
        <v>493</v>
      </c>
      <c r="F46" s="233" t="s">
        <v>3</v>
      </c>
      <c r="G46" s="232" t="s">
        <v>4</v>
      </c>
      <c r="H46" s="232" t="s">
        <v>5</v>
      </c>
      <c r="I46" s="232" t="s">
        <v>6</v>
      </c>
      <c r="J46" s="231" t="s">
        <v>7</v>
      </c>
    </row>
    <row r="47" spans="2:10" ht="57.75" customHeight="1" x14ac:dyDescent="0.15">
      <c r="B47" s="230"/>
      <c r="C47" s="1161" t="s">
        <v>492</v>
      </c>
      <c r="D47" s="1161"/>
      <c r="E47" s="1162"/>
      <c r="F47" s="229">
        <v>26.84</v>
      </c>
      <c r="G47" s="228">
        <v>21.92</v>
      </c>
      <c r="H47" s="228">
        <v>19.18</v>
      </c>
      <c r="I47" s="228">
        <v>16.91</v>
      </c>
      <c r="J47" s="227">
        <v>16.45</v>
      </c>
    </row>
    <row r="48" spans="2:10" ht="57.75" customHeight="1" x14ac:dyDescent="0.15">
      <c r="B48" s="226"/>
      <c r="C48" s="1163" t="s">
        <v>491</v>
      </c>
      <c r="D48" s="1163"/>
      <c r="E48" s="1164"/>
      <c r="F48" s="225">
        <v>5.0999999999999996</v>
      </c>
      <c r="G48" s="224">
        <v>3.76</v>
      </c>
      <c r="H48" s="224">
        <v>4.63</v>
      </c>
      <c r="I48" s="224">
        <v>4.3499999999999996</v>
      </c>
      <c r="J48" s="223">
        <v>7.72</v>
      </c>
    </row>
    <row r="49" spans="2:10" ht="57.75" customHeight="1" thickBot="1" x14ac:dyDescent="0.2">
      <c r="B49" s="222"/>
      <c r="C49" s="1165" t="s">
        <v>490</v>
      </c>
      <c r="D49" s="1165"/>
      <c r="E49" s="1166"/>
      <c r="F49" s="221" t="s">
        <v>489</v>
      </c>
      <c r="G49" s="220" t="s">
        <v>488</v>
      </c>
      <c r="H49" s="220" t="s">
        <v>487</v>
      </c>
      <c r="I49" s="220" t="s">
        <v>486</v>
      </c>
      <c r="J49" s="219">
        <v>4.24</v>
      </c>
    </row>
    <row r="50" spans="2:10" ht="13.5" x14ac:dyDescent="0.15"/>
  </sheetData>
  <sheetProtection algorithmName="SHA-512" hashValue="h6/0ldF9IDDqFX2hXP/Gb+s49yE9YvxKNmVq71iwowfcNbb0Ldr0Y3zx2qV1j9ctEtP7N7yVR54kbHvU53oypA==" saltValue="B5k3GhWsnq1p/RWYrF5D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2023-10-17T07:35:04Z</cp:lastPrinted>
  <dcterms:created xsi:type="dcterms:W3CDTF">2023-09-21T00:51:11Z</dcterms:created>
  <dcterms:modified xsi:type="dcterms:W3CDTF">2023-11-01T01:32:52Z</dcterms:modified>
  <cp:category/>
</cp:coreProperties>
</file>