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BE34" i="10"/>
  <c r="C34" i="10"/>
  <c r="C35" i="10" s="1"/>
  <c r="C36"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<sst xmlns="http://schemas.openxmlformats.org/spreadsheetml/2006/main" count="1066" uniqueCount="616">
  <si>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</si>
  <si>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</si>
  <si>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</si>
  <si>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</si>
  <si>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</si>
  <si>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</si>
  <si>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</si>
  <si>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</si>
  <si>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</si>
  <si>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</si>
  <si>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</si>
  <si>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</si>
  <si>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</si>
  <si>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</si>
  <si>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</si>
  <si>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</si>
  <si>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</si>
  <si>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</si>
  <si>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</si>
  <si>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</si>
  <si>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</si>
  <si>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</si>
  <si>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</si>
  <si>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</si>
  <si>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</si>
  <si>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</si>
  <si>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</si>
  <si>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</si>
  <si>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</si>
  <si>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</si>
  <si>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</si>
  <si>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</si>
  <si>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</si>
  <si>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</si>
  <si>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</si>
  <si>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</si>
  <si>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</si>
  <si>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</si>
  <si>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</si>
  <si>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</si>
  <si>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</si>
  <si>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</si>
  <si>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</si>
  <si>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</si>
  <si>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</si>
  <si>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</si>
  <si>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</si>
  <si>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</si>
  <si>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</si>
  <si>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</si>
  <si>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</si>
  <si>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</si>
  <si>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</si>
  <si>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</si>
  <si>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</si>
  <si>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</si>
  <si>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</si>
  <si>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</si>
  <si>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</si>
  <si>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</si>
  <si>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</si>
  <si>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</si>
  <si>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</si>
  <si>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</si>
  <si>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</si>
  <si>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</si>
  <si>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</si>
  <si>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</si>
  <si>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</si>
  <si>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</si>
  <si>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</si>
  <si>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</si>
  <si>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</si>
  <si>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</si>
  <si>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</si>
  <si>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</si>
  <si>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</si>
  <si>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</si>
  <si>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</si>
  <si>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</si>
  <si>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</si>
  <si>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</si>
  <si>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</si>
  <si>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</si>
  <si>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</si>
  <si>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</si>
  <si>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</si>
  <si>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</si>
  <si>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</si>
  <si>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</si>
  <si>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</si>
  <si>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</si>
  <si>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</si>
  <si>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</si>
  <si>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</si>
  <si>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</si>
  <si>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</si>
  <si>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</si>
  <si>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</si>
  <si>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</si>
  <si>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</si>
  <si>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</si>
  <si>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</si>
  <si>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</si>
  <si>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</si>
  <si>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</si>
  <si>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</si>
  <si>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</si>
  <si>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</si>
  <si>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</si>
  <si>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</si>
  <si>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</si>
  <si>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</si>
  <si>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</si>
  <si>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</si>
  <si>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</si>
  <si>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</si>
  <si>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</si>
  <si>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</si>
  <si>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</si>
  <si>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</si>
  <si>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</si>
  <si>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</si>
  <si>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</si>
  <si>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</si>
  <si>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</si>
  <si>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</si>
  <si>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</si>
  <si>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</si>
  <si>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</si>
  <si>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</si>
  <si>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</si>
  <si>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</si>
  <si>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</si>
  <si>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</si>
  <si>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</si>
  <si>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</si>
  <si>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</si>
  <si>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</si>
  <si>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</si>
  <si>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</si>
  <si>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</si>
  <si>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</si>
  <si>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</si>
  <si>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</si>
  <si>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</si>
  <si>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</si>
  <si>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</si>
  <si>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</si>
  <si>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</si>
  <si>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</si>
  <si>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</si>
  <si>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</si>
  <si>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</si>
  <si>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</si>
  <si>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</si>
  <si>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</si>
  <si>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</si>
  <si>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</si>
  <si>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</si>
  <si>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</si>
  <si>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</si>
  <si>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</si>
  <si>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</si>
  <si>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</si>
  <si>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</si>
  <si>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</si>
  <si>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</si>
  <si>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</si>
  <si>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</si>
  <si>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</si>
  <si>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</si>
  <si>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</si>
  <si>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</si>
  <si>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</si>
  <si>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</si>
  <si>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</si>
  <si>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</si>
  <si>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</si>
  <si>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</si>
  <si>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</si>
  <si>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</si>
  <si>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</si>
  <si>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</si>
  <si>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</si>
  <si>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</si>
  <si>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</si>
  <si>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</si>
  <si>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</si>
  <si>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</si>
  <si>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</si>
  <si>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</si>
  <si>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</si>
  <si>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</si>
  <si>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</si>
  <si>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</si>
  <si>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</si>
  <si>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</si>
  <si>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</si>
  <si>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</si>
  <si>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</si>
  <si>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</si>
  <si>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</si>
  <si>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</si>
  <si>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</si>
  <si>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</si>
  <si>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</si>
  <si>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</si>
  <si>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</si>
  <si>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</si>
  <si>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</si>
  <si>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</si>
  <si>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</si>
  <si>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</si>
  <si>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福岡県柳川市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</si>
  <si>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</si>
  <si>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</si>
  <si>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</si>
  <si>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</si>
  <si>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</si>
  <si>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</si>
  <si>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</si>
  <si>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</si>
  <si>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</si>
  <si>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</si>
  <si>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</si>
  <si>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</si>
  <si>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</si>
  <si>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</si>
  <si>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</si>
  <si>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</si>
  <si>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</si>
  <si>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</si>
  <si>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</si>
  <si>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</si>
  <si>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</si>
  <si>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</si>
  <si>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</si>
  <si>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</si>
  <si>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</si>
  <si>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</si>
  <si>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</si>
  <si>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</si>
  <si>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</si>
  <si>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</si>
  <si>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</si>
  <si>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</si>
  <si>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</si>
  <si>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</si>
  <si>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</si>
  <si>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</si>
  <si>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</si>
  <si>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</si>
  <si>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</si>
  <si>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</si>
  <si>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</si>
  <si>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</si>
  <si>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</si>
  <si>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</si>
  <si>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</si>
  <si>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</si>
  <si>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</si>
  <si>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</si>
  <si>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</si>
  <si>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</si>
  <si>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</si>
  <si>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</si>
  <si>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</si>
  <si>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</si>
  <si>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</si>
  <si>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</si>
  <si>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</si>
  <si>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</si>
  <si>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</si>
  <si>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</si>
  <si>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</si>
  <si>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</si>
  <si>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</si>
  <si>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</si>
  <si>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</si>
  <si>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</si>
  <si>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</si>
  <si>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</si>
  <si>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</si>
  <si>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</si>
  <si>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</si>
  <si>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</si>
  <si>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</si>
  <si>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</si>
  <si>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</si>
  <si>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</si>
  <si>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</si>
  <si>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</si>
  <si>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</si>
  <si>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</si>
  <si>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</si>
  <si>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</si>
  <si>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</si>
  <si>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</si>
  <si>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</si>
  <si>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</si>
  <si>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</si>
  <si>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</si>
  <si>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</si>
  <si>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</si>
  <si>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</si>
  <si>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</si>
  <si>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</si>
  <si>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</si>
  <si>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</si>
  <si>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</si>
  <si>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</si>
  <si>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</si>
  <si>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</si>
  <si>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</si>
  <si>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</si>
  <si>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</si>
  <si>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</si>
  <si>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</si>
  <si>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</si>
  <si>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</si>
  <si>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</si>
  <si>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</si>
  <si>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</si>
  <si>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</si>
  <si>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</si>
  <si>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</si>
  <si>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</si>
  <si>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</si>
  <si>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</si>
  <si>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</si>
  <si>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</si>
  <si>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</si>
  <si>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</si>
  <si>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</si>
  <si>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</si>
  <si>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</si>
  <si>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</si>
  <si>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</si>
  <si>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</si>
  <si>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</si>
  <si>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</si>
  <si>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</si>
  <si>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</si>
  <si>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</si>
  <si>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</si>
  <si>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</si>
  <si>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</si>
  <si>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</si>
  <si>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</si>
  <si>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</si>
  <si>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</si>
  <si>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</si>
  <si>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</si>
  <si>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</si>
  <si>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</si>
  <si>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</si>
  <si>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</si>
  <si>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</si>
  <si>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</si>
  <si>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</si>
  <si>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</si>
  <si>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</si>
  <si>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</si>
  <si>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</si>
  <si>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</si>
  <si>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</si>
  <si>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</si>
  <si>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</si>
  <si>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</si>
  <si>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福岡県柳川市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</si>
  <si>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</si>
  <si>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</si>
  <si>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</si>
  <si>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</si>
  <si>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</si>
  <si>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</si>
  <si>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</si>
  <si>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</si>
  <si>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</si>
  <si>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</si>
  <si>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</si>
  <si>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</si>
  <si>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</si>
  <si>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</si>
  <si>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</si>
  <si>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</si>
  <si>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</si>
  <si>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</si>
  <si>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</si>
  <si>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</si>
  <si>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</si>
  <si>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t>
    <phoneticPr fontId="5"/>
  </si>
  <si>
    <t>公共用地先行取得等特別会計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</si>
  <si>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</si>
  <si>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</si>
  <si>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</si>
  <si>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</si>
  <si>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</si>
  <si>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</si>
  <si>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</si>
  <si>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</si>
  <si>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</si>
  <si>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</si>
  <si>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</si>
  <si>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</si>
  <si>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</si>
  <si>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</si>
  <si>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</si>
  <si>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</si>
  <si>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</si>
  <si>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</si>
  <si>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</si>
  <si>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</si>
  <si>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</si>
  <si>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</si>
  <si>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</si>
  <si>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</si>
  <si>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</si>
  <si>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</si>
  <si>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</si>
  <si>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</si>
  <si>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</si>
  <si>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</si>
  <si>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</si>
  <si>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</si>
  <si>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</si>
  <si>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</si>
  <si>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</si>
  <si>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</si>
  <si>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</si>
  <si>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</si>
  <si>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</si>
  <si>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</si>
  <si>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</si>
  <si>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</si>
  <si>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</si>
  <si>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</si>
  <si>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</si>
  <si>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</si>
  <si>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</si>
  <si>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</si>
  <si>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</si>
  <si>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</si>
  <si>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</si>
  <si>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</si>
  <si>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</si>
  <si>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</si>
  <si>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</si>
  <si>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</si>
  <si>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</si>
  <si>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</si>
  <si>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</si>
  <si>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</si>
  <si>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</si>
  <si>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</si>
  <si>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</si>
  <si>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</si>
  <si>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</si>
  <si>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</si>
  <si>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</si>
  <si>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</si>
  <si>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</si>
  <si>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</si>
  <si>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</si>
  <si>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</si>
  <si>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</si>
  <si>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</si>
  <si>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</si>
  <si>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</si>
  <si>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</si>
  <si>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</si>
  <si>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</si>
  <si>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</si>
  <si>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</si>
  <si>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</si>
  <si>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</si>
  <si>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</si>
  <si>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</si>
  <si>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</si>
  <si>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</si>
  <si>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</si>
  <si>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</si>
  <si>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</si>
  <si>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</si>
  <si>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</si>
  <si>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</si>
  <si>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</si>
  <si>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</si>
  <si>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</si>
  <si>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</si>
  <si>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</si>
  <si>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</si>
  <si>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</si>
  <si>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</si>
  <si>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</si>
  <si>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</si>
  <si>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</si>
  <si>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</si>
  <si>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</si>
  <si>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</si>
  <si>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</si>
  <si>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</si>
  <si>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</si>
  <si>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</si>
  <si>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</si>
  <si>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</si>
  <si>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</si>
  <si>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</si>
  <si>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</si>
  <si>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</si>
  <si>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</si>
  <si>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</si>
  <si>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</si>
  <si>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</si>
  <si>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</si>
  <si>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</si>
  <si>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</si>
  <si>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</si>
  <si>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</si>
  <si>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</si>
  <si>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</si>
  <si>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</si>
  <si>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</si>
  <si>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</si>
  <si>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</si>
  <si>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</si>
  <si>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</si>
  <si>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</si>
  <si>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</si>
  <si>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</si>
  <si>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</si>
  <si>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</si>
  <si>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</si>
  <si>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</si>
  <si>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</si>
  <si>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</si>
  <si>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</si>
  <si>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</si>
  <si>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</si>
  <si>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</si>
  <si>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</si>
  <si>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</si>
  <si>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</si>
  <si>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</si>
  <si>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</si>
  <si>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</si>
  <si>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</si>
  <si>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</si>
  <si>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</si>
  <si>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</si>
  <si>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</si>
  <si>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</si>
  <si>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</si>
  <si>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</si>
  <si>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</si>
  <si>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</si>
  <si>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</si>
  <si>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</si>
  <si>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</si>
  <si>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</si>
  <si>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</si>
  <si>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</si>
  <si>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</si>
  <si>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1.15</t>
  </si>
  <si>
    <t>▲ 3.42</t>
  </si>
  <si>
    <t>▲ 2.20</t>
  </si>
  <si>
    <t>水道事業会計</t>
  </si>
  <si>
    <t>一般会計</t>
  </si>
  <si>
    <t>国民健康保険特別会計</t>
  </si>
  <si>
    <t>下水道事業会計</t>
  </si>
  <si>
    <t>後期高齢者医療特別会計</t>
  </si>
  <si>
    <t>住宅新築資金等特別会計</t>
  </si>
  <si>
    <t>公共用地先行取得等特別会計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</si>
  <si>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</si>
  <si>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</si>
  <si>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</si>
  <si>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</si>
  <si>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</si>
  <si>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</si>
  <si>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</si>
  <si>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</si>
  <si>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</si>
  <si>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福岡県南広域水道企業団（用水供給事業会計）</t>
    <phoneticPr fontId="2"/>
  </si>
  <si>
    <t>柳川みやま土木組合</t>
  </si>
  <si>
    <t>花宗太田土木組合</t>
  </si>
  <si>
    <t>大川柳川衛生組合</t>
  </si>
  <si>
    <t>福岡県市町村職員退職手当組合（一般会計）</t>
    <rPh sb="15" eb="17">
      <t>イッパン</t>
    </rPh>
    <rPh sb="17" eb="19">
      <t>カイケイ</t>
    </rPh>
    <phoneticPr fontId="29"/>
  </si>
  <si>
    <t>福岡県市町村職員退職手当組合（基金特別会計）</t>
  </si>
  <si>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</si>
  <si>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</si>
  <si>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</si>
  <si>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</si>
  <si>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</si>
  <si>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</si>
  <si>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</si>
  <si>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</si>
  <si>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</si>
  <si>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○柳川市土地開発公社</t>
    <rPh sb="1" eb="4">
      <t>ヤナガワシ</t>
    </rPh>
    <rPh sb="4" eb="6">
      <t>トチ</t>
    </rPh>
    <rPh sb="6" eb="8">
      <t>カイハツ</t>
    </rPh>
    <rPh sb="8" eb="10">
      <t>コウシャ</t>
    </rPh>
    <phoneticPr fontId="2"/>
  </si>
  <si>
    <t>-</t>
    <phoneticPr fontId="2"/>
  </si>
  <si>
    <t>まちづくり振興基金</t>
    <rPh sb="5" eb="7">
      <t>シンコウ</t>
    </rPh>
    <rPh sb="7" eb="9">
      <t>キキン</t>
    </rPh>
    <phoneticPr fontId="5"/>
  </si>
  <si>
    <t>公共施設維持整備等基金</t>
    <rPh sb="0" eb="2">
      <t>コウキョウ</t>
    </rPh>
    <rPh sb="2" eb="4">
      <t>シセツ</t>
    </rPh>
    <rPh sb="4" eb="6">
      <t>イジ</t>
    </rPh>
    <rPh sb="6" eb="8">
      <t>セイビ</t>
    </rPh>
    <rPh sb="8" eb="9">
      <t>トウ</t>
    </rPh>
    <rPh sb="9" eb="11">
      <t>キキン</t>
    </rPh>
    <phoneticPr fontId="5"/>
  </si>
  <si>
    <t>ふるさと元気応援基金</t>
    <rPh sb="4" eb="6">
      <t>ゲンキ</t>
    </rPh>
    <rPh sb="6" eb="8">
      <t>オウエン</t>
    </rPh>
    <rPh sb="8" eb="10">
      <t>キキン</t>
    </rPh>
    <phoneticPr fontId="5"/>
  </si>
  <si>
    <t>一般廃棄物処理施設建設及び整備基金</t>
    <rPh sb="0" eb="2">
      <t>イッパン</t>
    </rPh>
    <rPh sb="2" eb="5">
      <t>ハイキブツ</t>
    </rPh>
    <rPh sb="5" eb="7">
      <t>ショリ</t>
    </rPh>
    <rPh sb="7" eb="9">
      <t>シセツ</t>
    </rPh>
    <rPh sb="9" eb="11">
      <t>ケンセツ</t>
    </rPh>
    <rPh sb="11" eb="12">
      <t>オヨ</t>
    </rPh>
    <rPh sb="13" eb="15">
      <t>セイビ</t>
    </rPh>
    <rPh sb="15" eb="17">
      <t>キキン</t>
    </rPh>
    <phoneticPr fontId="5"/>
  </si>
  <si>
    <t>森林環境譲与税基金</t>
    <rPh sb="0" eb="2">
      <t>シンリン</t>
    </rPh>
    <rPh sb="2" eb="4">
      <t>カンキョウ</t>
    </rPh>
    <rPh sb="4" eb="6">
      <t>ジョウヨ</t>
    </rPh>
    <rPh sb="6" eb="7">
      <t>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</si>
  <si>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</si>
  <si>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</si>
  <si>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大幅な増加傾向にあり、類似団体と比べて高い水準にある一方、有形固定資産減価償却率は緩やかに上昇しているものの類似団体よりもやや低くなっている。これは、市民文化会館や子育て支援拠点施設等の新たな施設の建設を行うと共に起債額が増加したことが要因であるが、今後、老朽化した施設の除去を進めることによって、有形固定資産減価償却率の減少が見込まれる。</t>
    <rPh sb="0" eb="2">
      <t>ショウライ</t>
    </rPh>
    <rPh sb="2" eb="4">
      <t>フタン</t>
    </rPh>
    <rPh sb="4" eb="6">
      <t>ヒリツ</t>
    </rPh>
    <rPh sb="7" eb="9">
      <t>オオハバ</t>
    </rPh>
    <rPh sb="10" eb="12">
      <t>ゾウカ</t>
    </rPh>
    <rPh sb="12" eb="14">
      <t>ケイコウ</t>
    </rPh>
    <rPh sb="18" eb="20">
      <t>ルイジ</t>
    </rPh>
    <rPh sb="20" eb="22">
      <t>ダンタイ</t>
    </rPh>
    <rPh sb="23" eb="24">
      <t>クラ</t>
    </rPh>
    <rPh sb="26" eb="27">
      <t>タカ</t>
    </rPh>
    <rPh sb="28" eb="30">
      <t>スイジュン</t>
    </rPh>
    <rPh sb="33" eb="35">
      <t>イッポウ</t>
    </rPh>
    <rPh sb="36" eb="38">
      <t>ユウケイ</t>
    </rPh>
    <rPh sb="38" eb="40">
      <t>コテイ</t>
    </rPh>
    <rPh sb="40" eb="42">
      <t>シサン</t>
    </rPh>
    <rPh sb="42" eb="44">
      <t>ゲンカ</t>
    </rPh>
    <rPh sb="44" eb="46">
      <t>ショウキャク</t>
    </rPh>
    <rPh sb="46" eb="47">
      <t>リツ</t>
    </rPh>
    <rPh sb="48" eb="49">
      <t>ユル</t>
    </rPh>
    <rPh sb="52" eb="54">
      <t>ジョウショウ</t>
    </rPh>
    <rPh sb="61" eb="63">
      <t>ルイジ</t>
    </rPh>
    <rPh sb="63" eb="65">
      <t>ダンタイ</t>
    </rPh>
    <rPh sb="70" eb="71">
      <t>ヒク</t>
    </rPh>
    <rPh sb="82" eb="84">
      <t>シミン</t>
    </rPh>
    <rPh sb="84" eb="86">
      <t>ブンカ</t>
    </rPh>
    <rPh sb="86" eb="88">
      <t>カイカン</t>
    </rPh>
    <rPh sb="89" eb="91">
      <t>コソダ</t>
    </rPh>
    <rPh sb="92" eb="94">
      <t>シエン</t>
    </rPh>
    <rPh sb="94" eb="96">
      <t>キョテン</t>
    </rPh>
    <rPh sb="96" eb="98">
      <t>シセツ</t>
    </rPh>
    <rPh sb="98" eb="99">
      <t>ナド</t>
    </rPh>
    <rPh sb="100" eb="101">
      <t>アラ</t>
    </rPh>
    <rPh sb="103" eb="105">
      <t>シセツ</t>
    </rPh>
    <rPh sb="106" eb="108">
      <t>ケンセツ</t>
    </rPh>
    <rPh sb="109" eb="110">
      <t>オコナ</t>
    </rPh>
    <rPh sb="112" eb="113">
      <t>トモ</t>
    </rPh>
    <rPh sb="114" eb="116">
      <t>キサイ</t>
    </rPh>
    <rPh sb="116" eb="117">
      <t>ガク</t>
    </rPh>
    <rPh sb="118" eb="120">
      <t>ゾウカ</t>
    </rPh>
    <rPh sb="125" eb="127">
      <t>ヨウイン</t>
    </rPh>
    <rPh sb="132" eb="134">
      <t>コンゴ</t>
    </rPh>
    <rPh sb="135" eb="138">
      <t>ロウキュウカ</t>
    </rPh>
    <rPh sb="140" eb="142">
      <t>シセツ</t>
    </rPh>
    <rPh sb="143" eb="145">
      <t>ジョキョ</t>
    </rPh>
    <rPh sb="146" eb="147">
      <t>スス</t>
    </rPh>
    <rPh sb="156" eb="158">
      <t>ユウケイ</t>
    </rPh>
    <rPh sb="158" eb="160">
      <t>コテイ</t>
    </rPh>
    <rPh sb="160" eb="162">
      <t>シサン</t>
    </rPh>
    <rPh sb="162" eb="164">
      <t>ゲンカ</t>
    </rPh>
    <rPh sb="164" eb="166">
      <t>ショウキャク</t>
    </rPh>
    <rPh sb="166" eb="167">
      <t>リツ</t>
    </rPh>
    <rPh sb="168" eb="170">
      <t>ゲンショウ</t>
    </rPh>
    <rPh sb="171" eb="17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</si>
  <si>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</si>
  <si>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</si>
  <si>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</si>
  <si>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</si>
  <si>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</si>
  <si>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</si>
  <si>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はほぼ横ばいとなっているが、将来負担比率については、大幅に増加している。将来負担率が増加した主な要因は、市民文化会館建設事業（Ｒ元～Ｒ2実施）や子育て支援拠点施設整備事業（Ｒ2～Ｒ3実施）に係る地方債を発行したことが考えられる。これらの地方債の元金償還は、市民文化会館建設事業がＲ5年度、子育て支援拠点施設整備事業がＲ6年度から始まり、実質公債費比率が上昇していくことが考えられる。</t>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30" eb="31">
      <t>ヨコ</t>
    </rPh>
    <rPh sb="41" eb="43">
      <t>ショウライ</t>
    </rPh>
    <rPh sb="43" eb="45">
      <t>フタン</t>
    </rPh>
    <rPh sb="45" eb="47">
      <t>ヒリツ</t>
    </rPh>
    <rPh sb="53" eb="55">
      <t>オオハバ</t>
    </rPh>
    <rPh sb="56" eb="58">
      <t>ゾウカ</t>
    </rPh>
    <rPh sb="63" eb="65">
      <t>ショウライ</t>
    </rPh>
    <rPh sb="65" eb="67">
      <t>フタン</t>
    </rPh>
    <rPh sb="67" eb="68">
      <t>リツ</t>
    </rPh>
    <rPh sb="69" eb="71">
      <t>ゾウカ</t>
    </rPh>
    <rPh sb="73" eb="74">
      <t>オモ</t>
    </rPh>
    <rPh sb="75" eb="77">
      <t>ヨウイン</t>
    </rPh>
    <rPh sb="79" eb="81">
      <t>シミン</t>
    </rPh>
    <rPh sb="81" eb="83">
      <t>ブンカ</t>
    </rPh>
    <rPh sb="83" eb="85">
      <t>カイカン</t>
    </rPh>
    <rPh sb="85" eb="87">
      <t>ケンセツ</t>
    </rPh>
    <rPh sb="87" eb="89">
      <t>ジギョウ</t>
    </rPh>
    <rPh sb="91" eb="92">
      <t>モト</t>
    </rPh>
    <rPh sb="95" eb="97">
      <t>ジッシ</t>
    </rPh>
    <rPh sb="99" eb="101">
      <t>コソダ</t>
    </rPh>
    <rPh sb="102" eb="104">
      <t>シエン</t>
    </rPh>
    <rPh sb="104" eb="106">
      <t>キョテン</t>
    </rPh>
    <rPh sb="106" eb="108">
      <t>シセツ</t>
    </rPh>
    <rPh sb="108" eb="110">
      <t>セイビ</t>
    </rPh>
    <rPh sb="110" eb="112">
      <t>ジギョウ</t>
    </rPh>
    <rPh sb="118" eb="120">
      <t>ジッシ</t>
    </rPh>
    <rPh sb="122" eb="123">
      <t>カカ</t>
    </rPh>
    <rPh sb="124" eb="127">
      <t>チホウサイ</t>
    </rPh>
    <rPh sb="128" eb="130">
      <t>ハッコウ</t>
    </rPh>
    <rPh sb="135" eb="136">
      <t>カンガ</t>
    </rPh>
    <rPh sb="145" eb="148">
      <t>チホウサイ</t>
    </rPh>
    <rPh sb="149" eb="151">
      <t>ガンキン</t>
    </rPh>
    <rPh sb="151" eb="153">
      <t>ショウカン</t>
    </rPh>
    <rPh sb="155" eb="157">
      <t>シミン</t>
    </rPh>
    <rPh sb="157" eb="159">
      <t>ブンカ</t>
    </rPh>
    <rPh sb="159" eb="161">
      <t>カイカン</t>
    </rPh>
    <rPh sb="161" eb="163">
      <t>ケンセツ</t>
    </rPh>
    <rPh sb="163" eb="165">
      <t>ジギョウ</t>
    </rPh>
    <rPh sb="168" eb="170">
      <t>ネンド</t>
    </rPh>
    <rPh sb="171" eb="173">
      <t>コソダ</t>
    </rPh>
    <rPh sb="174" eb="176">
      <t>シエン</t>
    </rPh>
    <rPh sb="176" eb="178">
      <t>キョテン</t>
    </rPh>
    <rPh sb="178" eb="180">
      <t>シセツ</t>
    </rPh>
    <rPh sb="180" eb="182">
      <t>セイビ</t>
    </rPh>
    <rPh sb="182" eb="184">
      <t>ジギョウ</t>
    </rPh>
    <rPh sb="187" eb="189">
      <t>ネンド</t>
    </rPh>
    <rPh sb="191" eb="192">
      <t>ハジ</t>
    </rPh>
    <rPh sb="195" eb="197">
      <t>ジッシツ</t>
    </rPh>
    <rPh sb="197" eb="199">
      <t>コウサイ</t>
    </rPh>
    <rPh sb="199" eb="200">
      <t>ヒ</t>
    </rPh>
    <rPh sb="200" eb="202">
      <t>ヒリツ</t>
    </rPh>
    <rPh sb="203" eb="205">
      <t>ジョウショウ</t>
    </rPh>
    <rPh sb="212" eb="213">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</si>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</sst>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xmlns:c16r2="http://schemas.microsoft.com/office/drawing/2015/06/chart">
            <c:ext xmlns:c16="http://schemas.microsoft.com/office/drawing/2014/chart" uri="{C3380CC4-5D6E-409C-BE32-E72D297353CC}">
              <c16:uniqueId val="{00000000-7816-46D7-9FA1-79417EAEA7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50352</c:v>
                </c:pt>
                <c:pt idx="1">
                  <c:v>101411</c:v>
                </c:pt>
                <c:pt idx="2">
                  <c:v>68006</c:v>
                </c:pt>
                <c:pt idx="3">
                  <c:v>95506</c:v>
                </c:pt>
                <c:pt idx="4">
                  <c:v>60540</c:v>
                </c:pt>
              </c:numCache>
            </c:numRef>
          </c:val>
          <c:smooth val="0"/>
          <c:extLst xmlns:c16r2="http://schemas.microsoft.com/office/drawing/2015/06/chart">
            <c:ext xmlns:c16="http://schemas.microsoft.com/office/drawing/2014/chart" uri="{C3380CC4-5D6E-409C-BE32-E72D297353CC}">
              <c16:uniqueId val="{00000001-7816-46D7-9FA1-79417EAEA700}"/>
            </c:ext>
          </c:extLst>
        </c:ser>
        <c:dLbls>
          <c:showLegendKey val="0"/>
          <c:showVal val="0"/>
          <c:showCatName val="0"/>
          <c:showSerName val="0"/>
          <c:showPercent val="0"/>
          <c:showBubbleSize val="0"/>
        </c:dLbls>
        <c:marker val="1"/>
        <c:smooth val="0"/>
        <c:axId val="499530088"/>
        <c:axId val="499530472"/>
      </c:lineChart>
      <c:catAx>
        <c:axId val="499530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530472"/>
        <c:crosses val="autoZero"/>
        <c:auto val="1"/>
        <c:lblAlgn val="ctr"/>
        <c:lblOffset val="100"/>
        <c:tickLblSkip val="1"/>
        <c:tickMarkSkip val="1"/>
        <c:noMultiLvlLbl val="0"/>
      </c:catAx>
      <c:valAx>
        <c:axId val="499530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530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5.08</c:v>
                </c:pt>
                <c:pt idx="1">
                  <c:v>4.79</c:v>
                </c:pt>
                <c:pt idx="2">
                  <c:v>4.37</c:v>
                </c:pt>
                <c:pt idx="3">
                  <c:v>4.72</c:v>
                </c:pt>
                <c:pt idx="4">
                  <c:v>9.7899999999999991</c:v>
                </c:pt>
              </c:numCache>
            </c:numRef>
          </c:val>
          <c:extLst xmlns:c16r2="http://schemas.microsoft.com/office/drawing/2015/06/chart">
            <c:ext xmlns:c16="http://schemas.microsoft.com/office/drawing/2014/chart" uri="{C3380CC4-5D6E-409C-BE32-E72D297353CC}">
              <c16:uniqueId val="{00000000-86F6-447D-9EC0-F6A11A15D8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33.96</c:v>
                </c:pt>
                <c:pt idx="1">
                  <c:v>36.630000000000003</c:v>
                </c:pt>
                <c:pt idx="2">
                  <c:v>33.880000000000003</c:v>
                </c:pt>
                <c:pt idx="3">
                  <c:v>30.98</c:v>
                </c:pt>
                <c:pt idx="4">
                  <c:v>29.86</c:v>
                </c:pt>
              </c:numCache>
            </c:numRef>
          </c:val>
          <c:extLst xmlns:c16r2="http://schemas.microsoft.com/office/drawing/2015/06/chart">
            <c:ext xmlns:c16="http://schemas.microsoft.com/office/drawing/2014/chart" uri="{C3380CC4-5D6E-409C-BE32-E72D297353CC}">
              <c16:uniqueId val="{00000001-86F6-447D-9EC0-F6A11A15D8EA}"/>
            </c:ext>
          </c:extLst>
        </c:ser>
        <c:dLbls>
          <c:showLegendKey val="0"/>
          <c:showVal val="0"/>
          <c:showCatName val="0"/>
          <c:showSerName val="0"/>
          <c:showPercent val="0"/>
          <c:showBubbleSize val="0"/>
        </c:dLbls>
        <c:gapWidth val="250"/>
        <c:overlap val="100"/>
        <c:axId val="509982728"/>
        <c:axId val="509981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-1.1499999999999999</c:v>
                </c:pt>
                <c:pt idx="1">
                  <c:v>2.29</c:v>
                </c:pt>
                <c:pt idx="2">
                  <c:v>-3.42</c:v>
                </c:pt>
                <c:pt idx="3">
                  <c:v>-2.2000000000000002</c:v>
                </c:pt>
                <c:pt idx="4">
                  <c:v>5.46</c:v>
                </c:pt>
              </c:numCache>
            </c:numRef>
          </c:val>
          <c:smooth val="0"/>
          <c:extLst xmlns:c16r2="http://schemas.microsoft.com/office/drawing/2015/06/chart">
            <c:ext xmlns:c16="http://schemas.microsoft.com/office/drawing/2014/chart" uri="{C3380CC4-5D6E-409C-BE32-E72D297353CC}">
              <c16:uniqueId val="{00000002-86F6-447D-9EC0-F6A11A15D8EA}"/>
            </c:ext>
          </c:extLst>
        </c:ser>
        <c:dLbls>
          <c:showLegendKey val="0"/>
          <c:showVal val="0"/>
          <c:showCatName val="0"/>
          <c:showSerName val="0"/>
          <c:showPercent val="0"/>
          <c:showBubbleSize val="0"/>
        </c:dLbls>
        <c:marker val="1"/>
        <c:smooth val="0"/>
        <c:axId val="509982728"/>
        <c:axId val="509981160"/>
      </c:lineChart>
      <c:catAx>
        <c:axId val="50998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981160"/>
        <c:crosses val="autoZero"/>
        <c:auto val="1"/>
        <c:lblAlgn val="ctr"/>
        <c:lblOffset val="100"/>
        <c:tickLblSkip val="1"/>
        <c:tickMarkSkip val="1"/>
        <c:noMultiLvlLbl val="0"/>
      </c:catAx>
      <c:valAx>
        <c:axId val="509981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98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0.19</c:v>
                </c:pt>
                <c:pt idx="4">
                  <c:v>#N/A</c:v>
                </c:pt>
                <c:pt idx="5">
                  <c:v>0.71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1F-48FD-9AE1-3567E1C4E2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1F-48FD-9AE1-3567E1C4E2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01F-48FD-9AE1-3567E1C4E21D}"/>
            </c:ext>
          </c:extLst>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01F-48FD-9AE1-3567E1C4E21D}"/>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7.0000000000000007E-2</c:v>
                </c:pt>
                <c:pt idx="4">
                  <c:v>#N/A</c:v>
                </c:pt>
                <c:pt idx="5">
                  <c:v>7.0000000000000007E-2</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4-001F-48FD-9AE1-3567E1C4E21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001F-48FD-9AE1-3567E1C4E21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0.75</c:v>
                </c:pt>
                <c:pt idx="8">
                  <c:v>#N/A</c:v>
                </c:pt>
                <c:pt idx="9">
                  <c:v>0.74</c:v>
                </c:pt>
              </c:numCache>
            </c:numRef>
          </c:val>
          <c:extLst xmlns:c16r2="http://schemas.microsoft.com/office/drawing/2015/06/chart">
            <c:ext xmlns:c16="http://schemas.microsoft.com/office/drawing/2014/chart" uri="{C3380CC4-5D6E-409C-BE32-E72D297353CC}">
              <c16:uniqueId val="{00000006-001F-48FD-9AE1-3567E1C4E21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1.37</c:v>
                </c:pt>
                <c:pt idx="2">
                  <c:v>#N/A</c:v>
                </c:pt>
                <c:pt idx="3">
                  <c:v>1.19</c:v>
                </c:pt>
                <c:pt idx="4">
                  <c:v>#N/A</c:v>
                </c:pt>
                <c:pt idx="5">
                  <c:v>0.61</c:v>
                </c:pt>
                <c:pt idx="6">
                  <c:v>#N/A</c:v>
                </c:pt>
                <c:pt idx="7">
                  <c:v>0.77</c:v>
                </c:pt>
                <c:pt idx="8">
                  <c:v>#N/A</c:v>
                </c:pt>
                <c:pt idx="9">
                  <c:v>1.58</c:v>
                </c:pt>
              </c:numCache>
            </c:numRef>
          </c:val>
          <c:extLst xmlns:c16r2="http://schemas.microsoft.com/office/drawing/2015/06/chart">
            <c:ext xmlns:c16="http://schemas.microsoft.com/office/drawing/2014/chart" uri="{C3380CC4-5D6E-409C-BE32-E72D297353CC}">
              <c16:uniqueId val="{00000007-001F-48FD-9AE1-3567E1C4E2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5.05</c:v>
                </c:pt>
                <c:pt idx="2">
                  <c:v>#N/A</c:v>
                </c:pt>
                <c:pt idx="3">
                  <c:v>4.71</c:v>
                </c:pt>
                <c:pt idx="4">
                  <c:v>#N/A</c:v>
                </c:pt>
                <c:pt idx="5">
                  <c:v>4.3</c:v>
                </c:pt>
                <c:pt idx="6">
                  <c:v>#N/A</c:v>
                </c:pt>
                <c:pt idx="7">
                  <c:v>4.6399999999999997</c:v>
                </c:pt>
                <c:pt idx="8">
                  <c:v>#N/A</c:v>
                </c:pt>
                <c:pt idx="9">
                  <c:v>9.7899999999999991</c:v>
                </c:pt>
              </c:numCache>
            </c:numRef>
          </c:val>
          <c:extLst xmlns:c16r2="http://schemas.microsoft.com/office/drawing/2015/06/chart">
            <c:ext xmlns:c16="http://schemas.microsoft.com/office/drawing/2014/chart" uri="{C3380CC4-5D6E-409C-BE32-E72D297353CC}">
              <c16:uniqueId val="{00000008-001F-48FD-9AE1-3567E1C4E2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11.89</c:v>
                </c:pt>
                <c:pt idx="2">
                  <c:v>#N/A</c:v>
                </c:pt>
                <c:pt idx="3">
                  <c:v>12.2</c:v>
                </c:pt>
                <c:pt idx="4">
                  <c:v>#N/A</c:v>
                </c:pt>
                <c:pt idx="5">
                  <c:v>12.38</c:v>
                </c:pt>
                <c:pt idx="6">
                  <c:v>#N/A</c:v>
                </c:pt>
                <c:pt idx="7">
                  <c:v>12.92</c:v>
                </c:pt>
                <c:pt idx="8">
                  <c:v>#N/A</c:v>
                </c:pt>
                <c:pt idx="9">
                  <c:v>12.8</c:v>
                </c:pt>
              </c:numCache>
            </c:numRef>
          </c:val>
          <c:extLst xmlns:c16r2="http://schemas.microsoft.com/office/drawing/2015/06/chart">
            <c:ext xmlns:c16="http://schemas.microsoft.com/office/drawing/2014/chart" uri="{C3380CC4-5D6E-409C-BE32-E72D297353CC}">
              <c16:uniqueId val="{00000009-001F-48FD-9AE1-3567E1C4E21D}"/>
            </c:ext>
          </c:extLst>
        </c:ser>
        <c:dLbls>
          <c:showLegendKey val="0"/>
          <c:showVal val="0"/>
          <c:showCatName val="0"/>
          <c:showSerName val="0"/>
          <c:showPercent val="0"/>
          <c:showBubbleSize val="0"/>
        </c:dLbls>
        <c:gapWidth val="150"/>
        <c:overlap val="100"/>
        <c:axId val="509978416"/>
        <c:axId val="509985472"/>
      </c:barChart>
      <c:catAx>
        <c:axId val="50997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985472"/>
        <c:crosses val="autoZero"/>
        <c:auto val="1"/>
        <c:lblAlgn val="ctr"/>
        <c:lblOffset val="100"/>
        <c:tickLblSkip val="1"/>
        <c:tickMarkSkip val="1"/>
        <c:noMultiLvlLbl val="0"/>
      </c:catAx>
      <c:valAx>
        <c:axId val="5099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97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2813</c:v>
                </c:pt>
                <c:pt idx="5">
                  <c:v>2892</c:v>
                </c:pt>
                <c:pt idx="8">
                  <c:v>2955</c:v>
                </c:pt>
                <c:pt idx="11">
                  <c:v>2973</c:v>
                </c:pt>
                <c:pt idx="14">
                  <c:v>2791</c:v>
                </c:pt>
              </c:numCache>
            </c:numRef>
          </c:val>
          <c:extLst xmlns:c16r2="http://schemas.microsoft.com/office/drawing/2015/06/chart">
            <c:ext xmlns:c16="http://schemas.microsoft.com/office/drawing/2014/chart" uri="{C3380CC4-5D6E-409C-BE32-E72D297353CC}">
              <c16:uniqueId val="{00000000-7DF7-4AF6-B52E-6CEC99084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DF7-4AF6-B52E-6CEC99084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113</c:v>
                </c:pt>
                <c:pt idx="3">
                  <c:v>93</c:v>
                </c:pt>
                <c:pt idx="6">
                  <c:v>79</c:v>
                </c:pt>
                <c:pt idx="9">
                  <c:v>122</c:v>
                </c:pt>
                <c:pt idx="12">
                  <c:v>72</c:v>
                </c:pt>
              </c:numCache>
            </c:numRef>
          </c:val>
          <c:extLst xmlns:c16r2="http://schemas.microsoft.com/office/drawing/2015/06/chart">
            <c:ext xmlns:c16="http://schemas.microsoft.com/office/drawing/2014/chart" uri="{C3380CC4-5D6E-409C-BE32-E72D297353CC}">
              <c16:uniqueId val="{00000002-7DF7-4AF6-B52E-6CEC99084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34</c:v>
                </c:pt>
                <c:pt idx="6">
                  <c:v>34</c:v>
                </c:pt>
                <c:pt idx="9">
                  <c:v>53</c:v>
                </c:pt>
                <c:pt idx="12">
                  <c:v>58</c:v>
                </c:pt>
              </c:numCache>
            </c:numRef>
          </c:val>
          <c:extLst xmlns:c16r2="http://schemas.microsoft.com/office/drawing/2015/06/chart">
            <c:ext xmlns:c16="http://schemas.microsoft.com/office/drawing/2014/chart" uri="{C3380CC4-5D6E-409C-BE32-E72D297353CC}">
              <c16:uniqueId val="{00000003-7DF7-4AF6-B52E-6CEC99084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464</c:v>
                </c:pt>
                <c:pt idx="3">
                  <c:v>471</c:v>
                </c:pt>
                <c:pt idx="6">
                  <c:v>466</c:v>
                </c:pt>
                <c:pt idx="9">
                  <c:v>474</c:v>
                </c:pt>
                <c:pt idx="12">
                  <c:v>457</c:v>
                </c:pt>
              </c:numCache>
            </c:numRef>
          </c:val>
          <c:extLst xmlns:c16r2="http://schemas.microsoft.com/office/drawing/2015/06/chart">
            <c:ext xmlns:c16="http://schemas.microsoft.com/office/drawing/2014/chart" uri="{C3380CC4-5D6E-409C-BE32-E72D297353CC}">
              <c16:uniqueId val="{00000004-7DF7-4AF6-B52E-6CEC99084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F7-4AF6-B52E-6CEC99084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DF7-4AF6-B52E-6CEC99084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2859</c:v>
                </c:pt>
                <c:pt idx="3">
                  <c:v>2995</c:v>
                </c:pt>
                <c:pt idx="6">
                  <c:v>3074</c:v>
                </c:pt>
                <c:pt idx="9">
                  <c:v>3126</c:v>
                </c:pt>
                <c:pt idx="12">
                  <c:v>3008</c:v>
                </c:pt>
              </c:numCache>
            </c:numRef>
          </c:val>
          <c:extLst xmlns:c16r2="http://schemas.microsoft.com/office/drawing/2015/06/chart">
            <c:ext xmlns:c16="http://schemas.microsoft.com/office/drawing/2014/chart" uri="{C3380CC4-5D6E-409C-BE32-E72D297353CC}">
              <c16:uniqueId val="{00000007-7DF7-4AF6-B52E-6CEC99084C18}"/>
            </c:ext>
          </c:extLst>
        </c:ser>
        <c:dLbls>
          <c:showLegendKey val="0"/>
          <c:showVal val="0"/>
          <c:showCatName val="0"/>
          <c:showSerName val="0"/>
          <c:showPercent val="0"/>
          <c:showBubbleSize val="0"/>
        </c:dLbls>
        <c:gapWidth val="100"/>
        <c:overlap val="100"/>
        <c:axId val="509980376"/>
        <c:axId val="50998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659</c:v>
                </c:pt>
                <c:pt idx="2">
                  <c:v>#N/A</c:v>
                </c:pt>
                <c:pt idx="3">
                  <c:v>#N/A</c:v>
                </c:pt>
                <c:pt idx="4">
                  <c:v>701</c:v>
                </c:pt>
                <c:pt idx="5">
                  <c:v>#N/A</c:v>
                </c:pt>
                <c:pt idx="6">
                  <c:v>#N/A</c:v>
                </c:pt>
                <c:pt idx="7">
                  <c:v>698</c:v>
                </c:pt>
                <c:pt idx="8">
                  <c:v>#N/A</c:v>
                </c:pt>
                <c:pt idx="9">
                  <c:v>#N/A</c:v>
                </c:pt>
                <c:pt idx="10">
                  <c:v>802</c:v>
                </c:pt>
                <c:pt idx="11">
                  <c:v>#N/A</c:v>
                </c:pt>
                <c:pt idx="12">
                  <c:v>#N/A</c:v>
                </c:pt>
                <c:pt idx="13">
                  <c:v>804</c:v>
                </c:pt>
                <c:pt idx="14">
                  <c:v>#N/A</c:v>
                </c:pt>
              </c:numCache>
            </c:numRef>
          </c:val>
          <c:smooth val="0"/>
          <c:extLst xmlns:c16r2="http://schemas.microsoft.com/office/drawing/2015/06/chart">
            <c:ext xmlns:c16="http://schemas.microsoft.com/office/drawing/2014/chart" uri="{C3380CC4-5D6E-409C-BE32-E72D297353CC}">
              <c16:uniqueId val="{00000008-7DF7-4AF6-B52E-6CEC99084C18}"/>
            </c:ext>
          </c:extLst>
        </c:ser>
        <c:dLbls>
          <c:showLegendKey val="0"/>
          <c:showVal val="0"/>
          <c:showCatName val="0"/>
          <c:showSerName val="0"/>
          <c:showPercent val="0"/>
          <c:showBubbleSize val="0"/>
        </c:dLbls>
        <c:marker val="1"/>
        <c:smooth val="0"/>
        <c:axId val="509980376"/>
        <c:axId val="509981552"/>
      </c:lineChart>
      <c:catAx>
        <c:axId val="50998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981552"/>
        <c:crosses val="autoZero"/>
        <c:auto val="1"/>
        <c:lblAlgn val="ctr"/>
        <c:lblOffset val="100"/>
        <c:tickLblSkip val="1"/>
        <c:tickMarkSkip val="1"/>
        <c:noMultiLvlLbl val="0"/>
      </c:catAx>
      <c:valAx>
        <c:axId val="50998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98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28395</c:v>
                </c:pt>
                <c:pt idx="5">
                  <c:v>28755</c:v>
                </c:pt>
                <c:pt idx="8">
                  <c:v>28702</c:v>
                </c:pt>
                <c:pt idx="11">
                  <c:v>30197</c:v>
                </c:pt>
                <c:pt idx="14">
                  <c:v>30488</c:v>
                </c:pt>
              </c:numCache>
            </c:numRef>
          </c:val>
          <c:extLst xmlns:c16r2="http://schemas.microsoft.com/office/drawing/2015/06/chart">
            <c:ext xmlns:c16="http://schemas.microsoft.com/office/drawing/2014/chart" uri="{C3380CC4-5D6E-409C-BE32-E72D297353CC}">
              <c16:uniqueId val="{00000000-CD5C-4486-A59B-A4C2372F4B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781</c:v>
                </c:pt>
                <c:pt idx="5">
                  <c:v>814</c:v>
                </c:pt>
                <c:pt idx="8">
                  <c:v>910</c:v>
                </c:pt>
                <c:pt idx="11">
                  <c:v>936</c:v>
                </c:pt>
                <c:pt idx="14">
                  <c:v>989</c:v>
                </c:pt>
              </c:numCache>
            </c:numRef>
          </c:val>
          <c:extLst xmlns:c16r2="http://schemas.microsoft.com/office/drawing/2015/06/chart">
            <c:ext xmlns:c16="http://schemas.microsoft.com/office/drawing/2014/chart" uri="{C3380CC4-5D6E-409C-BE32-E72D297353CC}">
              <c16:uniqueId val="{00000001-CD5C-4486-A59B-A4C2372F4B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10618</c:v>
                </c:pt>
                <c:pt idx="5">
                  <c:v>11101</c:v>
                </c:pt>
                <c:pt idx="8">
                  <c:v>11065</c:v>
                </c:pt>
                <c:pt idx="11">
                  <c:v>11063</c:v>
                </c:pt>
                <c:pt idx="14">
                  <c:v>11414</c:v>
                </c:pt>
              </c:numCache>
            </c:numRef>
          </c:val>
          <c:extLst xmlns:c16r2="http://schemas.microsoft.com/office/drawing/2015/06/chart">
            <c:ext xmlns:c16="http://schemas.microsoft.com/office/drawing/2014/chart" uri="{C3380CC4-5D6E-409C-BE32-E72D297353CC}">
              <c16:uniqueId val="{00000002-CD5C-4486-A59B-A4C2372F4B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5C-4486-A59B-A4C2372F4B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5C-4486-A59B-A4C2372F4B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2</c:v>
                </c:pt>
                <c:pt idx="9">
                  <c:v>0</c:v>
                </c:pt>
                <c:pt idx="12">
                  <c:v>1</c:v>
                </c:pt>
              </c:numCache>
            </c:numRef>
          </c:val>
          <c:extLst xmlns:c16r2="http://schemas.microsoft.com/office/drawing/2015/06/chart">
            <c:ext xmlns:c16="http://schemas.microsoft.com/office/drawing/2014/chart" uri="{C3380CC4-5D6E-409C-BE32-E72D297353CC}">
              <c16:uniqueId val="{00000005-CD5C-4486-A59B-A4C2372F4B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4552</c:v>
                </c:pt>
                <c:pt idx="3">
                  <c:v>4435</c:v>
                </c:pt>
                <c:pt idx="6">
                  <c:v>4222</c:v>
                </c:pt>
                <c:pt idx="9">
                  <c:v>4383</c:v>
                </c:pt>
                <c:pt idx="12">
                  <c:v>4331</c:v>
                </c:pt>
              </c:numCache>
            </c:numRef>
          </c:val>
          <c:extLst xmlns:c16r2="http://schemas.microsoft.com/office/drawing/2015/06/chart">
            <c:ext xmlns:c16="http://schemas.microsoft.com/office/drawing/2014/chart" uri="{C3380CC4-5D6E-409C-BE32-E72D297353CC}">
              <c16:uniqueId val="{00000006-CD5C-4486-A59B-A4C2372F4B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D5C-4486-A59B-A4C2372F4B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6918</c:v>
                </c:pt>
                <c:pt idx="3">
                  <c:v>6582</c:v>
                </c:pt>
                <c:pt idx="6">
                  <c:v>6282</c:v>
                </c:pt>
                <c:pt idx="9">
                  <c:v>5946</c:v>
                </c:pt>
                <c:pt idx="12">
                  <c:v>5493</c:v>
                </c:pt>
              </c:numCache>
            </c:numRef>
          </c:val>
          <c:extLst xmlns:c16r2="http://schemas.microsoft.com/office/drawing/2015/06/chart">
            <c:ext xmlns:c16="http://schemas.microsoft.com/office/drawing/2014/chart" uri="{C3380CC4-5D6E-409C-BE32-E72D297353CC}">
              <c16:uniqueId val="{00000008-CD5C-4486-A59B-A4C2372F4B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660</c:v>
                </c:pt>
                <c:pt idx="3">
                  <c:v>581</c:v>
                </c:pt>
                <c:pt idx="6">
                  <c:v>756</c:v>
                </c:pt>
                <c:pt idx="9">
                  <c:v>639</c:v>
                </c:pt>
                <c:pt idx="12">
                  <c:v>570</c:v>
                </c:pt>
              </c:numCache>
            </c:numRef>
          </c:val>
          <c:extLst xmlns:c16r2="http://schemas.microsoft.com/office/drawing/2015/06/chart">
            <c:ext xmlns:c16="http://schemas.microsoft.com/office/drawing/2014/chart" uri="{C3380CC4-5D6E-409C-BE32-E72D297353CC}">
              <c16:uniqueId val="{00000009-CD5C-4486-A59B-A4C2372F4B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30120</c:v>
                </c:pt>
                <c:pt idx="3">
                  <c:v>31350</c:v>
                </c:pt>
                <c:pt idx="6">
                  <c:v>32416</c:v>
                </c:pt>
                <c:pt idx="9">
                  <c:v>35649</c:v>
                </c:pt>
                <c:pt idx="12">
                  <c:v>38630</c:v>
                </c:pt>
              </c:numCache>
            </c:numRef>
          </c:val>
          <c:extLst xmlns:c16r2="http://schemas.microsoft.com/office/drawing/2015/06/chart">
            <c:ext xmlns:c16="http://schemas.microsoft.com/office/drawing/2014/chart" uri="{C3380CC4-5D6E-409C-BE32-E72D297353CC}">
              <c16:uniqueId val="{0000000A-CD5C-4486-A59B-A4C2372F4BE1}"/>
            </c:ext>
          </c:extLst>
        </c:ser>
        <c:dLbls>
          <c:showLegendKey val="0"/>
          <c:showVal val="0"/>
          <c:showCatName val="0"/>
          <c:showSerName val="0"/>
          <c:showPercent val="0"/>
          <c:showBubbleSize val="0"/>
        </c:dLbls>
        <c:gapWidth val="100"/>
        <c:overlap val="100"/>
        <c:axId val="509985080"/>
        <c:axId val="50998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2460</c:v>
                </c:pt>
                <c:pt idx="2">
                  <c:v>#N/A</c:v>
                </c:pt>
                <c:pt idx="3">
                  <c:v>#N/A</c:v>
                </c:pt>
                <c:pt idx="4">
                  <c:v>2278</c:v>
                </c:pt>
                <c:pt idx="5">
                  <c:v>#N/A</c:v>
                </c:pt>
                <c:pt idx="6">
                  <c:v>#N/A</c:v>
                </c:pt>
                <c:pt idx="7">
                  <c:v>3001</c:v>
                </c:pt>
                <c:pt idx="8">
                  <c:v>#N/A</c:v>
                </c:pt>
                <c:pt idx="9">
                  <c:v>#N/A</c:v>
                </c:pt>
                <c:pt idx="10">
                  <c:v>4420</c:v>
                </c:pt>
                <c:pt idx="11">
                  <c:v>#N/A</c:v>
                </c:pt>
                <c:pt idx="12">
                  <c:v>#N/A</c:v>
                </c:pt>
                <c:pt idx="13">
                  <c:v>6135</c:v>
                </c:pt>
                <c:pt idx="14">
                  <c:v>#N/A</c:v>
                </c:pt>
              </c:numCache>
            </c:numRef>
          </c:val>
          <c:smooth val="0"/>
          <c:extLst xmlns:c16r2="http://schemas.microsoft.com/office/drawing/2015/06/chart">
            <c:ext xmlns:c16="http://schemas.microsoft.com/office/drawing/2014/chart" uri="{C3380CC4-5D6E-409C-BE32-E72D297353CC}">
              <c16:uniqueId val="{0000000B-CD5C-4486-A59B-A4C2372F4BE1}"/>
            </c:ext>
          </c:extLst>
        </c:ser>
        <c:dLbls>
          <c:showLegendKey val="0"/>
          <c:showVal val="0"/>
          <c:showCatName val="0"/>
          <c:showSerName val="0"/>
          <c:showPercent val="0"/>
          <c:showBubbleSize val="0"/>
        </c:dLbls>
        <c:marker val="1"/>
        <c:smooth val="0"/>
        <c:axId val="509985080"/>
        <c:axId val="509980768"/>
      </c:lineChart>
      <c:catAx>
        <c:axId val="50998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980768"/>
        <c:crosses val="autoZero"/>
        <c:auto val="1"/>
        <c:lblAlgn val="ctr"/>
        <c:lblOffset val="100"/>
        <c:tickLblSkip val="1"/>
        <c:tickMarkSkip val="1"/>
        <c:noMultiLvlLbl val="0"/>
      </c:catAx>
      <c:valAx>
        <c:axId val="50998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98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5511</c:v>
                </c:pt>
                <c:pt idx="1">
                  <c:v>5086</c:v>
                </c:pt>
                <c:pt idx="2">
                  <c:v>5117</c:v>
                </c:pt>
              </c:numCache>
            </c:numRef>
          </c:val>
          <c:extLst xmlns:c16r2="http://schemas.microsoft.com/office/drawing/2015/06/chart">
            <c:ext xmlns:c16="http://schemas.microsoft.com/office/drawing/2014/chart" uri="{C3380CC4-5D6E-409C-BE32-E72D297353CC}">
              <c16:uniqueId val="{00000000-778E-4EFE-B17E-F925ADEA76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3073</c:v>
                </c:pt>
                <c:pt idx="1">
                  <c:v>2994</c:v>
                </c:pt>
                <c:pt idx="2">
                  <c:v>2998</c:v>
                </c:pt>
              </c:numCache>
            </c:numRef>
          </c:val>
          <c:extLst xmlns:c16r2="http://schemas.microsoft.com/office/drawing/2015/06/chart">
            <c:ext xmlns:c16="http://schemas.microsoft.com/office/drawing/2014/chart" uri="{C3380CC4-5D6E-409C-BE32-E72D297353CC}">
              <c16:uniqueId val="{00000001-778E-4EFE-B17E-F925ADEA76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4254</c:v>
                </c:pt>
                <c:pt idx="1">
                  <c:v>4679</c:v>
                </c:pt>
                <c:pt idx="2">
                  <c:v>4994</c:v>
                </c:pt>
              </c:numCache>
            </c:numRef>
          </c:val>
          <c:extLst xmlns:c16r2="http://schemas.microsoft.com/office/drawing/2015/06/chart">
            <c:ext xmlns:c16="http://schemas.microsoft.com/office/drawing/2014/chart" uri="{C3380CC4-5D6E-409C-BE32-E72D297353CC}">
              <c16:uniqueId val="{00000002-778E-4EFE-B17E-F925ADEA7604}"/>
            </c:ext>
          </c:extLst>
        </c:ser>
        <c:dLbls>
          <c:showLegendKey val="0"/>
          <c:showVal val="0"/>
          <c:showCatName val="0"/>
          <c:showSerName val="0"/>
          <c:showPercent val="0"/>
          <c:showBubbleSize val="0"/>
        </c:dLbls>
        <c:gapWidth val="120"/>
        <c:overlap val="100"/>
        <c:axId val="509978808"/>
        <c:axId val="509983512"/>
      </c:barChart>
      <c:catAx>
        <c:axId val="50997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983512"/>
        <c:crosses val="autoZero"/>
        <c:auto val="1"/>
        <c:lblAlgn val="ctr"/>
        <c:lblOffset val="100"/>
        <c:tickLblSkip val="1"/>
        <c:tickMarkSkip val="1"/>
        <c:noMultiLvlLbl val="0"/>
      </c:catAx>
      <c:valAx>
        <c:axId val="509983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978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1B-4659-A315-EDB91C8FFE6A}"/>
                </c:ext>
                <c:ext xmlns:c15="http://schemas.microsoft.com/office/drawing/2012/chart" uri="{CE6537A1-D6FC-4f65-9D91-7224C49458BB}">
                  <c15:layout/>
                  <c15:dlblFieldTable>
                    <c15:dlblFTEntry>
                      <c15:txfldGUID>{5FAAFAE4-F238-4476-AD0F-35633D8642C2}</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1B-4659-A315-EDB91C8FFE6A}"/>
                </c:ext>
                <c:ext xmlns:c15="http://schemas.microsoft.com/office/drawing/2012/chart" uri="{CE6537A1-D6FC-4f65-9D91-7224C49458BB}">
                  <c15:dlblFieldTable>
                    <c15:dlblFTEntry>
                      <c15:txfldGUID>{CEA2855C-A78D-4507-A2F6-5C149C50B57E}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1B-4659-A315-EDB91C8FFE6A}"/>
                </c:ext>
                <c:ext xmlns:c15="http://schemas.microsoft.com/office/drawing/2012/chart" uri="{CE6537A1-D6FC-4f65-9D91-7224C49458BB}">
                  <c15:dlblFieldTable>
                    <c15:dlblFTEntry>
                      <c15:txfldGUID>{17BFFF12-79F3-493B-871F-C016D22A784F}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1B-4659-A315-EDB91C8FFE6A}"/>
                </c:ext>
                <c:ext xmlns:c15="http://schemas.microsoft.com/office/drawing/2012/chart" uri="{CE6537A1-D6FC-4f65-9D91-7224C49458BB}">
                  <c15:dlblFieldTable>
                    <c15:dlblFTEntry>
                      <c15:txfldGUID>{5B5B45F8-2C2D-41EB-A646-026055652989}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1B-4659-A315-EDB91C8FFE6A}"/>
                </c:ext>
                <c:ext xmlns:c15="http://schemas.microsoft.com/office/drawing/2012/chart" uri="{CE6537A1-D6FC-4f65-9D91-7224C49458BB}">
                  <c15:dlblFieldTable>
                    <c15:dlblFTEntry>
                      <c15:txfldGUID>{3F4C44C7-7385-4184-B04D-AC4F36D89A8D}</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1B-4659-A315-EDB91C8FFE6A}"/>
                </c:ext>
                <c:ext xmlns:c15="http://schemas.microsoft.com/office/drawing/2012/chart" uri="{CE6537A1-D6FC-4f65-9D91-7224C49458BB}">
                  <c15:layout/>
                  <c15:dlblFieldTable>
                    <c15:dlblFTEntry>
                      <c15:txfldGUID>{4E7C5D49-9476-4BD9-9EA4-9B958003D381}</c15:txfldGUID>
                      <c15:f>[1]公会計指標分析・財政指標組合せ分析表!$BX$50</c15:f>
                      <c15:dlblFieldTableCache>
                        <c:ptCount val="1"/>
                        <c:pt idx="0">
                          <c:v>H30</c:v>
                        </c:pt>
                      </c15:dlblFieldTableCache>
                    </c15:dlblFTEntry>
                  </c15:dlblFieldTable>
                  <c15:showDataLabelsRange val="0"/>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1B-4659-A315-EDB91C8FFE6A}"/>
                </c:ext>
                <c:ext xmlns:c15="http://schemas.microsoft.com/office/drawing/2012/chart" uri="{CE6537A1-D6FC-4f65-9D91-7224C49458BB}">
                  <c15:layout/>
                  <c15:dlblFieldTable>
                    <c15:dlblFTEntry>
                      <c15:txfldGUID>{D2114DF2-F961-4ABB-BDE7-923E6373AAB5}</c15:txfldGUID>
                      <c15:f>[1]公会計指標分析・財政指標組合せ分析表!$CF$50</c15:f>
                      <c15:dlblFieldTableCache>
                        <c:ptCount val="1"/>
                        <c:pt idx="0">
                          <c:v>R01</c:v>
                        </c:pt>
                      </c15:dlblFieldTableCache>
                    </c15:dlblFTEntry>
                  </c15:dlblFieldTable>
                  <c15:showDataLabelsRange val="0"/>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1B-4659-A315-EDB91C8FFE6A}"/>
                </c:ext>
                <c:ext xmlns:c15="http://schemas.microsoft.com/office/drawing/2012/chart" uri="{CE6537A1-D6FC-4f65-9D91-7224C49458BB}">
                  <c15:layout/>
                  <c15:dlblFieldTable>
                    <c15:dlblFTEntry>
                      <c15:txfldGUID>{0EA1AA38-8721-49B1-AA2C-7141566299A2}</c15:txfldGUID>
                      <c15:f>[1]公会計指標分析・財政指標組合せ分析表!$CN$50</c15:f>
                      <c15:dlblFieldTableCache>
                        <c:ptCount val="1"/>
                        <c:pt idx="0">
                          <c:v>R02</c:v>
                        </c:pt>
                      </c15:dlblFieldTableCache>
                    </c15:dlblFTEntry>
                  </c15:dlblFieldTable>
                  <c15:showDataLabelsRange val="0"/>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1B-4659-A315-EDB91C8FFE6A}"/>
                </c:ext>
                <c:ext xmlns:c15="http://schemas.microsoft.com/office/drawing/2012/chart" uri="{CE6537A1-D6FC-4f65-9D91-7224C49458BB}">
                  <c15:layout/>
                  <c15:dlblFieldTable>
                    <c15:dlblFTEntry>
                      <c15:txfldGUID>{1D406252-F851-4926-B3A6-2FEADAFAD126}</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56.8</c:v>
                </c:pt>
                <c:pt idx="1">
                  <c:v>0</c:v>
                </c:pt>
                <c:pt idx="2">
                  <c:v>0</c:v>
                </c:pt>
                <c:pt idx="3">
                  <c:v>0</c:v>
                </c:pt>
                <c:pt idx="4">
                  <c:v>0</c:v>
                </c:pt>
                <c:pt idx="5">
                  <c:v>0</c:v>
                </c:pt>
                <c:pt idx="6">
                  <c:v>0</c:v>
                </c:pt>
                <c:pt idx="7">
                  <c:v>0</c:v>
                </c:pt>
                <c:pt idx="8">
                  <c:v>58.2</c:v>
                </c:pt>
                <c:pt idx="9">
                  <c:v>0</c:v>
                </c:pt>
                <c:pt idx="10">
                  <c:v>0</c:v>
                </c:pt>
                <c:pt idx="11">
                  <c:v>0</c:v>
                </c:pt>
                <c:pt idx="12">
                  <c:v>0</c:v>
                </c:pt>
                <c:pt idx="13">
                  <c:v>0</c:v>
                </c:pt>
                <c:pt idx="14">
                  <c:v>0</c:v>
                </c:pt>
                <c:pt idx="15">
                  <c:v>0</c:v>
                </c:pt>
                <c:pt idx="16">
                  <c:v>59.3</c:v>
                </c:pt>
                <c:pt idx="17">
                  <c:v>0</c:v>
                </c:pt>
                <c:pt idx="18">
                  <c:v>0</c:v>
                </c:pt>
                <c:pt idx="19">
                  <c:v>0</c:v>
                </c:pt>
                <c:pt idx="20">
                  <c:v>0</c:v>
                </c:pt>
                <c:pt idx="21">
                  <c:v>0</c:v>
                </c:pt>
                <c:pt idx="22">
                  <c:v>0</c:v>
                </c:pt>
                <c:pt idx="23">
                  <c:v>0</c:v>
                </c:pt>
                <c:pt idx="24">
                  <c:v>58.9</c:v>
                </c:pt>
                <c:pt idx="25">
                  <c:v>0</c:v>
                </c:pt>
                <c:pt idx="26">
                  <c:v>0</c:v>
                </c:pt>
                <c:pt idx="27">
                  <c:v>0</c:v>
                </c:pt>
                <c:pt idx="28">
                  <c:v>0</c:v>
                </c:pt>
                <c:pt idx="29">
                  <c:v>0</c:v>
                </c:pt>
                <c:pt idx="30">
                  <c:v>0</c:v>
                </c:pt>
                <c:pt idx="31">
                  <c:v>0</c:v>
                </c:pt>
                <c:pt idx="32">
                  <c:v>60.2</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17.899999999999999</c:v>
                </c:pt>
                <c:pt idx="1">
                  <c:v>0</c:v>
                </c:pt>
                <c:pt idx="2">
                  <c:v>0</c:v>
                </c:pt>
                <c:pt idx="3">
                  <c:v>0</c:v>
                </c:pt>
                <c:pt idx="4">
                  <c:v>0</c:v>
                </c:pt>
                <c:pt idx="5">
                  <c:v>0</c:v>
                </c:pt>
                <c:pt idx="6">
                  <c:v>0</c:v>
                </c:pt>
                <c:pt idx="7">
                  <c:v>0</c:v>
                </c:pt>
                <c:pt idx="8">
                  <c:v>16.7</c:v>
                </c:pt>
                <c:pt idx="9">
                  <c:v>0</c:v>
                </c:pt>
                <c:pt idx="10">
                  <c:v>0</c:v>
                </c:pt>
                <c:pt idx="11">
                  <c:v>0</c:v>
                </c:pt>
                <c:pt idx="12">
                  <c:v>0</c:v>
                </c:pt>
                <c:pt idx="13">
                  <c:v>0</c:v>
                </c:pt>
                <c:pt idx="14">
                  <c:v>0</c:v>
                </c:pt>
                <c:pt idx="15">
                  <c:v>0</c:v>
                </c:pt>
                <c:pt idx="16">
                  <c:v>22.3</c:v>
                </c:pt>
                <c:pt idx="17">
                  <c:v>0</c:v>
                </c:pt>
                <c:pt idx="18">
                  <c:v>0</c:v>
                </c:pt>
                <c:pt idx="19">
                  <c:v>0</c:v>
                </c:pt>
                <c:pt idx="20">
                  <c:v>0</c:v>
                </c:pt>
                <c:pt idx="21">
                  <c:v>0</c:v>
                </c:pt>
                <c:pt idx="22">
                  <c:v>0</c:v>
                </c:pt>
                <c:pt idx="23">
                  <c:v>0</c:v>
                </c:pt>
                <c:pt idx="24">
                  <c:v>32.5</c:v>
                </c:pt>
                <c:pt idx="25">
                  <c:v>0</c:v>
                </c:pt>
                <c:pt idx="26">
                  <c:v>0</c:v>
                </c:pt>
                <c:pt idx="27">
                  <c:v>0</c:v>
                </c:pt>
                <c:pt idx="28">
                  <c:v>0</c:v>
                </c:pt>
                <c:pt idx="29">
                  <c:v>0</c:v>
                </c:pt>
                <c:pt idx="30">
                  <c:v>0</c:v>
                </c:pt>
                <c:pt idx="31">
                  <c:v>0</c:v>
                </c:pt>
                <c:pt idx="32">
                  <c:v>42.4</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E81B-4659-A315-EDB91C8FFE6A}"/>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1B-4659-A315-EDB91C8FFE6A}"/>
                </c:ext>
                <c:ext xmlns:c15="http://schemas.microsoft.com/office/drawing/2012/chart" uri="{CE6537A1-D6FC-4f65-9D91-7224C49458BB}">
                  <c15:layout/>
                  <c15:dlblFieldTable>
                    <c15:dlblFTEntry>
                      <c15:txfldGUID>{2CB13C57-E690-4399-865C-3529F34046A7}</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1B-4659-A315-EDB91C8FFE6A}"/>
                </c:ext>
                <c:ext xmlns:c15="http://schemas.microsoft.com/office/drawing/2012/chart" uri="{CE6537A1-D6FC-4f65-9D91-7224C49458BB}">
                  <c15:dlblFieldTable>
                    <c15:dlblFTEntry>
                      <c15:txfldGUID>{F6AD1599-864D-4571-95A5-ABBA7A38D2AE}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1B-4659-A315-EDB91C8FFE6A}"/>
                </c:ext>
                <c:ext xmlns:c15="http://schemas.microsoft.com/office/drawing/2012/chart" uri="{CE6537A1-D6FC-4f65-9D91-7224C49458BB}">
                  <c15:dlblFieldTable>
                    <c15:dlblFTEntry>
                      <c15:txfldGUID>{9153A705-F56F-4EC9-9717-27189FABE40E}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1B-4659-A315-EDB91C8FFE6A}"/>
                </c:ext>
                <c:ext xmlns:c15="http://schemas.microsoft.com/office/drawing/2012/chart" uri="{CE6537A1-D6FC-4f65-9D91-7224C49458BB}">
                  <c15:dlblFieldTable>
                    <c15:dlblFTEntry>
                      <c15:txfldGUID>{A816E947-1DDC-4671-9A5D-2762A385EF94}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1B-4659-A315-EDB91C8FFE6A}"/>
                </c:ext>
                <c:ext xmlns:c15="http://schemas.microsoft.com/office/drawing/2012/chart" uri="{CE6537A1-D6FC-4f65-9D91-7224C49458BB}">
                  <c15:dlblFieldTable>
                    <c15:dlblFTEntry>
                      <c15:txfldGUID>{33949481-0AA9-4222-8E2F-C750CBB5BD80}</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1B-4659-A315-EDB91C8FFE6A}"/>
                </c:ext>
                <c:ext xmlns:c15="http://schemas.microsoft.com/office/drawing/2012/chart" uri="{CE6537A1-D6FC-4f65-9D91-7224C49458BB}">
                  <c15:layout/>
                  <c15:dlblFieldTable>
                    <c15:dlblFTEntry>
                      <c15:txfldGUID>{2F943364-DCFA-4FE5-96A8-E909A794E683}</c15:txfldGUID>
                      <c15:f>[1]公会計指標分析・財政指標組合せ分析表!$BX$50</c15:f>
                      <c15:dlblFieldTableCache>
                        <c:ptCount val="1"/>
                        <c:pt idx="0">
                          <c:v>H30</c:v>
                        </c:pt>
                      </c15:dlblFieldTableCache>
                    </c15:dlblFTEntry>
                  </c15:dlblFieldTable>
                  <c15:showDataLabelsRange val="0"/>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1B-4659-A315-EDB91C8FFE6A}"/>
                </c:ext>
                <c:ext xmlns:c15="http://schemas.microsoft.com/office/drawing/2012/chart" uri="{CE6537A1-D6FC-4f65-9D91-7224C49458BB}">
                  <c15:layout/>
                  <c15:dlblFieldTable>
                    <c15:dlblFTEntry>
                      <c15:txfldGUID>{A0770BB7-5B95-428E-900C-2E78B6FB6D97}</c15:txfldGUID>
                      <c15:f>[1]公会計指標分析・財政指標組合せ分析表!$CF$50</c15:f>
                      <c15:dlblFieldTableCache>
                        <c:ptCount val="1"/>
                        <c:pt idx="0">
                          <c:v>R01</c:v>
                        </c:pt>
                      </c15:dlblFieldTableCache>
                    </c15:dlblFTEntry>
                  </c15:dlblFieldTable>
                  <c15:showDataLabelsRange val="0"/>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1B-4659-A315-EDB91C8FFE6A}"/>
                </c:ext>
                <c:ext xmlns:c15="http://schemas.microsoft.com/office/drawing/2012/chart" uri="{CE6537A1-D6FC-4f65-9D91-7224C49458BB}">
                  <c15:layout/>
                  <c15:dlblFieldTable>
                    <c15:dlblFTEntry>
                      <c15:txfldGUID>{A3C683E2-98EE-45DE-8759-7DAC7583B84C}</c15:txfldGUID>
                      <c15:f>[1]公会計指標分析・財政指標組合せ分析表!$CN$50</c15:f>
                      <c15:dlblFieldTableCache>
                        <c:ptCount val="1"/>
                        <c:pt idx="0">
                          <c:v>R02</c:v>
                        </c:pt>
                      </c15:dlblFieldTableCache>
                    </c15:dlblFTEntry>
                  </c15:dlblFieldTable>
                  <c15:showDataLabelsRange val="0"/>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1B-4659-A315-EDB91C8FFE6A}"/>
                </c:ext>
                <c:ext xmlns:c15="http://schemas.microsoft.com/office/drawing/2012/chart" uri="{CE6537A1-D6FC-4f65-9D91-7224C49458BB}">
                  <c15:layout/>
                  <c15:dlblFieldTable>
                    <c15:dlblFTEntry>
                      <c15:txfldGUID>{DD8174CB-4F98-4A61-8203-5A71C3A29FAF}</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58.9</c:v>
                </c:pt>
                <c:pt idx="1">
                  <c:v>0</c:v>
                </c:pt>
                <c:pt idx="2">
                  <c:v>0</c:v>
                </c:pt>
                <c:pt idx="3">
                  <c:v>0</c:v>
                </c:pt>
                <c:pt idx="4">
                  <c:v>0</c:v>
                </c:pt>
                <c:pt idx="5">
                  <c:v>0</c:v>
                </c:pt>
                <c:pt idx="6">
                  <c:v>0</c:v>
                </c:pt>
                <c:pt idx="7">
                  <c:v>0</c:v>
                </c:pt>
                <c:pt idx="8">
                  <c:v>60</c:v>
                </c:pt>
                <c:pt idx="9">
                  <c:v>0</c:v>
                </c:pt>
                <c:pt idx="10">
                  <c:v>0</c:v>
                </c:pt>
                <c:pt idx="11">
                  <c:v>0</c:v>
                </c:pt>
                <c:pt idx="12">
                  <c:v>0</c:v>
                </c:pt>
                <c:pt idx="13">
                  <c:v>0</c:v>
                </c:pt>
                <c:pt idx="14">
                  <c:v>0</c:v>
                </c:pt>
                <c:pt idx="15">
                  <c:v>0</c:v>
                </c:pt>
                <c:pt idx="16">
                  <c:v>60.6</c:v>
                </c:pt>
                <c:pt idx="17">
                  <c:v>0</c:v>
                </c:pt>
                <c:pt idx="18">
                  <c:v>0</c:v>
                </c:pt>
                <c:pt idx="19">
                  <c:v>0</c:v>
                </c:pt>
                <c:pt idx="20">
                  <c:v>0</c:v>
                </c:pt>
                <c:pt idx="21">
                  <c:v>0</c:v>
                </c:pt>
                <c:pt idx="22">
                  <c:v>0</c:v>
                </c:pt>
                <c:pt idx="23">
                  <c:v>0</c:v>
                </c:pt>
                <c:pt idx="24">
                  <c:v>62.3</c:v>
                </c:pt>
                <c:pt idx="25">
                  <c:v>0</c:v>
                </c:pt>
                <c:pt idx="26">
                  <c:v>0</c:v>
                </c:pt>
                <c:pt idx="27">
                  <c:v>0</c:v>
                </c:pt>
                <c:pt idx="28">
                  <c:v>0</c:v>
                </c:pt>
                <c:pt idx="29">
                  <c:v>0</c:v>
                </c:pt>
                <c:pt idx="30">
                  <c:v>0</c:v>
                </c:pt>
                <c:pt idx="31">
                  <c:v>0</c:v>
                </c:pt>
                <c:pt idx="32">
                  <c:v>62.1</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30.2</c:v>
                </c:pt>
                <c:pt idx="1">
                  <c:v>0</c:v>
                </c:pt>
                <c:pt idx="2">
                  <c:v>0</c:v>
                </c:pt>
                <c:pt idx="3">
                  <c:v>0</c:v>
                </c:pt>
                <c:pt idx="4">
                  <c:v>0</c:v>
                </c:pt>
                <c:pt idx="5">
                  <c:v>0</c:v>
                </c:pt>
                <c:pt idx="6">
                  <c:v>0</c:v>
                </c:pt>
                <c:pt idx="7">
                  <c:v>0</c:v>
                </c:pt>
                <c:pt idx="8">
                  <c:v>25.4</c:v>
                </c:pt>
                <c:pt idx="9">
                  <c:v>0</c:v>
                </c:pt>
                <c:pt idx="10">
                  <c:v>0</c:v>
                </c:pt>
                <c:pt idx="11">
                  <c:v>0</c:v>
                </c:pt>
                <c:pt idx="12">
                  <c:v>0</c:v>
                </c:pt>
                <c:pt idx="13">
                  <c:v>0</c:v>
                </c:pt>
                <c:pt idx="14">
                  <c:v>0</c:v>
                </c:pt>
                <c:pt idx="15">
                  <c:v>0</c:v>
                </c:pt>
                <c:pt idx="16">
                  <c:v>23</c:v>
                </c:pt>
                <c:pt idx="17">
                  <c:v>0</c:v>
                </c:pt>
                <c:pt idx="18">
                  <c:v>0</c:v>
                </c:pt>
                <c:pt idx="19">
                  <c:v>0</c:v>
                </c:pt>
                <c:pt idx="20">
                  <c:v>0</c:v>
                </c:pt>
                <c:pt idx="21">
                  <c:v>0</c:v>
                </c:pt>
                <c:pt idx="22">
                  <c:v>0</c:v>
                </c:pt>
                <c:pt idx="23">
                  <c:v>0</c:v>
                </c:pt>
                <c:pt idx="24">
                  <c:v>28</c:v>
                </c:pt>
                <c:pt idx="25">
                  <c:v>0</c:v>
                </c:pt>
                <c:pt idx="26">
                  <c:v>0</c:v>
                </c:pt>
                <c:pt idx="27">
                  <c:v>0</c:v>
                </c:pt>
                <c:pt idx="28">
                  <c:v>0</c:v>
                </c:pt>
                <c:pt idx="29">
                  <c:v>0</c:v>
                </c:pt>
                <c:pt idx="30">
                  <c:v>0</c:v>
                </c:pt>
                <c:pt idx="31">
                  <c:v>0</c:v>
                </c:pt>
                <c:pt idx="32">
                  <c:v>19.2</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E81B-4659-A315-EDB91C8FFE6A}"/>
            </c:ext>
          </c:extLst>
        </c:ser>
        <c:dLbls>
          <c:showLegendKey val="0"/>
          <c:showVal val="1"/>
          <c:showCatName val="0"/>
          <c:showSerName val="0"/>
          <c:showPercent val="0"/>
          <c:showBubbleSize val="0"/>
        </c:dLbls>
        <c:axId val="509983904"/>
        <c:axId val="509979200"/>
      </c:scatterChart>
      <c:valAx>
        <c:axId val="509983904"/>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979200"/>
        <c:crosses val="autoZero"/>
        <c:crossBetween val="midCat"/>
      </c:valAx>
      <c:valAx>
        <c:axId val="50997920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98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ED-4EB5-AD19-D99A154E9F0A}"/>
                </c:ext>
                <c:ext xmlns:c15="http://schemas.microsoft.com/office/drawing/2012/chart" uri="{CE6537A1-D6FC-4f65-9D91-7224C49458BB}">
                  <c15:layout/>
                  <c15:dlblFieldTable>
                    <c15:dlblFTEntry>
                      <c15:txfldGUID>{B55F4F42-2FA9-4CA8-9781-0DB9CA8E13A2}</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ED-4EB5-AD19-D99A154E9F0A}"/>
                </c:ext>
                <c:ext xmlns:c15="http://schemas.microsoft.com/office/drawing/2012/chart" uri="{CE6537A1-D6FC-4f65-9D91-7224C49458BB}">
                  <c15:dlblFieldTable>
                    <c15:dlblFTEntry>
                      <c15:txfldGUID>{F83443BD-C8AC-4B6F-9FEA-28CBE2C9398B}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ED-4EB5-AD19-D99A154E9F0A}"/>
                </c:ext>
                <c:ext xmlns:c15="http://schemas.microsoft.com/office/drawing/2012/chart" uri="{CE6537A1-D6FC-4f65-9D91-7224C49458BB}">
                  <c15:dlblFieldTable>
                    <c15:dlblFTEntry>
                      <c15:txfldGUID>{2408C281-035C-43B6-90B0-775493FD2C56}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ED-4EB5-AD19-D99A154E9F0A}"/>
                </c:ext>
                <c:ext xmlns:c15="http://schemas.microsoft.com/office/drawing/2012/chart" uri="{CE6537A1-D6FC-4f65-9D91-7224C49458BB}">
                  <c15:dlblFieldTable>
                    <c15:dlblFTEntry>
                      <c15:txfldGUID>{D2C85949-21E7-4D9D-987B-216B865634EC}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ED-4EB5-AD19-D99A154E9F0A}"/>
                </c:ext>
                <c:ext xmlns:c15="http://schemas.microsoft.com/office/drawing/2012/chart" uri="{CE6537A1-D6FC-4f65-9D91-7224C49458BB}">
                  <c15:dlblFieldTable>
                    <c15:dlblFTEntry>
                      <c15:txfldGUID>{A4FECBBB-AF98-47D6-A176-3E1416282A9C}</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ED-4EB5-AD19-D99A154E9F0A}"/>
                </c:ext>
                <c:ext xmlns:c15="http://schemas.microsoft.com/office/drawing/2012/chart" uri="{CE6537A1-D6FC-4f65-9D91-7224C49458BB}">
                  <c15:layout/>
                  <c15:dlblFieldTable>
                    <c15:dlblFTEntry>
                      <c15:txfldGUID>{9924FCDF-D9C6-4A10-B784-4B0EDB9A44B9}</c15:txfldGUID>
                      <c15:f>[1]公会計指標分析・財政指標組合せ分析表!$BX$72</c15:f>
                      <c15:dlblFieldTableCache>
                        <c:ptCount val="1"/>
                        <c:pt idx="0">
                          <c:v>H30</c:v>
                        </c:pt>
                      </c15:dlblFieldTableCache>
                    </c15:dlblFTEntry>
                  </c15:dlblFieldTable>
                  <c15:showDataLabelsRange val="0"/>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ED-4EB5-AD19-D99A154E9F0A}"/>
                </c:ext>
                <c:ext xmlns:c15="http://schemas.microsoft.com/office/drawing/2012/chart" uri="{CE6537A1-D6FC-4f65-9D91-7224C49458BB}">
                  <c15:layout/>
                  <c15:dlblFieldTable>
                    <c15:dlblFTEntry>
                      <c15:txfldGUID>{AA941440-A011-4CBB-BC58-CBA2AFEBA67E}</c15:txfldGUID>
                      <c15:f>[1]公会計指標分析・財政指標組合せ分析表!$CF$72</c15:f>
                      <c15:dlblFieldTableCache>
                        <c:ptCount val="1"/>
                        <c:pt idx="0">
                          <c:v>R01</c:v>
                        </c:pt>
                      </c15:dlblFieldTableCache>
                    </c15:dlblFTEntry>
                  </c15:dlblFieldTable>
                  <c15:showDataLabelsRange val="0"/>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ED-4EB5-AD19-D99A154E9F0A}"/>
                </c:ext>
                <c:ext xmlns:c15="http://schemas.microsoft.com/office/drawing/2012/chart" uri="{CE6537A1-D6FC-4f65-9D91-7224C49458BB}">
                  <c15:layout/>
                  <c15:dlblFieldTable>
                    <c15:dlblFTEntry>
                      <c15:txfldGUID>{22E4B8C4-82FC-460D-AE82-A2C8E70E4B16}</c15:txfldGUID>
                      <c15:f>[1]公会計指標分析・財政指標組合せ分析表!$CN$72</c15:f>
                      <c15:dlblFieldTableCache>
                        <c:ptCount val="1"/>
                        <c:pt idx="0">
                          <c:v>R02</c:v>
                        </c:pt>
                      </c15:dlblFieldTableCache>
                    </c15:dlblFTEntry>
                  </c15:dlblFieldTable>
                  <c15:showDataLabelsRange val="0"/>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ED-4EB5-AD19-D99A154E9F0A}"/>
                </c:ext>
                <c:ext xmlns:c15="http://schemas.microsoft.com/office/drawing/2012/chart" uri="{CE6537A1-D6FC-4f65-9D91-7224C49458BB}">
                  <c15:layout/>
                  <c15:dlblFieldTable>
                    <c15:dlblFTEntry>
                      <c15:txfldGUID>{9E6AB7DA-1A36-4F62-B9B7-0AA125325142}</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6.9</c:v>
                </c:pt>
                <c:pt idx="1">
                  <c:v>0</c:v>
                </c:pt>
                <c:pt idx="2">
                  <c:v>0</c:v>
                </c:pt>
                <c:pt idx="3">
                  <c:v>0</c:v>
                </c:pt>
                <c:pt idx="4">
                  <c:v>0</c:v>
                </c:pt>
                <c:pt idx="5">
                  <c:v>0</c:v>
                </c:pt>
                <c:pt idx="6">
                  <c:v>0</c:v>
                </c:pt>
                <c:pt idx="7">
                  <c:v>0</c:v>
                </c:pt>
                <c:pt idx="8">
                  <c:v>6</c:v>
                </c:pt>
                <c:pt idx="9">
                  <c:v>0</c:v>
                </c:pt>
                <c:pt idx="10">
                  <c:v>0</c:v>
                </c:pt>
                <c:pt idx="11">
                  <c:v>0</c:v>
                </c:pt>
                <c:pt idx="12">
                  <c:v>0</c:v>
                </c:pt>
                <c:pt idx="13">
                  <c:v>0</c:v>
                </c:pt>
                <c:pt idx="14">
                  <c:v>0</c:v>
                </c:pt>
                <c:pt idx="15">
                  <c:v>0</c:v>
                </c:pt>
                <c:pt idx="16">
                  <c:v>5</c:v>
                </c:pt>
                <c:pt idx="17">
                  <c:v>0</c:v>
                </c:pt>
                <c:pt idx="18">
                  <c:v>0</c:v>
                </c:pt>
                <c:pt idx="19">
                  <c:v>0</c:v>
                </c:pt>
                <c:pt idx="20">
                  <c:v>0</c:v>
                </c:pt>
                <c:pt idx="21">
                  <c:v>0</c:v>
                </c:pt>
                <c:pt idx="22">
                  <c:v>0</c:v>
                </c:pt>
                <c:pt idx="23">
                  <c:v>0</c:v>
                </c:pt>
                <c:pt idx="24">
                  <c:v>5.4</c:v>
                </c:pt>
                <c:pt idx="25">
                  <c:v>0</c:v>
                </c:pt>
                <c:pt idx="26">
                  <c:v>0</c:v>
                </c:pt>
                <c:pt idx="27">
                  <c:v>0</c:v>
                </c:pt>
                <c:pt idx="28">
                  <c:v>0</c:v>
                </c:pt>
                <c:pt idx="29">
                  <c:v>0</c:v>
                </c:pt>
                <c:pt idx="30">
                  <c:v>0</c:v>
                </c:pt>
                <c:pt idx="31">
                  <c:v>0</c:v>
                </c:pt>
                <c:pt idx="32">
                  <c:v>5.5</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17.899999999999999</c:v>
                </c:pt>
                <c:pt idx="1">
                  <c:v>0</c:v>
                </c:pt>
                <c:pt idx="2">
                  <c:v>0</c:v>
                </c:pt>
                <c:pt idx="3">
                  <c:v>0</c:v>
                </c:pt>
                <c:pt idx="4">
                  <c:v>0</c:v>
                </c:pt>
                <c:pt idx="5">
                  <c:v>0</c:v>
                </c:pt>
                <c:pt idx="6">
                  <c:v>0</c:v>
                </c:pt>
                <c:pt idx="7">
                  <c:v>0</c:v>
                </c:pt>
                <c:pt idx="8">
                  <c:v>16.7</c:v>
                </c:pt>
                <c:pt idx="9">
                  <c:v>0</c:v>
                </c:pt>
                <c:pt idx="10">
                  <c:v>0</c:v>
                </c:pt>
                <c:pt idx="11">
                  <c:v>0</c:v>
                </c:pt>
                <c:pt idx="12">
                  <c:v>0</c:v>
                </c:pt>
                <c:pt idx="13">
                  <c:v>0</c:v>
                </c:pt>
                <c:pt idx="14">
                  <c:v>0</c:v>
                </c:pt>
                <c:pt idx="15">
                  <c:v>0</c:v>
                </c:pt>
                <c:pt idx="16">
                  <c:v>22.3</c:v>
                </c:pt>
                <c:pt idx="17">
                  <c:v>0</c:v>
                </c:pt>
                <c:pt idx="18">
                  <c:v>0</c:v>
                </c:pt>
                <c:pt idx="19">
                  <c:v>0</c:v>
                </c:pt>
                <c:pt idx="20">
                  <c:v>0</c:v>
                </c:pt>
                <c:pt idx="21">
                  <c:v>0</c:v>
                </c:pt>
                <c:pt idx="22">
                  <c:v>0</c:v>
                </c:pt>
                <c:pt idx="23">
                  <c:v>0</c:v>
                </c:pt>
                <c:pt idx="24">
                  <c:v>32.5</c:v>
                </c:pt>
                <c:pt idx="25">
                  <c:v>0</c:v>
                </c:pt>
                <c:pt idx="26">
                  <c:v>0</c:v>
                </c:pt>
                <c:pt idx="27">
                  <c:v>0</c:v>
                </c:pt>
                <c:pt idx="28">
                  <c:v>0</c:v>
                </c:pt>
                <c:pt idx="29">
                  <c:v>0</c:v>
                </c:pt>
                <c:pt idx="30">
                  <c:v>0</c:v>
                </c:pt>
                <c:pt idx="31">
                  <c:v>0</c:v>
                </c:pt>
                <c:pt idx="32">
                  <c:v>42.4</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24ED-4EB5-AD19-D99A154E9F0A}"/>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ED-4EB5-AD19-D99A154E9F0A}"/>
                </c:ext>
                <c:ext xmlns:c15="http://schemas.microsoft.com/office/drawing/2012/chart" uri="{CE6537A1-D6FC-4f65-9D91-7224C49458BB}">
                  <c15:layout/>
                  <c15:dlblFieldTable>
                    <c15:dlblFTEntry>
                      <c15:txfldGUID>{C5C01078-1E7B-4ED9-9F09-DD2A574ECD1F}</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ED-4EB5-AD19-D99A154E9F0A}"/>
                </c:ext>
                <c:ext xmlns:c15="http://schemas.microsoft.com/office/drawing/2012/chart" uri="{CE6537A1-D6FC-4f65-9D91-7224C49458BB}">
                  <c15:dlblFieldTable>
                    <c15:dlblFTEntry>
                      <c15:txfldGUID>{BFCFC51F-250E-41A3-9B42-CD9CB69B286D}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ED-4EB5-AD19-D99A154E9F0A}"/>
                </c:ext>
                <c:ext xmlns:c15="http://schemas.microsoft.com/office/drawing/2012/chart" uri="{CE6537A1-D6FC-4f65-9D91-7224C49458BB}">
                  <c15:dlblFieldTable>
                    <c15:dlblFTEntry>
                      <c15:txfldGUID>{9BCA9ADC-5520-4397-92DE-A94C00EAF774}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ED-4EB5-AD19-D99A154E9F0A}"/>
                </c:ext>
                <c:ext xmlns:c15="http://schemas.microsoft.com/office/drawing/2012/chart" uri="{CE6537A1-D6FC-4f65-9D91-7224C49458BB}">
                  <c15:dlblFieldTable>
                    <c15:dlblFTEntry>
                      <c15:txfldGUID>{AF059198-05C3-4037-8672-7BF7F7528672}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ED-4EB5-AD19-D99A154E9F0A}"/>
                </c:ext>
                <c:ext xmlns:c15="http://schemas.microsoft.com/office/drawing/2012/chart" uri="{CE6537A1-D6FC-4f65-9D91-7224C49458BB}">
                  <c15:dlblFieldTable>
                    <c15:dlblFTEntry>
                      <c15:txfldGUID>{5C32B09A-C5FC-4577-8C68-D83A9D6D502F}</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ED-4EB5-AD19-D99A154E9F0A}"/>
                </c:ext>
                <c:ext xmlns:c15="http://schemas.microsoft.com/office/drawing/2012/chart" uri="{CE6537A1-D6FC-4f65-9D91-7224C49458BB}">
                  <c15:layout/>
                  <c15:dlblFieldTable>
                    <c15:dlblFTEntry>
                      <c15:txfldGUID>{DFF57A83-652F-42A1-8A41-1E20451EEB2A}</c15:txfldGUID>
                      <c15:f>[1]公会計指標分析・財政指標組合せ分析表!$BX$72</c15:f>
                      <c15:dlblFieldTableCache>
                        <c:ptCount val="1"/>
                        <c:pt idx="0">
                          <c:v>H30</c:v>
                        </c:pt>
                      </c15:dlblFieldTableCache>
                    </c15:dlblFTEntry>
                  </c15:dlblFieldTable>
                  <c15:showDataLabelsRange val="0"/>
                </c:ext>
              </c:extLst>
            </c:dLbl>
            <c:dLbl>
              <c:idx val="16"/>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ED-4EB5-AD19-D99A154E9F0A}"/>
                </c:ext>
                <c:ext xmlns:c15="http://schemas.microsoft.com/office/drawing/2012/chart" uri="{CE6537A1-D6FC-4f65-9D91-7224C49458BB}">
                  <c15:layout/>
                  <c15:dlblFieldTable>
                    <c15:dlblFTEntry>
                      <c15:txfldGUID>{78E92DC7-13D1-49B6-AE33-29DC3C06EF75}</c15:txfldGUID>
                      <c15:f>[1]公会計指標分析・財政指標組合せ分析表!$CF$72</c15:f>
                      <c15:dlblFieldTableCache>
                        <c:ptCount val="1"/>
                        <c:pt idx="0">
                          <c:v>R01</c:v>
                        </c:pt>
                      </c15:dlblFieldTableCache>
                    </c15:dlblFTEntry>
                  </c15:dlblFieldTable>
                  <c15:showDataLabelsRange val="0"/>
                </c:ext>
              </c:extLst>
            </c:dLbl>
            <c:dLbl>
              <c:idx val="24"/>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ED-4EB5-AD19-D99A154E9F0A}"/>
                </c:ext>
                <c:ext xmlns:c15="http://schemas.microsoft.com/office/drawing/2012/chart" uri="{CE6537A1-D6FC-4f65-9D91-7224C49458BB}">
                  <c15:layout/>
                  <c15:dlblFieldTable>
                    <c15:dlblFTEntry>
                      <c15:txfldGUID>{A93ADDE8-64D1-4021-BA48-D7294C011958}</c15:txfldGUID>
                      <c15:f>[1]公会計指標分析・財政指標組合せ分析表!$CN$72</c15:f>
                      <c15:dlblFieldTableCache>
                        <c:ptCount val="1"/>
                        <c:pt idx="0">
                          <c:v>R02</c:v>
                        </c:pt>
                      </c15:dlblFieldTableCache>
                    </c15:dlblFTEntry>
                  </c15:dlblFieldTable>
                  <c15:showDataLabelsRange val="0"/>
                </c:ext>
              </c:extLst>
            </c:dLbl>
            <c:dLbl>
              <c:idx val="32"/>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ED-4EB5-AD19-D99A154E9F0A}"/>
                </c:ext>
                <c:ext xmlns:c15="http://schemas.microsoft.com/office/drawing/2012/chart" uri="{CE6537A1-D6FC-4f65-9D91-7224C49458BB}">
                  <c15:layout/>
                  <c15:dlblFieldTable>
                    <c15:dlblFTEntry>
                      <c15:txfldGUID>{11A1C7C7-FCC1-430B-BD3C-EBC76C15DA91}</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c:v>
                </c:pt>
                <c:pt idx="1">
                  <c:v>0</c:v>
                </c:pt>
                <c:pt idx="2">
                  <c:v>0</c:v>
                </c:pt>
                <c:pt idx="3">
                  <c:v>0</c:v>
                </c:pt>
                <c:pt idx="4">
                  <c:v>0</c:v>
                </c:pt>
                <c:pt idx="5">
                  <c:v>0</c:v>
                </c:pt>
                <c:pt idx="6">
                  <c:v>0</c:v>
                </c:pt>
                <c:pt idx="7">
                  <c:v>0</c:v>
                </c:pt>
                <c:pt idx="8">
                  <c:v>7.8</c:v>
                </c:pt>
                <c:pt idx="9">
                  <c:v>0</c:v>
                </c:pt>
                <c:pt idx="10">
                  <c:v>0</c:v>
                </c:pt>
                <c:pt idx="11">
                  <c:v>0</c:v>
                </c:pt>
                <c:pt idx="12">
                  <c:v>0</c:v>
                </c:pt>
                <c:pt idx="13">
                  <c:v>0</c:v>
                </c:pt>
                <c:pt idx="14">
                  <c:v>0</c:v>
                </c:pt>
                <c:pt idx="15">
                  <c:v>0</c:v>
                </c:pt>
                <c:pt idx="16">
                  <c:v>7.7</c:v>
                </c:pt>
                <c:pt idx="17">
                  <c:v>0</c:v>
                </c:pt>
                <c:pt idx="18">
                  <c:v>0</c:v>
                </c:pt>
                <c:pt idx="19">
                  <c:v>0</c:v>
                </c:pt>
                <c:pt idx="20">
                  <c:v>0</c:v>
                </c:pt>
                <c:pt idx="21">
                  <c:v>0</c:v>
                </c:pt>
                <c:pt idx="22">
                  <c:v>0</c:v>
                </c:pt>
                <c:pt idx="23">
                  <c:v>0</c:v>
                </c:pt>
                <c:pt idx="24">
                  <c:v>7.5</c:v>
                </c:pt>
                <c:pt idx="25">
                  <c:v>0</c:v>
                </c:pt>
                <c:pt idx="26">
                  <c:v>0</c:v>
                </c:pt>
                <c:pt idx="27">
                  <c:v>0</c:v>
                </c:pt>
                <c:pt idx="28">
                  <c:v>0</c:v>
                </c:pt>
                <c:pt idx="29">
                  <c:v>0</c:v>
                </c:pt>
                <c:pt idx="30">
                  <c:v>0</c:v>
                </c:pt>
                <c:pt idx="31">
                  <c:v>0</c:v>
                </c:pt>
                <c:pt idx="32">
                  <c:v>8</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30.2</c:v>
                </c:pt>
                <c:pt idx="1">
                  <c:v>0</c:v>
                </c:pt>
                <c:pt idx="2">
                  <c:v>0</c:v>
                </c:pt>
                <c:pt idx="3">
                  <c:v>0</c:v>
                </c:pt>
                <c:pt idx="4">
                  <c:v>0</c:v>
                </c:pt>
                <c:pt idx="5">
                  <c:v>0</c:v>
                </c:pt>
                <c:pt idx="6">
                  <c:v>0</c:v>
                </c:pt>
                <c:pt idx="7">
                  <c:v>0</c:v>
                </c:pt>
                <c:pt idx="8">
                  <c:v>25.4</c:v>
                </c:pt>
                <c:pt idx="9">
                  <c:v>0</c:v>
                </c:pt>
                <c:pt idx="10">
                  <c:v>0</c:v>
                </c:pt>
                <c:pt idx="11">
                  <c:v>0</c:v>
                </c:pt>
                <c:pt idx="12">
                  <c:v>0</c:v>
                </c:pt>
                <c:pt idx="13">
                  <c:v>0</c:v>
                </c:pt>
                <c:pt idx="14">
                  <c:v>0</c:v>
                </c:pt>
                <c:pt idx="15">
                  <c:v>0</c:v>
                </c:pt>
                <c:pt idx="16">
                  <c:v>23</c:v>
                </c:pt>
                <c:pt idx="17">
                  <c:v>0</c:v>
                </c:pt>
                <c:pt idx="18">
                  <c:v>0</c:v>
                </c:pt>
                <c:pt idx="19">
                  <c:v>0</c:v>
                </c:pt>
                <c:pt idx="20">
                  <c:v>0</c:v>
                </c:pt>
                <c:pt idx="21">
                  <c:v>0</c:v>
                </c:pt>
                <c:pt idx="22">
                  <c:v>0</c:v>
                </c:pt>
                <c:pt idx="23">
                  <c:v>0</c:v>
                </c:pt>
                <c:pt idx="24">
                  <c:v>28</c:v>
                </c:pt>
                <c:pt idx="25">
                  <c:v>0</c:v>
                </c:pt>
                <c:pt idx="26">
                  <c:v>0</c:v>
                </c:pt>
                <c:pt idx="27">
                  <c:v>0</c:v>
                </c:pt>
                <c:pt idx="28">
                  <c:v>0</c:v>
                </c:pt>
                <c:pt idx="29">
                  <c:v>0</c:v>
                </c:pt>
                <c:pt idx="30">
                  <c:v>0</c:v>
                </c:pt>
                <c:pt idx="31">
                  <c:v>0</c:v>
                </c:pt>
                <c:pt idx="32">
                  <c:v>19.2</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24ED-4EB5-AD19-D99A154E9F0A}"/>
            </c:ext>
          </c:extLst>
        </c:ser>
        <c:dLbls>
          <c:showLegendKey val="0"/>
          <c:showVal val="1"/>
          <c:showCatName val="0"/>
          <c:showSerName val="0"/>
          <c:showPercent val="0"/>
          <c:showBubbleSize val="0"/>
        </c:dLbls>
        <c:axId val="509979592"/>
        <c:axId val="512595984"/>
      </c:scatterChart>
      <c:valAx>
        <c:axId val="509979592"/>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595984"/>
        <c:crosses val="autoZero"/>
        <c:crossBetween val="midCat"/>
      </c:valAx>
      <c:valAx>
        <c:axId val="51259598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979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８年度に繰上償還を行ったことにより、平成２９年度の償還金が大きく減少したが、平成２６年度に実施した柳川駅周辺地区整備事業費等の大型事業の借入の償還が平成３０年度より開始したことや、平成２７年度に実施した市民文化会館整備事業等の大型事業の借入れの償還が令和元年より開始したことにより、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地方債残高は平成２８年度の繰上償還の実施や通常償還額が地方債発行額を上回り一時減少していたが、一般廃棄物処理施設整備事業など大型事業の借入等により、地方債残高は、約３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億円と増加している。また、より交付税算入率が高い地方債（交付税算入率：「合併特例債」元利償還金の７０％、「臨時財政対策債」元利償還金の１００％）の割合が高まって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おり、令和３年度より過疎対策事業債を借入開始した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柳川市・みやま市一般廃棄物処理施設整備事業の大型事業の進捗により起債額が増加したことを主因として、地方債の現在高が増加している。この影響により「将来負担比率の分子」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特定目的基金である一般廃棄物処理施設基金から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百万円、ふるさと元気応援基金から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百万円、ふるさと元気応援基金で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百万円、公共施設維持整備等基金で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これは取り崩した基金を一般廃棄物処理施設の建設・整備に活用した一方で、ふるさと納税やコロナ不用事業等を積み立てたことにより増加したもの。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今後は、庁舎再編事業等の歳出の増加に伴い基金の活用が見込まれるため、基金全体としては減少していく見込みである。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まちづくり振興基金：新市の一体感の醸成に資するための事業に充てる基金。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ふるさと元気応援基金：本市の発展、自然や歴史文化の継承を願って寄付された寄付金を活用して元気あるまちづくりのための事業に充てる基金。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一般廃棄物処理施設建設及び整備基金：一般廃棄物処理施設の建設及び整備の資金に充てる基金。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公共施設維持整備等基金：老朽化した施設の維持管理等に係る経費に充てる基金。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森林環境譲与税基金：森林の整備及びその促進に関する施策の経費に充てる基金。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まちづくり振興基金：県営集落基金整備事業等の財源として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利子を積立た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ふるさと元気応援基金：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柳川観光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DMO</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構築事業等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百万円を充当した一方で、ふるさと寄付金や運用利子を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一般廃棄物処理施設建設及び整備基金：一般廃棄物処理施設建設事業の財源として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市有地売払収入等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子育て拠点施設の備品や建築費の財源として８百万円充当したことにより減少。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まちづくり振興基金：道路整備事業等の財源として充当予定のため、今後減少見込み。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ふるさと元気応援基金：公園遊具整備事業等の財源として充当予定であ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寄付額が増加しているため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一般廃棄物処理施設建設及び整備基金：一般廃棄物処理施設事業の財源として充当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大きく増減しない見込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公共施設維持整備等基金：老朽化した公共施設の維持補修等の財源として充当するため、今後減少見込み。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森林環境譲与税基金：子育て拠点施設の備品や建設費の財源として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コロナ不用事業による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中期財政計画のもとに、年度間の財政の不均衡の調整や災害などの緊急時に対応するため一定規模を確保するようにし、決算余剰金の積立を行い、最低限の取り崩しに努める。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大型事業の元金償還が、令和４年度頃より開始されるため、中長期的には減少していく見込み。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A8DE7E7-ECBE-4694-8F3A-FD1B1D2D1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04DB0A2-2C1F-4ECE-AF90-D463BAD3C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840C63A-5504-493F-9E46-F1813894AC3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EB68974-1ED9-455F-98D4-14CA79D31C1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3EFF2268-7C9C-4BF4-AE91-3A72B6D4BD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F80A0C41-C657-4404-B626-63DB8F1AA3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7BC361A5-9C14-4ABF-B2F3-B56766C84A8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3F6AA44-DD03-40E8-8678-AEA988FA6A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515DC790-A117-458B-B710-AC398A04B3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A3D469E3-A737-4B08-ABC1-D2CDA026285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2DBDACE0-91BB-4D45-B1CC-1D3141D55B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7813AE1-E8B7-4A39-88BF-B6D5B7A565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DCE9AA6-C44D-4AAB-A22B-E455DAC532F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68C703A8-809C-466C-8DC2-130D456ADC0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E15DFC2-E230-4F15-912F-5C18CD6628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35ABF989-525B-4BFF-8EEB-4C7C4ED5C6E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0427444-E8E0-4E81-8277-77977349CA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905B548-7EFD-4FFA-98BF-BD455265D4F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00DB5D8-985F-44BB-A039-60455B226F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D75637D-7AFC-4D1E-A621-5D42E38DD7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1913A899-56BC-475B-A916-20E5BE596A3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13DE490-AC37-4710-B6AC-57FC193BA1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6ABAB07-B526-4FF8-8F37-B2E7F44B33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E5A0F8E6-42AB-41A3-809E-A4275F2E0E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F1D2979-766D-4CD3-8C28-FB5B6A46321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5E5199C5-6B75-44C7-899D-99BCA2C354B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3CC67B34-B740-4301-90AC-DD1173DD9CC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76E75418-AE07-49FF-9D52-F113FED5B2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70D9817F-B585-459D-8EDF-05A862CD09E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42150CE0-08F6-4DB0-8B0B-70D4CD0C91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EBC18DE4-CECE-4A78-AEB6-DAFD7486360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2B847FFF-5C9E-407A-8A42-13D555C21E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DD887CCE-A790-4FA2-9EF0-DD52C93E579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8442D884-D2BA-450F-8D47-C59386997B2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BC75BEAB-18D4-46B6-B2D3-59EB6EFB459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86380B6F-CB32-4DAF-AED3-EBACB3545E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93D730C1-FAEA-44EC-AE46-2B81129420B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5426715A-85E4-4004-98BE-9E6B4546D3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CCEE664-26BA-4A53-BD73-586DAA19B6C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98D0AD6-F7DB-405F-9EFF-C07ACCF586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737B0B46-E494-41FE-A7AD-0087B552839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4E27E874-E91E-4407-9A46-3A1C425DC6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D033F23E-A4A2-4E63-B658-E8F996D434C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B5D3B2D5-66C5-4EBA-AB28-97132DEB2B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DEF70DBC-D145-459B-A7FB-DCD130E5991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FC7F0955-1A59-4DAF-B336-68974387DAE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42C1F19-60C1-48B2-8957-EFB041CB137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％削減するという目標を掲げ、用途重複の施設は統合・整理を検討し、施設保有量の削減を進めている。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有形固定資産減価償却率については、上昇傾向にはあるものの、その伸びは緩やかであり、類似団体平均より下回っている。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E3083295-FBEC-4863-856C-ED4618A6BE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BF115C3C-3671-4E1D-8315-2B17F673CC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BBCA218E-0F7F-40F0-9597-28917799899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517B3A9F-14E9-4E7A-97B4-16F1D8414B8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448E4B84-A524-457B-955E-3EA161EF51E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CFFE7371-F842-4E09-B7D3-A608CA86BE6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38746337-34B0-4C9A-BAB7-5FFDB508BD2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D38D97F3-F6E5-4CC9-AE1B-80914640817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8C612214-F2A3-4EE9-A033-140F7FD573F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5B6A48C0-9B04-4BF6-86A1-68BC3F6A994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D2AF64D0-4C3C-44B0-8851-EE69324DD1A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A9DA549F-CC2F-42A7-A8BE-AE2F1F6D848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3EE8C883-290C-453D-AD85-15647493148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68B6DD95-FFA6-415B-861D-A6542694A9A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51F77E40-8FA6-436F-9AE0-DB70FFCE1BB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1F82DACE-67C8-4CEB-B7DD-D166F31BE23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xmlns="" id="{B37B3DC7-651B-49B8-A885-4990FDDAA08F}"/>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xmlns="" id="{A40D7270-A38B-4943-B720-B63FDD01B16F}"/>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xmlns="" id="{0C59043B-96B8-4381-9D05-8E8607101DF3}"/>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xmlns="" id="{31ED0EFA-014C-451B-BA1D-4A63ECD41571}"/>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xmlns="" id="{E9632E19-3FB3-47C3-A7F1-1FAEB147C048}"/>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xmlns="" id="{FD5FBB34-F9F4-4245-89B4-B821670A6F58}"/>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xmlns="" id="{2687E6E9-B213-4092-9535-6FB54220224E}"/>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xmlns="" id="{EE940DBD-A89A-4C3B-BC4E-297A7DC12CC5}"/>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xmlns="" id="{F4BB36F1-EA44-4E4C-BAC5-2B7F92F186CE}"/>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xmlns="" id="{1B7213C0-3C14-4BF9-935A-1FB8831C0FB1}"/>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xmlns="" id="{7FE1397B-6691-46FB-9DAE-5137210A9CC2}"/>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FD2BBB3-7E8E-42BC-8AFE-3F26029F51A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206C9CF3-B9B5-4108-AF33-13B38D646F9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D4E976BF-9C43-406C-94CE-7D598F7CAE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17EB8438-B8F2-4AA6-85C2-CE1237C086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850C6D68-6699-47BE-85DF-0893196E4C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楕円 80">
          <a:extLst>
            <a:ext uri="{FF2B5EF4-FFF2-40B4-BE49-F238E27FC236}">
              <a16:creationId xmlns:a16="http://schemas.microsoft.com/office/drawing/2014/main" xmlns="" id="{C25B0BC4-E0FE-4A86-AA7F-C9F14E712E6E}"/>
            </a:ext>
          </a:extLst>
        </xdr:cNvPr>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82" name="有形固定資産減価償却率該当値テキスト">
          <a:extLst>
            <a:ext uri="{FF2B5EF4-FFF2-40B4-BE49-F238E27FC236}">
              <a16:creationId xmlns:a16="http://schemas.microsoft.com/office/drawing/2014/main" xmlns="" id="{336C4AB0-F81F-490D-B87E-98A2DE547E05}"/>
            </a:ext>
          </a:extLst>
        </xdr:cNvPr>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83" name="楕円 82">
          <a:extLst>
            <a:ext uri="{FF2B5EF4-FFF2-40B4-BE49-F238E27FC236}">
              <a16:creationId xmlns:a16="http://schemas.microsoft.com/office/drawing/2014/main" xmlns="" id="{386772F2-2552-45BC-9B2F-BDD05C8F6A02}"/>
            </a:ext>
          </a:extLst>
        </xdr:cNvPr>
        <xdr:cNvSpPr/>
      </xdr:nvSpPr>
      <xdr:spPr>
        <a:xfrm>
          <a:off x="4000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124672</xdr:rowOff>
    </xdr:to>
    <xdr:cxnSp macro="">
      <xdr:nvCxnSpPr>
        <xdr:cNvPr id="84" name="直線コネクタ 83">
          <a:extLst>
            <a:ext uri="{FF2B5EF4-FFF2-40B4-BE49-F238E27FC236}">
              <a16:creationId xmlns:a16="http://schemas.microsoft.com/office/drawing/2014/main" xmlns="" id="{D4692182-D213-4A9B-9153-A760A6E7977E}"/>
            </a:ext>
          </a:extLst>
        </xdr:cNvPr>
        <xdr:cNvCxnSpPr/>
      </xdr:nvCxnSpPr>
      <xdr:spPr>
        <a:xfrm>
          <a:off x="4051300" y="599291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5" name="楕円 84">
          <a:extLst>
            <a:ext uri="{FF2B5EF4-FFF2-40B4-BE49-F238E27FC236}">
              <a16:creationId xmlns:a16="http://schemas.microsoft.com/office/drawing/2014/main" xmlns="" id="{FBE700DB-1ABE-4ADF-B686-A2DFB15B60C4}"/>
            </a:ext>
          </a:extLst>
        </xdr:cNvPr>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92287</xdr:rowOff>
    </xdr:to>
    <xdr:cxnSp macro="">
      <xdr:nvCxnSpPr>
        <xdr:cNvPr id="86" name="直線コネクタ 85">
          <a:extLst>
            <a:ext uri="{FF2B5EF4-FFF2-40B4-BE49-F238E27FC236}">
              <a16:creationId xmlns:a16="http://schemas.microsoft.com/office/drawing/2014/main" xmlns="" id="{E9A49075-C038-4018-AB70-53CF9C5620C9}"/>
            </a:ext>
          </a:extLst>
        </xdr:cNvPr>
        <xdr:cNvCxnSpPr/>
      </xdr:nvCxnSpPr>
      <xdr:spPr>
        <a:xfrm flipV="1">
          <a:off x="3289300" y="599291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7" name="楕円 86">
          <a:extLst>
            <a:ext uri="{FF2B5EF4-FFF2-40B4-BE49-F238E27FC236}">
              <a16:creationId xmlns:a16="http://schemas.microsoft.com/office/drawing/2014/main" xmlns="" id="{222FC8A8-2456-4129-96E6-87BF981799ED}"/>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92287</xdr:rowOff>
    </xdr:to>
    <xdr:cxnSp macro="">
      <xdr:nvCxnSpPr>
        <xdr:cNvPr id="88" name="直線コネクタ 87">
          <a:extLst>
            <a:ext uri="{FF2B5EF4-FFF2-40B4-BE49-F238E27FC236}">
              <a16:creationId xmlns:a16="http://schemas.microsoft.com/office/drawing/2014/main" xmlns="" id="{C93F4F34-428A-49CE-BA16-8D25E586683E}"/>
            </a:ext>
          </a:extLst>
        </xdr:cNvPr>
        <xdr:cNvCxnSpPr/>
      </xdr:nvCxnSpPr>
      <xdr:spPr>
        <a:xfrm>
          <a:off x="2527300" y="596773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a:extLst>
            <a:ext uri="{FF2B5EF4-FFF2-40B4-BE49-F238E27FC236}">
              <a16:creationId xmlns:a16="http://schemas.microsoft.com/office/drawing/2014/main" xmlns="" id="{DF26A115-476A-487C-BF53-ABF376408006}"/>
            </a:ext>
          </a:extLst>
        </xdr:cNvPr>
        <xdr:cNvSpPr/>
      </xdr:nvSpPr>
      <xdr:spPr>
        <a:xfrm>
          <a:off x="1714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52705</xdr:rowOff>
    </xdr:to>
    <xdr:cxnSp macro="">
      <xdr:nvCxnSpPr>
        <xdr:cNvPr id="90" name="直線コネクタ 89">
          <a:extLst>
            <a:ext uri="{FF2B5EF4-FFF2-40B4-BE49-F238E27FC236}">
              <a16:creationId xmlns:a16="http://schemas.microsoft.com/office/drawing/2014/main" xmlns="" id="{DEC67B2B-F5A9-4A80-8900-9026EB7EB3B6}"/>
            </a:ext>
          </a:extLst>
        </xdr:cNvPr>
        <xdr:cNvCxnSpPr/>
      </xdr:nvCxnSpPr>
      <xdr:spPr>
        <a:xfrm>
          <a:off x="1765300" y="591735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xmlns="" id="{1C74543F-AF7D-416E-8D5A-AB7062290C5B}"/>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xmlns="" id="{8AA54DB7-08EA-454E-8AAB-A97CA5D0A134}"/>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xmlns="" id="{380105A3-2A5E-4BD8-869E-74626344C1FC}"/>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xmlns="" id="{D47C3F0F-9ACB-49BF-B564-090CF4AF81A9}"/>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95" name="n_1mainValue有形固定資産減価償却率">
          <a:extLst>
            <a:ext uri="{FF2B5EF4-FFF2-40B4-BE49-F238E27FC236}">
              <a16:creationId xmlns:a16="http://schemas.microsoft.com/office/drawing/2014/main" xmlns="" id="{B95ABADE-4879-4799-B4DA-29CD273F91D0}"/>
            </a:ext>
          </a:extLst>
        </xdr:cNvPr>
        <xdr:cNvSpPr txBox="1"/>
      </xdr:nvSpPr>
      <xdr:spPr>
        <a:xfrm>
          <a:off x="38360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6" name="n_2mainValue有形固定資産減価償却率">
          <a:extLst>
            <a:ext uri="{FF2B5EF4-FFF2-40B4-BE49-F238E27FC236}">
              <a16:creationId xmlns:a16="http://schemas.microsoft.com/office/drawing/2014/main" xmlns="" id="{0718A966-B4EF-4984-A2BD-063424A81E07}"/>
            </a:ext>
          </a:extLst>
        </xdr:cNvPr>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7" name="n_3mainValue有形固定資産減価償却率">
          <a:extLst>
            <a:ext uri="{FF2B5EF4-FFF2-40B4-BE49-F238E27FC236}">
              <a16:creationId xmlns:a16="http://schemas.microsoft.com/office/drawing/2014/main" xmlns="" id="{362F1BA8-6F46-49E6-8A93-FC60E398B411}"/>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98" name="n_4mainValue有形固定資産減価償却率">
          <a:extLst>
            <a:ext uri="{FF2B5EF4-FFF2-40B4-BE49-F238E27FC236}">
              <a16:creationId xmlns:a16="http://schemas.microsoft.com/office/drawing/2014/main" xmlns="" id="{26C2EEF6-B02D-46A2-A2EC-528879FF328A}"/>
            </a:ext>
          </a:extLst>
        </xdr:cNvPr>
        <xdr:cNvSpPr txBox="1"/>
      </xdr:nvSpPr>
      <xdr:spPr>
        <a:xfrm>
          <a:off x="1562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3C7CED45-6167-4B32-9C76-433309F0C37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0E0BF0B0-4A5A-47DC-B47C-2804CB0990E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7662811D-84FD-4D4E-AD22-627B85E104B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A8015361-C1E0-4442-8DD7-C922ECB4FE4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B28CE77E-93A8-4796-92B8-21D5616BE9A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05BE20E5-C3CB-45BF-BC71-B79C087A08C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30315B75-91CC-48B0-ABA6-8B6EFA917E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A68BC927-771D-4D47-8729-72CBD3DFE46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54D68279-DE0F-4553-A94F-039FB478DFB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A2CF3018-FD2C-41D2-B45A-2652E744CB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F7E6C166-42A2-471F-987A-6D64A0B4F5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A827706A-62CB-4893-A9D7-D9283B93899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FC367C63-BDDB-4CD8-B5F7-ED2A30F3F29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の債務償還比率は、類似団体よりやや高くなっている程度であったが、令和元年度以降は、類似団体より大幅に高くなっている。これは、市民文化会館や子育て支援拠点施設等の建設により、将来負担額が増加したことが要因として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046043A2-62D8-43C7-A002-454DDFA234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F65F89C1-840C-48E2-B262-1DB04A9998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6A051FCF-4E4A-4ED1-8A84-FE5B2E7EDF7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xmlns="" id="{B38F9BFF-DD73-442F-B58F-70484651621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xmlns="" id="{E4FD4E9B-DE5A-49C4-B54F-2128BD9E714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xmlns="" id="{9A0D3227-107A-4B91-9D68-A5051DAF523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xmlns="" id="{EF9BF38F-B747-4605-9310-7E604A6D230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xmlns="" id="{69E53CE5-EC94-468A-A1E4-2E79807C23B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xmlns="" id="{AFC22FDA-611F-48E7-A8F8-2E4CF5FF2DA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xmlns="" id="{8652A8DD-9A58-4817-9C1C-F0C22892823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xmlns="" id="{2500F537-30B0-4499-9E3D-B483492BDCC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xmlns="" id="{ED32A3C0-79AD-484E-A09C-8EE20B2E7EE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xmlns="" id="{6848F4EF-C624-4065-96C5-E432E9EE01D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xmlns="" id="{F13A48CE-A8AF-466D-BFAB-60BAAEE52FF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xmlns="" id="{3EEDDC69-B2D3-45F3-868E-976D5983117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7B409B74-D9C6-4D5F-889A-254C854DBC4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8771BC6C-3F44-44C1-BE63-B5DCF01123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xmlns="" id="{73922C3D-980C-4FDF-B780-E11EAB55827D}"/>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xmlns="" id="{7B6C4696-0914-4F03-AB43-4904EDD948A7}"/>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xmlns="" id="{2875E650-827D-459E-88BF-C697DF5EA8F4}"/>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xmlns="" id="{C193EDD1-FD7F-4F9F-9CB5-ACC70948D59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xmlns="" id="{883E5A4F-9870-4271-BF42-436D2C31E36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xmlns="" id="{FCDB669B-D987-450C-8063-888B2E9F0FB4}"/>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xmlns="" id="{AF4E25A8-B9BE-45D3-B9EA-5B24B9FF853C}"/>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xmlns="" id="{F2D075DE-CD71-4117-B507-EB9BE1117161}"/>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xmlns="" id="{36F43E9D-00F9-400A-8037-83237E13C8B1}"/>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xmlns="" id="{79F769FC-6D4F-4EF5-A29F-960CA1EEB5FE}"/>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xmlns="" id="{3707B22E-9BEE-45B4-9B7E-B13C54A0258D}"/>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5A2CA574-E76E-4E4B-A83F-FBD80EEA325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D2E7271E-886C-4067-8B8D-67F10467272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E82B3730-D034-4572-9073-14C644FAFF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5878AE5B-D5FE-4526-97A8-E6D9EDB9C8D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4C3B0CB0-7C3D-466F-A99C-B00BC5DDA7E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162941</xdr:rowOff>
    </xdr:from>
    <xdr:to>
      <xdr:col>76</xdr:col>
      <xdr:colOff>73025</xdr:colOff>
      <xdr:row>32</xdr:row>
      <xdr:rowOff>93091</xdr:rowOff>
    </xdr:to>
    <xdr:sp macro="" textlink="">
      <xdr:nvSpPr>
        <xdr:cNvPr id="145" name="楕円 144">
          <a:extLst>
            <a:ext uri="{FF2B5EF4-FFF2-40B4-BE49-F238E27FC236}">
              <a16:creationId xmlns:a16="http://schemas.microsoft.com/office/drawing/2014/main" xmlns="" id="{552D00D4-042A-4B96-812C-0F217C6DD216}"/>
            </a:ext>
          </a:extLst>
        </xdr:cNvPr>
        <xdr:cNvSpPr/>
      </xdr:nvSpPr>
      <xdr:spPr>
        <a:xfrm>
          <a:off x="147447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141368</xdr:rowOff>
    </xdr:from>
    <xdr:ext cx="469744" cy="259045"/>
    <xdr:sp macro="" textlink="">
      <xdr:nvSpPr>
        <xdr:cNvPr id="146" name="債務償還比率該当値テキスト">
          <a:extLst>
            <a:ext uri="{FF2B5EF4-FFF2-40B4-BE49-F238E27FC236}">
              <a16:creationId xmlns:a16="http://schemas.microsoft.com/office/drawing/2014/main" xmlns="" id="{964C4646-AD5A-440A-9070-47167EFD1A1B}"/>
            </a:ext>
          </a:extLst>
        </xdr:cNvPr>
        <xdr:cNvSpPr txBox="1"/>
      </xdr:nvSpPr>
      <xdr:spPr>
        <a:xfrm>
          <a:off x="14846300" y="62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150023</xdr:rowOff>
    </xdr:from>
    <xdr:to>
      <xdr:col>72</xdr:col>
      <xdr:colOff>123825</xdr:colOff>
      <xdr:row>33</xdr:row>
      <xdr:rowOff>80173</xdr:rowOff>
    </xdr:to>
    <xdr:sp macro="" textlink="">
      <xdr:nvSpPr>
        <xdr:cNvPr id="147" name="楕円 146">
          <a:extLst>
            <a:ext uri="{FF2B5EF4-FFF2-40B4-BE49-F238E27FC236}">
              <a16:creationId xmlns:a16="http://schemas.microsoft.com/office/drawing/2014/main" xmlns="" id="{168B6959-A93F-4F36-9726-F2627F644838}"/>
            </a:ext>
          </a:extLst>
        </xdr:cNvPr>
        <xdr:cNvSpPr/>
      </xdr:nvSpPr>
      <xdr:spPr>
        <a:xfrm>
          <a:off x="14033500" y="64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42291</xdr:rowOff>
    </xdr:from>
    <xdr:to>
      <xdr:col>76</xdr:col>
      <xdr:colOff>22225</xdr:colOff>
      <xdr:row>33</xdr:row>
      <xdr:rowOff>29373</xdr:rowOff>
    </xdr:to>
    <xdr:cxnSp macro="">
      <xdr:nvCxnSpPr>
        <xdr:cNvPr id="148" name="直線コネクタ 147">
          <a:extLst>
            <a:ext uri="{FF2B5EF4-FFF2-40B4-BE49-F238E27FC236}">
              <a16:creationId xmlns:a16="http://schemas.microsoft.com/office/drawing/2014/main" xmlns="" id="{74747762-F26D-4B28-91E8-2E8C6E659A09}"/>
            </a:ext>
          </a:extLst>
        </xdr:cNvPr>
        <xdr:cNvCxnSpPr/>
      </xdr:nvCxnSpPr>
      <xdr:spPr>
        <a:xfrm flipV="1">
          <a:off x="14084300" y="6300216"/>
          <a:ext cx="711200" cy="15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128125</xdr:rowOff>
    </xdr:from>
    <xdr:to>
      <xdr:col>68</xdr:col>
      <xdr:colOff>123825</xdr:colOff>
      <xdr:row>33</xdr:row>
      <xdr:rowOff>58275</xdr:rowOff>
    </xdr:to>
    <xdr:sp macro="" textlink="">
      <xdr:nvSpPr>
        <xdr:cNvPr id="149" name="楕円 148">
          <a:extLst>
            <a:ext uri="{FF2B5EF4-FFF2-40B4-BE49-F238E27FC236}">
              <a16:creationId xmlns:a16="http://schemas.microsoft.com/office/drawing/2014/main" xmlns="" id="{165A72C0-A6C5-42F5-9415-B65DDAAAA2EA}"/>
            </a:ext>
          </a:extLst>
        </xdr:cNvPr>
        <xdr:cNvSpPr/>
      </xdr:nvSpPr>
      <xdr:spPr>
        <a:xfrm>
          <a:off x="13271500" y="6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7475</xdr:rowOff>
    </xdr:from>
    <xdr:to>
      <xdr:col>72</xdr:col>
      <xdr:colOff>73025</xdr:colOff>
      <xdr:row>33</xdr:row>
      <xdr:rowOff>29373</xdr:rowOff>
    </xdr:to>
    <xdr:cxnSp macro="">
      <xdr:nvCxnSpPr>
        <xdr:cNvPr id="150" name="直線コネクタ 149">
          <a:extLst>
            <a:ext uri="{FF2B5EF4-FFF2-40B4-BE49-F238E27FC236}">
              <a16:creationId xmlns:a16="http://schemas.microsoft.com/office/drawing/2014/main" xmlns="" id="{954CAAA8-80AB-4350-9010-169F3D6444DB}"/>
            </a:ext>
          </a:extLst>
        </xdr:cNvPr>
        <xdr:cNvCxnSpPr/>
      </xdr:nvCxnSpPr>
      <xdr:spPr>
        <a:xfrm>
          <a:off x="13322300" y="6436850"/>
          <a:ext cx="762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14469</xdr:rowOff>
    </xdr:from>
    <xdr:to>
      <xdr:col>64</xdr:col>
      <xdr:colOff>123825</xdr:colOff>
      <xdr:row>32</xdr:row>
      <xdr:rowOff>116069</xdr:rowOff>
    </xdr:to>
    <xdr:sp macro="" textlink="">
      <xdr:nvSpPr>
        <xdr:cNvPr id="151" name="楕円 150">
          <a:extLst>
            <a:ext uri="{FF2B5EF4-FFF2-40B4-BE49-F238E27FC236}">
              <a16:creationId xmlns:a16="http://schemas.microsoft.com/office/drawing/2014/main" xmlns="" id="{33DE5C0D-C5E1-4DA8-B89C-15DC34025621}"/>
            </a:ext>
          </a:extLst>
        </xdr:cNvPr>
        <xdr:cNvSpPr/>
      </xdr:nvSpPr>
      <xdr:spPr>
        <a:xfrm>
          <a:off x="12509500" y="62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65269</xdr:rowOff>
    </xdr:from>
    <xdr:to>
      <xdr:col>68</xdr:col>
      <xdr:colOff>73025</xdr:colOff>
      <xdr:row>33</xdr:row>
      <xdr:rowOff>7475</xdr:rowOff>
    </xdr:to>
    <xdr:cxnSp macro="">
      <xdr:nvCxnSpPr>
        <xdr:cNvPr id="152" name="直線コネクタ 151">
          <a:extLst>
            <a:ext uri="{FF2B5EF4-FFF2-40B4-BE49-F238E27FC236}">
              <a16:creationId xmlns:a16="http://schemas.microsoft.com/office/drawing/2014/main" xmlns="" id="{15B820B9-37FA-4C12-A96F-DE8A33A989D2}"/>
            </a:ext>
          </a:extLst>
        </xdr:cNvPr>
        <xdr:cNvCxnSpPr/>
      </xdr:nvCxnSpPr>
      <xdr:spPr>
        <a:xfrm>
          <a:off x="12560300" y="6323194"/>
          <a:ext cx="7620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35751</xdr:rowOff>
    </xdr:from>
    <xdr:to>
      <xdr:col>60</xdr:col>
      <xdr:colOff>123825</xdr:colOff>
      <xdr:row>32</xdr:row>
      <xdr:rowOff>137351</xdr:rowOff>
    </xdr:to>
    <xdr:sp macro="" textlink="">
      <xdr:nvSpPr>
        <xdr:cNvPr id="153" name="楕円 152">
          <a:extLst>
            <a:ext uri="{FF2B5EF4-FFF2-40B4-BE49-F238E27FC236}">
              <a16:creationId xmlns:a16="http://schemas.microsoft.com/office/drawing/2014/main" xmlns="" id="{C5489B57-A61C-4511-A8F8-457DF050B400}"/>
            </a:ext>
          </a:extLst>
        </xdr:cNvPr>
        <xdr:cNvSpPr/>
      </xdr:nvSpPr>
      <xdr:spPr>
        <a:xfrm>
          <a:off x="117475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65269</xdr:rowOff>
    </xdr:from>
    <xdr:to>
      <xdr:col>64</xdr:col>
      <xdr:colOff>73025</xdr:colOff>
      <xdr:row>32</xdr:row>
      <xdr:rowOff>86551</xdr:rowOff>
    </xdr:to>
    <xdr:cxnSp macro="">
      <xdr:nvCxnSpPr>
        <xdr:cNvPr id="154" name="直線コネクタ 153">
          <a:extLst>
            <a:ext uri="{FF2B5EF4-FFF2-40B4-BE49-F238E27FC236}">
              <a16:creationId xmlns:a16="http://schemas.microsoft.com/office/drawing/2014/main" xmlns="" id="{96B03225-6588-4E7F-AC56-D29B8FC231B9}"/>
            </a:ext>
          </a:extLst>
        </xdr:cNvPr>
        <xdr:cNvCxnSpPr/>
      </xdr:nvCxnSpPr>
      <xdr:spPr>
        <a:xfrm flipV="1">
          <a:off x="11798300" y="6323194"/>
          <a:ext cx="762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xmlns="" id="{369AED9F-E5EB-4D7A-86D3-A9257C55DAB3}"/>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xmlns="" id="{4217142A-68A2-42B3-9EDD-6BE16DD34139}"/>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xmlns="" id="{C2AE92CC-417D-4BE5-B1F9-134C11F4668D}"/>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xmlns="" id="{BC4648E9-6A49-4ABD-8157-85A3117BB32C}"/>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71300</xdr:rowOff>
    </xdr:from>
    <xdr:ext cx="469744" cy="259045"/>
    <xdr:sp macro="" textlink="">
      <xdr:nvSpPr>
        <xdr:cNvPr id="159" name="n_1mainValue債務償還比率">
          <a:extLst>
            <a:ext uri="{FF2B5EF4-FFF2-40B4-BE49-F238E27FC236}">
              <a16:creationId xmlns:a16="http://schemas.microsoft.com/office/drawing/2014/main" xmlns="" id="{26421301-39D3-4D66-B85C-DF95736268CA}"/>
            </a:ext>
          </a:extLst>
        </xdr:cNvPr>
        <xdr:cNvSpPr txBox="1"/>
      </xdr:nvSpPr>
      <xdr:spPr>
        <a:xfrm>
          <a:off x="13836727" y="65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49402</xdr:rowOff>
    </xdr:from>
    <xdr:ext cx="469744" cy="259045"/>
    <xdr:sp macro="" textlink="">
      <xdr:nvSpPr>
        <xdr:cNvPr id="160" name="n_2mainValue債務償還比率">
          <a:extLst>
            <a:ext uri="{FF2B5EF4-FFF2-40B4-BE49-F238E27FC236}">
              <a16:creationId xmlns:a16="http://schemas.microsoft.com/office/drawing/2014/main" xmlns="" id="{6042885B-7320-42AC-A255-1B1615CE988D}"/>
            </a:ext>
          </a:extLst>
        </xdr:cNvPr>
        <xdr:cNvSpPr txBox="1"/>
      </xdr:nvSpPr>
      <xdr:spPr>
        <a:xfrm>
          <a:off x="13087427" y="647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107196</xdr:rowOff>
    </xdr:from>
    <xdr:ext cx="469744" cy="259045"/>
    <xdr:sp macro="" textlink="">
      <xdr:nvSpPr>
        <xdr:cNvPr id="161" name="n_3mainValue債務償還比率">
          <a:extLst>
            <a:ext uri="{FF2B5EF4-FFF2-40B4-BE49-F238E27FC236}">
              <a16:creationId xmlns:a16="http://schemas.microsoft.com/office/drawing/2014/main" xmlns="" id="{77A11019-7067-41F1-AB00-7D2D742167B1}"/>
            </a:ext>
          </a:extLst>
        </xdr:cNvPr>
        <xdr:cNvSpPr txBox="1"/>
      </xdr:nvSpPr>
      <xdr:spPr>
        <a:xfrm>
          <a:off x="12325427" y="636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128478</xdr:rowOff>
    </xdr:from>
    <xdr:ext cx="469744" cy="259045"/>
    <xdr:sp macro="" textlink="">
      <xdr:nvSpPr>
        <xdr:cNvPr id="162" name="n_4mainValue債務償還比率">
          <a:extLst>
            <a:ext uri="{FF2B5EF4-FFF2-40B4-BE49-F238E27FC236}">
              <a16:creationId xmlns:a16="http://schemas.microsoft.com/office/drawing/2014/main" xmlns="" id="{B0110931-7D2F-443E-B406-582E33CDC88B}"/>
            </a:ext>
          </a:extLst>
        </xdr:cNvPr>
        <xdr:cNvSpPr txBox="1"/>
      </xdr:nvSpPr>
      <xdr:spPr>
        <a:xfrm>
          <a:off x="11563427" y="638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D0BC567D-B7D8-4069-AE52-167C9383244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35055185-7CDD-4128-BA61-CD23CA8AF67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6DC52587-125E-4AF6-B157-4475063BB56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912E2BCD-08E8-4C33-93FC-31AA2542C7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50717FBE-4A92-4E99-A87D-AC0E710FA8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45BE8396-229C-4199-8A8A-F342416F081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C7F6499-B22F-4C7D-85A5-A86225EA28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B1078D5-432F-4636-B1BE-A6EA479B69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313EB5D-F4D6-4658-BF03-BB65395FC3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2D3C827-D87F-4AAE-92D3-E28C356EC3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B7A59FF-8547-4755-AFA6-48AE9B9DD9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050A704-6D14-4D0B-A1A4-57DA1D7B13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8C2FEC1-4DDE-4171-97B0-EE1F56590C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064F6E9-D8EC-4E05-9C5D-EA4B14C055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FB73C21-33FE-4284-82E4-10F0F59B85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70BB2C1-6FD4-4A70-9E15-0D952A6817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568B737-4374-4DC2-B59A-FC4B0318A8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A3BAB41-3958-4A41-BAC7-2BA7A72829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B8504E9-5CA3-41A4-82AB-C6A761B3EB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440AFF9-1A62-4766-8415-B6FFB8095C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05E5105-88AD-4221-AFB5-4D5FBB12A8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CC773D5-7523-4943-AF3F-FD2C2A9DED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0119734-FDC7-4EAF-9989-ABC87E6365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04E4B01-247A-4191-9C92-09A306FD6F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8F320E4-2E78-437B-AE78-871850EC02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DC98EFE-B948-4198-BE55-6BDAFD72C7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39DACC9-13C7-49B6-9225-B5B1FE08DC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7CFB6A8-C18A-46AE-A11D-88E04C8FB7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E9533F5-08E6-4502-8A43-6E6D0737E7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6147383-4333-4935-A209-B1370BDF4A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0B905B9-3BF3-4643-9158-F9A65E6AE5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59A8EC1-87EB-46AF-A9B8-F2BD6FA6F4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C594E7B-5BF1-426B-9212-1DD328A2CA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E8E3AEC-7569-452C-A787-3D1683AF6D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3ECA018-29C0-4E96-8969-B8CEEB6696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A50A65D6-057B-4592-87F9-510BC70B762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3C9943C-93C1-4303-BF27-9722B3CA92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BC7C102-E434-4E53-97FB-3952076AAF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D4E08A8-49A3-4C50-8F2A-F7D4FA9216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D081588-22A9-4886-8B2B-BF768B679F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F68427F-5A3A-476B-AA96-DF5C98C4BF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759EDBD-E3FA-480A-8DAE-2AF6CA04AA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71ED859-FB97-4D83-9F95-0608E1F58F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5203D92-F13D-43DE-A0FF-EE1EBC9909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DE91FAC-514C-44FD-943D-3282680BD0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229E311-4190-4980-80D3-D42725B149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FE6D5ED-E429-408A-804C-FDFEEAF37C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9764556-A992-43A5-8A64-27AAB41FA2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E33D97D1-E75A-4E6A-8EA9-9E247C52893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5690A679-EEAB-4DAF-B55E-7E23B28504B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4B0576B9-0D04-49D1-964D-D62DD56C9FE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EE386F87-44D2-4892-9DF3-1683C458851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C3FAED21-BAC5-4795-8D7F-4A03599E4D3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2122F024-FD2B-4A96-8459-F3CF50F2F2C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BFA51F77-2083-48A8-98EF-A1D7B0CC3AC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6633FA88-1067-4B9F-9677-C4C46ED567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1032A543-97C8-47D9-B2C5-D02AF783D1E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DC2A879-F2F5-48C7-A80B-848F8052E60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EABE2B6-DA7E-434C-ADC4-69C1C5517C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9FE201A0-6BCF-434A-AC5E-4648A17F91C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1C46F35-9E73-49C3-8070-45066AAE55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xmlns="" id="{7D911DB8-1A5D-4990-AB05-3615ECF4B807}"/>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A4BEF0AE-3453-4061-87C9-6F8DB108B767}"/>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xmlns="" id="{D9064942-1111-4E4F-AD86-E06253028E4E}"/>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6141B027-4B0D-4612-BB6C-08CE48A9C58F}"/>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xmlns="" id="{288977B2-0A59-4DDD-8435-627D4E8BED6E}"/>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B7CF78A-3E45-4054-B715-B399BFBDB752}"/>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xmlns="" id="{11C6BF15-7E96-4C10-856A-71E39162570C}"/>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xmlns="" id="{D6F0C74B-FE13-4CE9-9E13-71D31499235C}"/>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xmlns="" id="{43479851-CA3C-4346-964A-05D529880472}"/>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xmlns="" id="{5E92967F-BDB6-424D-B1CA-BC8AD427D5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xmlns="" id="{12B60079-A8E3-4E06-A1E9-DEE91C31A0F9}"/>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AA93093-382F-498A-8C1C-D58F2910627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9F12BFF-5CA1-4927-B047-1105D9F8AA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6AEFD03-B258-44CD-B3A7-610F7CD6F1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C75580E-AC41-420F-993F-CDD75586C1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8034445C-9B8A-4EC7-851C-F4AECCDF5A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a:extLst>
            <a:ext uri="{FF2B5EF4-FFF2-40B4-BE49-F238E27FC236}">
              <a16:creationId xmlns:a16="http://schemas.microsoft.com/office/drawing/2014/main" xmlns="" id="{4EBA9040-8933-4C2B-B2DD-461BD2C1825E}"/>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79314EC4-E78C-4EF1-AFE4-2DCACDFC12CD}"/>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a:extLst>
            <a:ext uri="{FF2B5EF4-FFF2-40B4-BE49-F238E27FC236}">
              <a16:creationId xmlns:a16="http://schemas.microsoft.com/office/drawing/2014/main" xmlns="" id="{810B7F05-5DFD-46AF-A288-71B28A0ADEDA}"/>
            </a:ext>
          </a:extLst>
        </xdr:cNvPr>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114300</xdr:rowOff>
    </xdr:to>
    <xdr:cxnSp macro="">
      <xdr:nvCxnSpPr>
        <xdr:cNvPr id="76" name="直線コネクタ 75">
          <a:extLst>
            <a:ext uri="{FF2B5EF4-FFF2-40B4-BE49-F238E27FC236}">
              <a16:creationId xmlns:a16="http://schemas.microsoft.com/office/drawing/2014/main" xmlns="" id="{E56F78C6-4B28-45AD-9399-B983BEBFFCAE}"/>
            </a:ext>
          </a:extLst>
        </xdr:cNvPr>
        <xdr:cNvCxnSpPr/>
      </xdr:nvCxnSpPr>
      <xdr:spPr>
        <a:xfrm>
          <a:off x="3797300" y="6435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7" name="楕円 76">
          <a:extLst>
            <a:ext uri="{FF2B5EF4-FFF2-40B4-BE49-F238E27FC236}">
              <a16:creationId xmlns:a16="http://schemas.microsoft.com/office/drawing/2014/main" xmlns="" id="{28CBEFB8-8D3F-4712-9842-F151F5B5BDC8}"/>
            </a:ext>
          </a:extLst>
        </xdr:cNvPr>
        <xdr:cNvSpPr/>
      </xdr:nvSpPr>
      <xdr:spPr>
        <a:xfrm>
          <a:off x="2857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91440</xdr:rowOff>
    </xdr:to>
    <xdr:cxnSp macro="">
      <xdr:nvCxnSpPr>
        <xdr:cNvPr id="78" name="直線コネクタ 77">
          <a:extLst>
            <a:ext uri="{FF2B5EF4-FFF2-40B4-BE49-F238E27FC236}">
              <a16:creationId xmlns:a16="http://schemas.microsoft.com/office/drawing/2014/main" xmlns="" id="{F573EBF6-8716-4805-B45C-3827351B9B83}"/>
            </a:ext>
          </a:extLst>
        </xdr:cNvPr>
        <xdr:cNvCxnSpPr/>
      </xdr:nvCxnSpPr>
      <xdr:spPr>
        <a:xfrm>
          <a:off x="2908300" y="6412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a:extLst>
            <a:ext uri="{FF2B5EF4-FFF2-40B4-BE49-F238E27FC236}">
              <a16:creationId xmlns:a16="http://schemas.microsoft.com/office/drawing/2014/main" xmlns="" id="{A6144F6C-F193-4422-90C4-0D65CB6EE9ED}"/>
            </a:ext>
          </a:extLst>
        </xdr:cNvPr>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68580</xdr:rowOff>
    </xdr:to>
    <xdr:cxnSp macro="">
      <xdr:nvCxnSpPr>
        <xdr:cNvPr id="80" name="直線コネクタ 79">
          <a:extLst>
            <a:ext uri="{FF2B5EF4-FFF2-40B4-BE49-F238E27FC236}">
              <a16:creationId xmlns:a16="http://schemas.microsoft.com/office/drawing/2014/main" xmlns="" id="{F8922C66-8CFB-4B2E-BAF4-B8772E05656F}"/>
            </a:ext>
          </a:extLst>
        </xdr:cNvPr>
        <xdr:cNvCxnSpPr/>
      </xdr:nvCxnSpPr>
      <xdr:spPr>
        <a:xfrm>
          <a:off x="2019300" y="6387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a:extLst>
            <a:ext uri="{FF2B5EF4-FFF2-40B4-BE49-F238E27FC236}">
              <a16:creationId xmlns:a16="http://schemas.microsoft.com/office/drawing/2014/main" xmlns="" id="{86F87B56-C82A-4FFA-ACEA-65098EE2CDCB}"/>
            </a:ext>
          </a:extLst>
        </xdr:cNvPr>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43815</xdr:rowOff>
    </xdr:to>
    <xdr:cxnSp macro="">
      <xdr:nvCxnSpPr>
        <xdr:cNvPr id="82" name="直線コネクタ 81">
          <a:extLst>
            <a:ext uri="{FF2B5EF4-FFF2-40B4-BE49-F238E27FC236}">
              <a16:creationId xmlns:a16="http://schemas.microsoft.com/office/drawing/2014/main" xmlns="" id="{0DB1A115-DD9A-412C-9D51-4BA41127EF39}"/>
            </a:ext>
          </a:extLst>
        </xdr:cNvPr>
        <xdr:cNvCxnSpPr/>
      </xdr:nvCxnSpPr>
      <xdr:spPr>
        <a:xfrm>
          <a:off x="1130300" y="63684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xmlns="" id="{45997C9F-4592-4AE2-962E-56ECE70AA498}"/>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xmlns="" id="{F6CBEEB8-04A4-4D94-80F5-5DC185D6B2E8}"/>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xmlns="" id="{844FFE8F-BCD1-47F5-BE92-A85BABFE044F}"/>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xmlns="" id="{7ABE092C-13D3-4A49-AD61-27BA95A1A5E8}"/>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87" name="n_1mainValue【道路】&#10;有形固定資産減価償却率">
          <a:extLst>
            <a:ext uri="{FF2B5EF4-FFF2-40B4-BE49-F238E27FC236}">
              <a16:creationId xmlns:a16="http://schemas.microsoft.com/office/drawing/2014/main" xmlns="" id="{99EF8A79-1FC1-4A8A-855F-194382CBABE5}"/>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88" name="n_2mainValue【道路】&#10;有形固定資産減価償却率">
          <a:extLst>
            <a:ext uri="{FF2B5EF4-FFF2-40B4-BE49-F238E27FC236}">
              <a16:creationId xmlns:a16="http://schemas.microsoft.com/office/drawing/2014/main" xmlns="" id="{EB4E3BB7-C7D7-4094-8A88-E2B325BF9CDF}"/>
            </a:ext>
          </a:extLst>
        </xdr:cNvPr>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a:extLst>
            <a:ext uri="{FF2B5EF4-FFF2-40B4-BE49-F238E27FC236}">
              <a16:creationId xmlns:a16="http://schemas.microsoft.com/office/drawing/2014/main" xmlns="" id="{7497EEA4-9854-4A1E-8B59-2CF25DEF0045}"/>
            </a:ext>
          </a:extLst>
        </xdr:cNvPr>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92092</xdr:rowOff>
    </xdr:from>
    <xdr:ext cx="405111" cy="259045"/>
    <xdr:sp macro="" textlink="">
      <xdr:nvSpPr>
        <xdr:cNvPr id="90" name="n_4mainValue【道路】&#10;有形固定資産減価償却率">
          <a:extLst>
            <a:ext uri="{FF2B5EF4-FFF2-40B4-BE49-F238E27FC236}">
              <a16:creationId xmlns:a16="http://schemas.microsoft.com/office/drawing/2014/main" xmlns="" id="{908E0BD5-1D46-41EF-B21E-50FC9F2FC60F}"/>
            </a:ext>
          </a:extLst>
        </xdr:cNvPr>
        <xdr:cNvSpPr txBox="1"/>
      </xdr:nvSpPr>
      <xdr:spPr>
        <a:xfrm>
          <a:off x="927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E71F94DF-C510-491E-AA56-96640F70DC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C64D4945-0F4A-42CE-86C5-0299FAF3182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37BA0E98-09A5-43C9-887D-76C75C6EB7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3F2F258C-ECC4-4BED-9C73-C41D5825D9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909E6278-276F-46EC-877C-7827C82F6D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ABB06E08-31C9-4615-9526-EA50927EB2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424407-7B4B-4BF7-94C5-5501ADDB53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323D00CF-7EF9-4B88-97D3-91248B865C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4E590653-4449-4F07-99B2-082398AE69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1E4D5B37-8ED8-475B-A978-2172837B8B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xmlns="" id="{5DEFA867-BB32-4F4E-9BBD-F4DC2443CC5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xmlns="" id="{89E33D11-E177-403D-8B58-55FCC26F22B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xmlns="" id="{B27AEAB0-83D6-4826-AA4F-8BF73492EDE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xmlns="" id="{51FCAFB5-C9C8-49D4-B00C-9B0099A3663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xmlns="" id="{AC40B549-8742-490B-A1C5-5F05008BE57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xmlns="" id="{0327A943-10CE-4FFA-9F09-C386BD973C4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xmlns="" id="{277690B3-56F1-4E4A-857C-51261DBB16B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xmlns="" id="{AABAEAD7-A306-4AAD-8A95-2E3D7D82740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xmlns="" id="{73B603CA-6B25-4479-989B-2FE85A32245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xmlns="" id="{3801A804-3B5F-4F3A-A2EA-89EC2C9CF66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xmlns="" id="{E074872F-821C-4B03-A9B2-6850BCE1036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xmlns="" id="{BE1D2264-E77D-4F03-B9CD-5E47C8E9855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xmlns="" id="{1DEFE222-EA7E-468C-B641-1CB3423E9D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xmlns="" id="{52F7FC5C-9C7F-441A-B2AE-A347DF05EEB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xmlns="" id="{132EABF5-6C09-4252-9F8F-3ED17DB69FE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xmlns="" id="{8B6B69F5-FD54-4A6E-866D-0D5195C31315}"/>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xmlns="" id="{D46AA489-1461-482E-8DAF-89ABE64690A9}"/>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xmlns="" id="{8FEE30AF-C573-4422-8D59-87A3ACB369F6}"/>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xmlns="" id="{79346BA1-88E6-4CBA-89CC-928625B69E24}"/>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xmlns="" id="{F28C768D-EE9A-4106-9F1B-269B348872CB}"/>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xmlns="" id="{843E3EEA-7A8A-458F-B403-09E4EF18D0E6}"/>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xmlns="" id="{1CCF6FB7-70B0-4A2E-9F92-7E75ECF12BA6}"/>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xmlns="" id="{5C6E0BC2-F656-444B-9FA8-63BF2850D0B4}"/>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xmlns="" id="{3BA264DA-2549-40BE-B946-C6028E9A70E4}"/>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xmlns="" id="{C12DB89D-A6F8-4723-8380-1BA7741F2E51}"/>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xmlns="" id="{DEE229B3-E6B8-49DB-BF30-8D679D070E0E}"/>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E8A4ADE-8F15-42CB-AADB-78B208CAA3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87D9F202-B309-42D6-B002-81DA0C5817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3BAEBD3-5690-4B6C-811B-BD9F0B77B2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E41B767F-7785-4455-B754-9B3E3DBE9C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BFCD1583-864E-4594-A9D6-272911AFD2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39540</xdr:rowOff>
    </xdr:from>
    <xdr:to>
      <xdr:col>55</xdr:col>
      <xdr:colOff>50800</xdr:colOff>
      <xdr:row>39</xdr:row>
      <xdr:rowOff>141140</xdr:rowOff>
    </xdr:to>
    <xdr:sp macro="" textlink="">
      <xdr:nvSpPr>
        <xdr:cNvPr id="132" name="楕円 131">
          <a:extLst>
            <a:ext uri="{FF2B5EF4-FFF2-40B4-BE49-F238E27FC236}">
              <a16:creationId xmlns:a16="http://schemas.microsoft.com/office/drawing/2014/main" xmlns="" id="{7EF8457D-F696-4065-A2B9-95E7C2625E66}"/>
            </a:ext>
          </a:extLst>
        </xdr:cNvPr>
        <xdr:cNvSpPr/>
      </xdr:nvSpPr>
      <xdr:spPr>
        <a:xfrm>
          <a:off x="10426700" y="67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17967</xdr:rowOff>
    </xdr:from>
    <xdr:ext cx="534377" cy="259045"/>
    <xdr:sp macro="" textlink="">
      <xdr:nvSpPr>
        <xdr:cNvPr id="133" name="【道路】&#10;一人当たり延長該当値テキスト">
          <a:extLst>
            <a:ext uri="{FF2B5EF4-FFF2-40B4-BE49-F238E27FC236}">
              <a16:creationId xmlns:a16="http://schemas.microsoft.com/office/drawing/2014/main" xmlns="" id="{EF8F6252-185E-4921-8553-91C76EB0A3D0}"/>
            </a:ext>
          </a:extLst>
        </xdr:cNvPr>
        <xdr:cNvSpPr txBox="1"/>
      </xdr:nvSpPr>
      <xdr:spPr>
        <a:xfrm>
          <a:off x="10515600" y="67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48130</xdr:rowOff>
    </xdr:from>
    <xdr:to>
      <xdr:col>50</xdr:col>
      <xdr:colOff>165100</xdr:colOff>
      <xdr:row>39</xdr:row>
      <xdr:rowOff>149730</xdr:rowOff>
    </xdr:to>
    <xdr:sp macro="" textlink="">
      <xdr:nvSpPr>
        <xdr:cNvPr id="134" name="楕円 133">
          <a:extLst>
            <a:ext uri="{FF2B5EF4-FFF2-40B4-BE49-F238E27FC236}">
              <a16:creationId xmlns:a16="http://schemas.microsoft.com/office/drawing/2014/main" xmlns="" id="{5C73C466-F453-46AA-94B2-C3E74561F9F8}"/>
            </a:ext>
          </a:extLst>
        </xdr:cNvPr>
        <xdr:cNvSpPr/>
      </xdr:nvSpPr>
      <xdr:spPr>
        <a:xfrm>
          <a:off x="9588500" y="67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90340</xdr:rowOff>
    </xdr:from>
    <xdr:to>
      <xdr:col>55</xdr:col>
      <xdr:colOff>0</xdr:colOff>
      <xdr:row>39</xdr:row>
      <xdr:rowOff>98930</xdr:rowOff>
    </xdr:to>
    <xdr:cxnSp macro="">
      <xdr:nvCxnSpPr>
        <xdr:cNvPr id="135" name="直線コネクタ 134">
          <a:extLst>
            <a:ext uri="{FF2B5EF4-FFF2-40B4-BE49-F238E27FC236}">
              <a16:creationId xmlns:a16="http://schemas.microsoft.com/office/drawing/2014/main" xmlns="" id="{DE115FA3-9EA2-4522-A9FB-89E6D9575311}"/>
            </a:ext>
          </a:extLst>
        </xdr:cNvPr>
        <xdr:cNvCxnSpPr/>
      </xdr:nvCxnSpPr>
      <xdr:spPr>
        <a:xfrm flipV="1">
          <a:off x="9639300" y="6776890"/>
          <a:ext cx="8382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54400</xdr:rowOff>
    </xdr:from>
    <xdr:to>
      <xdr:col>46</xdr:col>
      <xdr:colOff>38100</xdr:colOff>
      <xdr:row>39</xdr:row>
      <xdr:rowOff>156000</xdr:rowOff>
    </xdr:to>
    <xdr:sp macro="" textlink="">
      <xdr:nvSpPr>
        <xdr:cNvPr id="136" name="楕円 135">
          <a:extLst>
            <a:ext uri="{FF2B5EF4-FFF2-40B4-BE49-F238E27FC236}">
              <a16:creationId xmlns:a16="http://schemas.microsoft.com/office/drawing/2014/main" xmlns="" id="{2985A924-3644-47F0-A3E5-769E21000A7A}"/>
            </a:ext>
          </a:extLst>
        </xdr:cNvPr>
        <xdr:cNvSpPr/>
      </xdr:nvSpPr>
      <xdr:spPr>
        <a:xfrm>
          <a:off x="8699500" y="67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98930</xdr:rowOff>
    </xdr:from>
    <xdr:to>
      <xdr:col>50</xdr:col>
      <xdr:colOff>114300</xdr:colOff>
      <xdr:row>39</xdr:row>
      <xdr:rowOff>105200</xdr:rowOff>
    </xdr:to>
    <xdr:cxnSp macro="">
      <xdr:nvCxnSpPr>
        <xdr:cNvPr id="137" name="直線コネクタ 136">
          <a:extLst>
            <a:ext uri="{FF2B5EF4-FFF2-40B4-BE49-F238E27FC236}">
              <a16:creationId xmlns:a16="http://schemas.microsoft.com/office/drawing/2014/main" xmlns="" id="{2E114917-C85F-4A85-95A6-664375113CB0}"/>
            </a:ext>
          </a:extLst>
        </xdr:cNvPr>
        <xdr:cNvCxnSpPr/>
      </xdr:nvCxnSpPr>
      <xdr:spPr>
        <a:xfrm flipV="1">
          <a:off x="8750300" y="6785480"/>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62302</xdr:rowOff>
    </xdr:from>
    <xdr:to>
      <xdr:col>41</xdr:col>
      <xdr:colOff>101600</xdr:colOff>
      <xdr:row>39</xdr:row>
      <xdr:rowOff>163902</xdr:rowOff>
    </xdr:to>
    <xdr:sp macro="" textlink="">
      <xdr:nvSpPr>
        <xdr:cNvPr id="138" name="楕円 137">
          <a:extLst>
            <a:ext uri="{FF2B5EF4-FFF2-40B4-BE49-F238E27FC236}">
              <a16:creationId xmlns:a16="http://schemas.microsoft.com/office/drawing/2014/main" xmlns="" id="{74878AE4-52A1-449A-A73D-7787B80BE361}"/>
            </a:ext>
          </a:extLst>
        </xdr:cNvPr>
        <xdr:cNvSpPr/>
      </xdr:nvSpPr>
      <xdr:spPr>
        <a:xfrm>
          <a:off x="7810500" y="67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105200</xdr:rowOff>
    </xdr:from>
    <xdr:to>
      <xdr:col>45</xdr:col>
      <xdr:colOff>177800</xdr:colOff>
      <xdr:row>39</xdr:row>
      <xdr:rowOff>113102</xdr:rowOff>
    </xdr:to>
    <xdr:cxnSp macro="">
      <xdr:nvCxnSpPr>
        <xdr:cNvPr id="139" name="直線コネクタ 138">
          <a:extLst>
            <a:ext uri="{FF2B5EF4-FFF2-40B4-BE49-F238E27FC236}">
              <a16:creationId xmlns:a16="http://schemas.microsoft.com/office/drawing/2014/main" xmlns="" id="{120F4D87-1494-4A37-9509-6A885F01131B}"/>
            </a:ext>
          </a:extLst>
        </xdr:cNvPr>
        <xdr:cNvCxnSpPr/>
      </xdr:nvCxnSpPr>
      <xdr:spPr>
        <a:xfrm flipV="1">
          <a:off x="7861300" y="6791750"/>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67495</xdr:rowOff>
    </xdr:from>
    <xdr:to>
      <xdr:col>36</xdr:col>
      <xdr:colOff>165100</xdr:colOff>
      <xdr:row>39</xdr:row>
      <xdr:rowOff>169095</xdr:rowOff>
    </xdr:to>
    <xdr:sp macro="" textlink="">
      <xdr:nvSpPr>
        <xdr:cNvPr id="140" name="楕円 139">
          <a:extLst>
            <a:ext uri="{FF2B5EF4-FFF2-40B4-BE49-F238E27FC236}">
              <a16:creationId xmlns:a16="http://schemas.microsoft.com/office/drawing/2014/main" xmlns="" id="{84176EDA-E5B1-46C0-9488-E63CD697BDD3}"/>
            </a:ext>
          </a:extLst>
        </xdr:cNvPr>
        <xdr:cNvSpPr/>
      </xdr:nvSpPr>
      <xdr:spPr>
        <a:xfrm>
          <a:off x="6921500" y="67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113102</xdr:rowOff>
    </xdr:from>
    <xdr:to>
      <xdr:col>41</xdr:col>
      <xdr:colOff>50800</xdr:colOff>
      <xdr:row>39</xdr:row>
      <xdr:rowOff>118295</xdr:rowOff>
    </xdr:to>
    <xdr:cxnSp macro="">
      <xdr:nvCxnSpPr>
        <xdr:cNvPr id="141" name="直線コネクタ 140">
          <a:extLst>
            <a:ext uri="{FF2B5EF4-FFF2-40B4-BE49-F238E27FC236}">
              <a16:creationId xmlns:a16="http://schemas.microsoft.com/office/drawing/2014/main" xmlns="" id="{6229AE3F-FA11-4713-B0BD-68DEDD1B76F1}"/>
            </a:ext>
          </a:extLst>
        </xdr:cNvPr>
        <xdr:cNvCxnSpPr/>
      </xdr:nvCxnSpPr>
      <xdr:spPr>
        <a:xfrm flipV="1">
          <a:off x="6972300" y="6799652"/>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xmlns="" id="{72CA7E4E-6E67-4814-BC11-C552F20B74ED}"/>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xmlns="" id="{0BC2557E-A424-46D9-AB9C-C8235B47084F}"/>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xmlns="" id="{6B94D0D0-5EA0-475E-810F-A8092C585A19}"/>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xmlns="" id="{236093AD-9375-4546-AA71-EF122381B6E6}"/>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140857</xdr:rowOff>
    </xdr:from>
    <xdr:ext cx="534377" cy="259045"/>
    <xdr:sp macro="" textlink="">
      <xdr:nvSpPr>
        <xdr:cNvPr id="146" name="n_1mainValue【道路】&#10;一人当たり延長">
          <a:extLst>
            <a:ext uri="{FF2B5EF4-FFF2-40B4-BE49-F238E27FC236}">
              <a16:creationId xmlns:a16="http://schemas.microsoft.com/office/drawing/2014/main" xmlns="" id="{9D6B8754-FE72-47C5-BAA7-1CD7E2AB33FF}"/>
            </a:ext>
          </a:extLst>
        </xdr:cNvPr>
        <xdr:cNvSpPr txBox="1"/>
      </xdr:nvSpPr>
      <xdr:spPr>
        <a:xfrm>
          <a:off x="9359411" y="682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147127</xdr:rowOff>
    </xdr:from>
    <xdr:ext cx="534377" cy="259045"/>
    <xdr:sp macro="" textlink="">
      <xdr:nvSpPr>
        <xdr:cNvPr id="147" name="n_2mainValue【道路】&#10;一人当たり延長">
          <a:extLst>
            <a:ext uri="{FF2B5EF4-FFF2-40B4-BE49-F238E27FC236}">
              <a16:creationId xmlns:a16="http://schemas.microsoft.com/office/drawing/2014/main" xmlns="" id="{E9710FA7-0255-4731-8EB9-E228E4105A66}"/>
            </a:ext>
          </a:extLst>
        </xdr:cNvPr>
        <xdr:cNvSpPr txBox="1"/>
      </xdr:nvSpPr>
      <xdr:spPr>
        <a:xfrm>
          <a:off x="8483111" y="68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155029</xdr:rowOff>
    </xdr:from>
    <xdr:ext cx="534377" cy="259045"/>
    <xdr:sp macro="" textlink="">
      <xdr:nvSpPr>
        <xdr:cNvPr id="148" name="n_3mainValue【道路】&#10;一人当たり延長">
          <a:extLst>
            <a:ext uri="{FF2B5EF4-FFF2-40B4-BE49-F238E27FC236}">
              <a16:creationId xmlns:a16="http://schemas.microsoft.com/office/drawing/2014/main" xmlns="" id="{4255ED07-9E77-45D7-B4DD-0F05698FC839}"/>
            </a:ext>
          </a:extLst>
        </xdr:cNvPr>
        <xdr:cNvSpPr txBox="1"/>
      </xdr:nvSpPr>
      <xdr:spPr>
        <a:xfrm>
          <a:off x="7594111" y="68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160222</xdr:rowOff>
    </xdr:from>
    <xdr:ext cx="534377" cy="259045"/>
    <xdr:sp macro="" textlink="">
      <xdr:nvSpPr>
        <xdr:cNvPr id="149" name="n_4mainValue【道路】&#10;一人当たり延長">
          <a:extLst>
            <a:ext uri="{FF2B5EF4-FFF2-40B4-BE49-F238E27FC236}">
              <a16:creationId xmlns:a16="http://schemas.microsoft.com/office/drawing/2014/main" xmlns="" id="{C4048EE6-8CAD-4CA7-8A29-8C799465D3E8}"/>
            </a:ext>
          </a:extLst>
        </xdr:cNvPr>
        <xdr:cNvSpPr txBox="1"/>
      </xdr:nvSpPr>
      <xdr:spPr>
        <a:xfrm>
          <a:off x="6705111" y="68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xmlns="" id="{3293AF36-D237-4AD8-90AE-FD4CCB0D4D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xmlns="" id="{6E1912B5-08EC-441B-B2A5-FC87E5BFE6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xmlns="" id="{B8835D6F-C861-4740-9B3B-754FB26338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xmlns="" id="{FA117A18-C3FA-49FB-9FA7-E6F20E22BA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xmlns="" id="{EF1FB5EB-D54A-419E-A68F-7AE78352DB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xmlns="" id="{6B8052C5-52D6-45DE-A137-0DAC0CE9F2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xmlns="" id="{109D62D1-13BE-48D4-9455-775154FB96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xmlns="" id="{15439DC1-65D3-4076-8146-E21F28B845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xmlns="" id="{C387BA18-E20E-4E85-BFC2-8A6303DD3C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xmlns="" id="{8EEB8EC7-338B-41FC-B445-E915F43D93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xmlns="" id="{61E452AC-6EA1-44CB-9ED6-1BF3A96306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xmlns="" id="{1A5CF6D2-B113-4BA0-92E8-9D1C216D4A8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xmlns="" id="{8D671DC6-16D6-460F-9880-B765B87C490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xmlns="" id="{B39773DC-17E5-4650-A00B-2978C58AD39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xmlns="" id="{050C148F-A261-41D1-A78B-53D6F4A7D34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xmlns="" id="{62C52115-3E96-48B9-85BA-0DBE9949526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xmlns="" id="{7682AFE1-7F31-4C84-BEB2-3F5F0044581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xmlns="" id="{D9ED60A8-C1DF-4336-B07D-D001A7B8335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xmlns="" id="{52971751-AE38-40E6-89B7-FC6ECBC2A88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3CDCF8F6-83B6-45AD-ABD6-4B0FDF175C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xmlns="" id="{361785D1-50B1-4BB9-A63F-4973380BFC5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6BD8B239-84D2-4D63-B14C-7E5FF15F05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xmlns="" id="{0C9B87C6-16BE-4691-95EF-8238C1BD66E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1F69DFE6-95B6-437C-A345-57B834CCA7CD}"/>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xmlns="" id="{8334D276-3F15-4865-AA98-11F76B1EF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0C135948-E5B9-400B-9FFF-E1A0E601CD49}"/>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xmlns="" id="{C1A06928-BD45-40F8-8CF5-C8A0BB74C8C5}"/>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DCA9BFD8-DB15-42B1-A3CE-58D4E55B72D1}"/>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xmlns="" id="{D70FCC42-A742-45B4-ADB6-926D9E094C98}"/>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xmlns="" id="{25732077-8F47-4C97-9F76-0EA8DEFA432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xmlns="" id="{BEC191CA-1FB8-40BC-BC30-F9DB6494122C}"/>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xmlns="" id="{7A5B192B-E12C-4482-A926-84A5CF2C142A}"/>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xmlns="" id="{9153D57B-5404-455F-A383-EF0823241DFC}"/>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1BC1873F-DC09-4AD1-91E1-6410B0CEC3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6B8F4D2-5D49-4795-BAE1-066959FABA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771D0D4-48EA-423C-9EC2-808CA9A9385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9CE4F7D-F4A0-4140-A35E-9186C07C1B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0599ADA-298C-4F45-9E0B-B063D4FA9F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134366</xdr:rowOff>
    </xdr:from>
    <xdr:to>
      <xdr:col>24</xdr:col>
      <xdr:colOff>114300</xdr:colOff>
      <xdr:row>62</xdr:row>
      <xdr:rowOff>64516</xdr:rowOff>
    </xdr:to>
    <xdr:sp macro="" textlink="">
      <xdr:nvSpPr>
        <xdr:cNvPr id="188" name="楕円 187">
          <a:extLst>
            <a:ext uri="{FF2B5EF4-FFF2-40B4-BE49-F238E27FC236}">
              <a16:creationId xmlns:a16="http://schemas.microsoft.com/office/drawing/2014/main" xmlns="" id="{CB4774EA-56F8-4550-B6F3-2A39DBA8859F}"/>
            </a:ext>
          </a:extLst>
        </xdr:cNvPr>
        <xdr:cNvSpPr/>
      </xdr:nvSpPr>
      <xdr:spPr>
        <a:xfrm>
          <a:off x="4584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112793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E2A7A43E-C0D8-4F10-8A82-8963932A8F5C}"/>
            </a:ext>
          </a:extLst>
        </xdr:cNvPr>
        <xdr:cNvSpPr txBox="1"/>
      </xdr:nvSpPr>
      <xdr:spPr>
        <a:xfrm>
          <a:off x="4673600"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102362</xdr:rowOff>
    </xdr:from>
    <xdr:to>
      <xdr:col>20</xdr:col>
      <xdr:colOff>38100</xdr:colOff>
      <xdr:row>62</xdr:row>
      <xdr:rowOff>32512</xdr:rowOff>
    </xdr:to>
    <xdr:sp macro="" textlink="">
      <xdr:nvSpPr>
        <xdr:cNvPr id="190" name="楕円 189">
          <a:extLst>
            <a:ext uri="{FF2B5EF4-FFF2-40B4-BE49-F238E27FC236}">
              <a16:creationId xmlns:a16="http://schemas.microsoft.com/office/drawing/2014/main" xmlns="" id="{40E27E83-4981-4F6B-BE90-CEF95820445F}"/>
            </a:ext>
          </a:extLst>
        </xdr:cNvPr>
        <xdr:cNvSpPr/>
      </xdr:nvSpPr>
      <xdr:spPr>
        <a:xfrm>
          <a:off x="3746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153162</xdr:rowOff>
    </xdr:from>
    <xdr:to>
      <xdr:col>24</xdr:col>
      <xdr:colOff>63500</xdr:colOff>
      <xdr:row>62</xdr:row>
      <xdr:rowOff>13716</xdr:rowOff>
    </xdr:to>
    <xdr:cxnSp macro="">
      <xdr:nvCxnSpPr>
        <xdr:cNvPr id="191" name="直線コネクタ 190">
          <a:extLst>
            <a:ext uri="{FF2B5EF4-FFF2-40B4-BE49-F238E27FC236}">
              <a16:creationId xmlns:a16="http://schemas.microsoft.com/office/drawing/2014/main" xmlns="" id="{20C8CB80-F7A3-45D6-8BF0-CACC05E9B55A}"/>
            </a:ext>
          </a:extLst>
        </xdr:cNvPr>
        <xdr:cNvCxnSpPr/>
      </xdr:nvCxnSpPr>
      <xdr:spPr>
        <a:xfrm>
          <a:off x="3797300" y="10611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70358</xdr:rowOff>
    </xdr:from>
    <xdr:to>
      <xdr:col>15</xdr:col>
      <xdr:colOff>101600</xdr:colOff>
      <xdr:row>62</xdr:row>
      <xdr:rowOff>508</xdr:rowOff>
    </xdr:to>
    <xdr:sp macro="" textlink="">
      <xdr:nvSpPr>
        <xdr:cNvPr id="192" name="楕円 191">
          <a:extLst>
            <a:ext uri="{FF2B5EF4-FFF2-40B4-BE49-F238E27FC236}">
              <a16:creationId xmlns:a16="http://schemas.microsoft.com/office/drawing/2014/main" xmlns="" id="{C3583EA3-E74E-4A6F-AE43-8D0B64452B66}"/>
            </a:ext>
          </a:extLst>
        </xdr:cNvPr>
        <xdr:cNvSpPr/>
      </xdr:nvSpPr>
      <xdr:spPr>
        <a:xfrm>
          <a:off x="2857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121158</xdr:rowOff>
    </xdr:from>
    <xdr:to>
      <xdr:col>19</xdr:col>
      <xdr:colOff>177800</xdr:colOff>
      <xdr:row>61</xdr:row>
      <xdr:rowOff>153162</xdr:rowOff>
    </xdr:to>
    <xdr:cxnSp macro="">
      <xdr:nvCxnSpPr>
        <xdr:cNvPr id="193" name="直線コネクタ 192">
          <a:extLst>
            <a:ext uri="{FF2B5EF4-FFF2-40B4-BE49-F238E27FC236}">
              <a16:creationId xmlns:a16="http://schemas.microsoft.com/office/drawing/2014/main" xmlns="" id="{2E9945EA-E638-403D-9310-9A5B4B7646B6}"/>
            </a:ext>
          </a:extLst>
        </xdr:cNvPr>
        <xdr:cNvCxnSpPr/>
      </xdr:nvCxnSpPr>
      <xdr:spPr>
        <a:xfrm>
          <a:off x="2908300" y="10579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45212</xdr:rowOff>
    </xdr:from>
    <xdr:to>
      <xdr:col>10</xdr:col>
      <xdr:colOff>165100</xdr:colOff>
      <xdr:row>61</xdr:row>
      <xdr:rowOff>146812</xdr:rowOff>
    </xdr:to>
    <xdr:sp macro="" textlink="">
      <xdr:nvSpPr>
        <xdr:cNvPr id="194" name="楕円 193">
          <a:extLst>
            <a:ext uri="{FF2B5EF4-FFF2-40B4-BE49-F238E27FC236}">
              <a16:creationId xmlns:a16="http://schemas.microsoft.com/office/drawing/2014/main" xmlns="" id="{63CDC04F-D59C-4004-BAB0-1F1D31A5A103}"/>
            </a:ext>
          </a:extLst>
        </xdr:cNvPr>
        <xdr:cNvSpPr/>
      </xdr:nvSpPr>
      <xdr:spPr>
        <a:xfrm>
          <a:off x="1968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96012</xdr:rowOff>
    </xdr:from>
    <xdr:to>
      <xdr:col>15</xdr:col>
      <xdr:colOff>50800</xdr:colOff>
      <xdr:row>61</xdr:row>
      <xdr:rowOff>121158</xdr:rowOff>
    </xdr:to>
    <xdr:cxnSp macro="">
      <xdr:nvCxnSpPr>
        <xdr:cNvPr id="195" name="直線コネクタ 194">
          <a:extLst>
            <a:ext uri="{FF2B5EF4-FFF2-40B4-BE49-F238E27FC236}">
              <a16:creationId xmlns:a16="http://schemas.microsoft.com/office/drawing/2014/main" xmlns="" id="{3327AD22-0D2C-497C-B56C-F8FD476BB3AC}"/>
            </a:ext>
          </a:extLst>
        </xdr:cNvPr>
        <xdr:cNvCxnSpPr/>
      </xdr:nvCxnSpPr>
      <xdr:spPr>
        <a:xfrm>
          <a:off x="2019300" y="105544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xdr:rowOff>
    </xdr:from>
    <xdr:to>
      <xdr:col>6</xdr:col>
      <xdr:colOff>38100</xdr:colOff>
      <xdr:row>61</xdr:row>
      <xdr:rowOff>110236</xdr:rowOff>
    </xdr:to>
    <xdr:sp macro="" textlink="">
      <xdr:nvSpPr>
        <xdr:cNvPr id="196" name="楕円 195">
          <a:extLst>
            <a:ext uri="{FF2B5EF4-FFF2-40B4-BE49-F238E27FC236}">
              <a16:creationId xmlns:a16="http://schemas.microsoft.com/office/drawing/2014/main" xmlns="" id="{A2FCFD08-AA34-43AE-AD60-8674C8FDE83E}"/>
            </a:ext>
          </a:extLst>
        </xdr:cNvPr>
        <xdr:cNvSpPr/>
      </xdr:nvSpPr>
      <xdr:spPr>
        <a:xfrm>
          <a:off x="1079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59436</xdr:rowOff>
    </xdr:from>
    <xdr:to>
      <xdr:col>10</xdr:col>
      <xdr:colOff>114300</xdr:colOff>
      <xdr:row>61</xdr:row>
      <xdr:rowOff>96012</xdr:rowOff>
    </xdr:to>
    <xdr:cxnSp macro="">
      <xdr:nvCxnSpPr>
        <xdr:cNvPr id="197" name="直線コネクタ 196">
          <a:extLst>
            <a:ext uri="{FF2B5EF4-FFF2-40B4-BE49-F238E27FC236}">
              <a16:creationId xmlns:a16="http://schemas.microsoft.com/office/drawing/2014/main" xmlns="" id="{7F25411B-91FA-469F-9AB5-DE81E6B4BA3B}"/>
            </a:ext>
          </a:extLst>
        </xdr:cNvPr>
        <xdr:cNvCxnSpPr/>
      </xdr:nvCxnSpPr>
      <xdr:spPr>
        <a:xfrm>
          <a:off x="1130300" y="105178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8C81B2DA-74D0-46E7-AEBF-E5395EADB215}"/>
            </a:ext>
          </a:extLst>
        </xdr:cNvPr>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C87F877D-1182-4837-A15A-D78EFE3D60EF}"/>
            </a:ext>
          </a:extLst>
        </xdr:cNvPr>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E5B77BED-DE60-42EB-96F0-ED2EC7721196}"/>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EC2E6659-D6B1-4393-AFDF-5726299AD429}"/>
            </a:ext>
          </a:extLst>
        </xdr:cNvPr>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23639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0EC8554C-65EE-4FE6-A12E-7A4FD8AF3E12}"/>
            </a:ext>
          </a:extLst>
        </xdr:cNvPr>
        <xdr:cNvSpPr txBox="1"/>
      </xdr:nvSpPr>
      <xdr:spPr>
        <a:xfrm>
          <a:off x="35820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163085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A738C7C8-70B1-4D45-BC29-06FF430D85FF}"/>
            </a:ext>
          </a:extLst>
        </xdr:cNvPr>
        <xdr:cNvSpPr txBox="1"/>
      </xdr:nvSpPr>
      <xdr:spPr>
        <a:xfrm>
          <a:off x="2705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137939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B7AE513B-7858-4A7C-8BA4-17F2EF2ECAC6}"/>
            </a:ext>
          </a:extLst>
        </xdr:cNvPr>
        <xdr:cNvSpPr txBox="1"/>
      </xdr:nvSpPr>
      <xdr:spPr>
        <a:xfrm>
          <a:off x="1816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101363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1A3815EA-E00D-4A8C-A933-A071965A1913}"/>
            </a:ext>
          </a:extLst>
        </xdr:cNvPr>
        <xdr:cNvSpPr txBox="1"/>
      </xdr:nvSpPr>
      <xdr:spPr>
        <a:xfrm>
          <a:off x="927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54B70278-82A2-4F61-9E83-E3910791A1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D2C8FFF6-0531-446B-82EE-357555E77B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EA0B9737-0520-4AB0-A435-B2F0F0191B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F22EAFA6-9CD9-4E00-97B6-23C237199C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520F4966-CC8D-4FCA-8384-B0CDB11607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912CEEEC-3A37-49F2-B2D7-20C9D73969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CE99C0E3-A4C4-4283-A3E3-2D6E149CA7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4A43468D-D4F2-4D8B-97BB-2DF91565DC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6C755BED-A52D-43E3-929E-79210AA1E3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86DEF860-BFA5-4701-AE03-30F8BF9C47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D79901DA-F3A6-4632-B67D-E68F942D40B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8B84D56D-D8AE-41FC-B81D-022DEB59CE4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80972EEB-023C-460D-B989-7C6B5452913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B9B1B36A-CB96-4AED-A922-121709077ED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AF1F2FAE-A9B7-416D-88B0-6F52B32736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B87A16CF-F22D-4456-BB98-F41CA2F1348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0F3B9EEB-1632-4C89-9CE3-3D72C6EDD8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7F850B45-C912-4075-A2D5-155B18DF25D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FDB4F9B0-B0D2-4F61-BFA7-1C6CD3E420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xmlns="" id="{5BC3AC72-CEAC-407B-A531-2E094072894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ACCCDF22-B1F8-469B-9529-5F802B6FE7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79978BE5-C65E-4F85-83E7-854A93ED300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0B1B890A-8DBE-40C8-8F99-3B2C66E343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xmlns="" id="{558F6BAF-CA23-495D-9A86-5E64427B605C}"/>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3E6D0E6F-C955-45CE-99F2-F8C455F47A98}"/>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xmlns="" id="{725B2D8B-C180-4052-8B14-DE2B764E5752}"/>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6A14C247-B567-4478-8449-2BF53BB273EA}"/>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xmlns="" id="{05A00AC4-D020-4D42-9AAE-8A8E4B416798}"/>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1306BB08-9F56-429C-8B95-06D501EA7A0A}"/>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xmlns="" id="{13D55930-078F-44D5-A6B7-B0AE9B0E6D85}"/>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xmlns="" id="{FC2DD574-51BD-44E5-B1A1-8DCA8C91CADA}"/>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xmlns="" id="{A55F41D6-9A70-4C29-A5D2-02A7F3A524DB}"/>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xmlns="" id="{8F3761AA-942A-4DCC-9072-1296F8B12D2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xmlns="" id="{AE9241C4-CB30-4A64-AC43-5D72A0204A97}"/>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28F79D8C-1623-4671-A9C4-E023649886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FDB4697B-1EA8-463A-BE15-6F63ACC6EF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7A7FDB78-7A44-44C7-BB66-E8F733D06B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B71AF583-587E-4742-A362-64A75F4EFC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3504E6A-A84B-4571-8415-189CA670BE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52508</xdr:rowOff>
    </xdr:from>
    <xdr:to>
      <xdr:col>55</xdr:col>
      <xdr:colOff>50800</xdr:colOff>
      <xdr:row>63</xdr:row>
      <xdr:rowOff>154108</xdr:rowOff>
    </xdr:to>
    <xdr:sp macro="" textlink="">
      <xdr:nvSpPr>
        <xdr:cNvPr id="245" name="楕円 244">
          <a:extLst>
            <a:ext uri="{FF2B5EF4-FFF2-40B4-BE49-F238E27FC236}">
              <a16:creationId xmlns:a16="http://schemas.microsoft.com/office/drawing/2014/main" xmlns="" id="{1859972B-FD22-4E55-B9D5-E3B74CEF4C4D}"/>
            </a:ext>
          </a:extLst>
        </xdr:cNvPr>
        <xdr:cNvSpPr/>
      </xdr:nvSpPr>
      <xdr:spPr>
        <a:xfrm>
          <a:off x="10426700" y="108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30935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70891EEC-B90A-4128-A720-74A98A38E8BB}"/>
            </a:ext>
          </a:extLst>
        </xdr:cNvPr>
        <xdr:cNvSpPr txBox="1"/>
      </xdr:nvSpPr>
      <xdr:spPr>
        <a:xfrm>
          <a:off x="10515600" y="1083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55212</xdr:rowOff>
    </xdr:from>
    <xdr:to>
      <xdr:col>50</xdr:col>
      <xdr:colOff>165100</xdr:colOff>
      <xdr:row>63</xdr:row>
      <xdr:rowOff>156812</xdr:rowOff>
    </xdr:to>
    <xdr:sp macro="" textlink="">
      <xdr:nvSpPr>
        <xdr:cNvPr id="247" name="楕円 246">
          <a:extLst>
            <a:ext uri="{FF2B5EF4-FFF2-40B4-BE49-F238E27FC236}">
              <a16:creationId xmlns:a16="http://schemas.microsoft.com/office/drawing/2014/main" xmlns="" id="{61E288A1-B298-43C2-B808-2D5E70C4E9FB}"/>
            </a:ext>
          </a:extLst>
        </xdr:cNvPr>
        <xdr:cNvSpPr/>
      </xdr:nvSpPr>
      <xdr:spPr>
        <a:xfrm>
          <a:off x="9588500" y="108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103308</xdr:rowOff>
    </xdr:from>
    <xdr:to>
      <xdr:col>55</xdr:col>
      <xdr:colOff>0</xdr:colOff>
      <xdr:row>63</xdr:row>
      <xdr:rowOff>106012</xdr:rowOff>
    </xdr:to>
    <xdr:cxnSp macro="">
      <xdr:nvCxnSpPr>
        <xdr:cNvPr id="248" name="直線コネクタ 247">
          <a:extLst>
            <a:ext uri="{FF2B5EF4-FFF2-40B4-BE49-F238E27FC236}">
              <a16:creationId xmlns:a16="http://schemas.microsoft.com/office/drawing/2014/main" xmlns="" id="{42D51BA2-AABB-47E9-B244-CDE17EB578C7}"/>
            </a:ext>
          </a:extLst>
        </xdr:cNvPr>
        <xdr:cNvCxnSpPr/>
      </xdr:nvCxnSpPr>
      <xdr:spPr>
        <a:xfrm flipV="1">
          <a:off x="9639300" y="10904658"/>
          <a:ext cx="8382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57013</xdr:rowOff>
    </xdr:from>
    <xdr:to>
      <xdr:col>46</xdr:col>
      <xdr:colOff>38100</xdr:colOff>
      <xdr:row>63</xdr:row>
      <xdr:rowOff>158613</xdr:rowOff>
    </xdr:to>
    <xdr:sp macro="" textlink="">
      <xdr:nvSpPr>
        <xdr:cNvPr id="249" name="楕円 248">
          <a:extLst>
            <a:ext uri="{FF2B5EF4-FFF2-40B4-BE49-F238E27FC236}">
              <a16:creationId xmlns:a16="http://schemas.microsoft.com/office/drawing/2014/main" xmlns="" id="{68F39FA5-A8F1-41DE-822E-F43C806694B8}"/>
            </a:ext>
          </a:extLst>
        </xdr:cNvPr>
        <xdr:cNvSpPr/>
      </xdr:nvSpPr>
      <xdr:spPr>
        <a:xfrm>
          <a:off x="8699500" y="10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106012</xdr:rowOff>
    </xdr:from>
    <xdr:to>
      <xdr:col>50</xdr:col>
      <xdr:colOff>114300</xdr:colOff>
      <xdr:row>63</xdr:row>
      <xdr:rowOff>107813</xdr:rowOff>
    </xdr:to>
    <xdr:cxnSp macro="">
      <xdr:nvCxnSpPr>
        <xdr:cNvPr id="250" name="直線コネクタ 249">
          <a:extLst>
            <a:ext uri="{FF2B5EF4-FFF2-40B4-BE49-F238E27FC236}">
              <a16:creationId xmlns:a16="http://schemas.microsoft.com/office/drawing/2014/main" xmlns="" id="{3B40DF71-6779-44A8-84A0-9B67EDFDC682}"/>
            </a:ext>
          </a:extLst>
        </xdr:cNvPr>
        <xdr:cNvCxnSpPr/>
      </xdr:nvCxnSpPr>
      <xdr:spPr>
        <a:xfrm flipV="1">
          <a:off x="8750300" y="10907362"/>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59967</xdr:rowOff>
    </xdr:from>
    <xdr:to>
      <xdr:col>41</xdr:col>
      <xdr:colOff>101600</xdr:colOff>
      <xdr:row>63</xdr:row>
      <xdr:rowOff>161567</xdr:rowOff>
    </xdr:to>
    <xdr:sp macro="" textlink="">
      <xdr:nvSpPr>
        <xdr:cNvPr id="251" name="楕円 250">
          <a:extLst>
            <a:ext uri="{FF2B5EF4-FFF2-40B4-BE49-F238E27FC236}">
              <a16:creationId xmlns:a16="http://schemas.microsoft.com/office/drawing/2014/main" xmlns="" id="{5D9F532B-D233-4BA0-BA01-23472B30FB0E}"/>
            </a:ext>
          </a:extLst>
        </xdr:cNvPr>
        <xdr:cNvSpPr/>
      </xdr:nvSpPr>
      <xdr:spPr>
        <a:xfrm>
          <a:off x="7810500" y="108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107813</xdr:rowOff>
    </xdr:from>
    <xdr:to>
      <xdr:col>45</xdr:col>
      <xdr:colOff>177800</xdr:colOff>
      <xdr:row>63</xdr:row>
      <xdr:rowOff>110767</xdr:rowOff>
    </xdr:to>
    <xdr:cxnSp macro="">
      <xdr:nvCxnSpPr>
        <xdr:cNvPr id="252" name="直線コネクタ 251">
          <a:extLst>
            <a:ext uri="{FF2B5EF4-FFF2-40B4-BE49-F238E27FC236}">
              <a16:creationId xmlns:a16="http://schemas.microsoft.com/office/drawing/2014/main" xmlns="" id="{10991CD8-1609-4CC7-B09C-C2871DBFC4D3}"/>
            </a:ext>
          </a:extLst>
        </xdr:cNvPr>
        <xdr:cNvCxnSpPr/>
      </xdr:nvCxnSpPr>
      <xdr:spPr>
        <a:xfrm flipV="1">
          <a:off x="7861300" y="10909163"/>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61692</xdr:rowOff>
    </xdr:from>
    <xdr:to>
      <xdr:col>36</xdr:col>
      <xdr:colOff>165100</xdr:colOff>
      <xdr:row>63</xdr:row>
      <xdr:rowOff>163292</xdr:rowOff>
    </xdr:to>
    <xdr:sp macro="" textlink="">
      <xdr:nvSpPr>
        <xdr:cNvPr id="253" name="楕円 252">
          <a:extLst>
            <a:ext uri="{FF2B5EF4-FFF2-40B4-BE49-F238E27FC236}">
              <a16:creationId xmlns:a16="http://schemas.microsoft.com/office/drawing/2014/main" xmlns="" id="{455619A1-C4C1-4F8D-9B40-1F655E59BB21}"/>
            </a:ext>
          </a:extLst>
        </xdr:cNvPr>
        <xdr:cNvSpPr/>
      </xdr:nvSpPr>
      <xdr:spPr>
        <a:xfrm>
          <a:off x="6921500" y="108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110767</xdr:rowOff>
    </xdr:from>
    <xdr:to>
      <xdr:col>41</xdr:col>
      <xdr:colOff>50800</xdr:colOff>
      <xdr:row>63</xdr:row>
      <xdr:rowOff>112492</xdr:rowOff>
    </xdr:to>
    <xdr:cxnSp macro="">
      <xdr:nvCxnSpPr>
        <xdr:cNvPr id="254" name="直線コネクタ 253">
          <a:extLst>
            <a:ext uri="{FF2B5EF4-FFF2-40B4-BE49-F238E27FC236}">
              <a16:creationId xmlns:a16="http://schemas.microsoft.com/office/drawing/2014/main" xmlns="" id="{57406042-07AC-4420-B43F-2DDA1805FCAE}"/>
            </a:ext>
          </a:extLst>
        </xdr:cNvPr>
        <xdr:cNvCxnSpPr/>
      </xdr:nvCxnSpPr>
      <xdr:spPr>
        <a:xfrm flipV="1">
          <a:off x="6972300" y="10912117"/>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72E543BA-5A32-4843-B0F8-12A086C639DC}"/>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CF351C52-D609-4E72-BCAD-7D5BE0D6B8CC}"/>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11F2E745-2FE3-4393-9916-234E9C419CA8}"/>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D6590303-CC73-484A-B876-4E6476DF4BB9}"/>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1889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57677B64-3567-4A1C-95F4-8794C0FCAA88}"/>
            </a:ext>
          </a:extLst>
        </xdr:cNvPr>
        <xdr:cNvSpPr txBox="1"/>
      </xdr:nvSpPr>
      <xdr:spPr>
        <a:xfrm>
          <a:off x="9327095" y="1063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3690</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C8A4F1E5-1E6C-4BC3-AA58-1F63D037A9A3}"/>
            </a:ext>
          </a:extLst>
        </xdr:cNvPr>
        <xdr:cNvSpPr txBox="1"/>
      </xdr:nvSpPr>
      <xdr:spPr>
        <a:xfrm>
          <a:off x="8450795" y="106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6644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2D3BD7E4-8C16-4F67-B7B4-FF86427D964A}"/>
            </a:ext>
          </a:extLst>
        </xdr:cNvPr>
        <xdr:cNvSpPr txBox="1"/>
      </xdr:nvSpPr>
      <xdr:spPr>
        <a:xfrm>
          <a:off x="7561795" y="1063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8369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EE851C33-BF88-4A3D-B2C5-DDF55098E19C}"/>
            </a:ext>
          </a:extLst>
        </xdr:cNvPr>
        <xdr:cNvSpPr txBox="1"/>
      </xdr:nvSpPr>
      <xdr:spPr>
        <a:xfrm>
          <a:off x="6672795" y="106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B0651C62-C3D7-4F97-912E-5EC75BBC49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EFEF5C0-A038-47E9-AE29-EF7A2906CB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AFD9DCEE-B2EE-4C77-B5D9-E6EC2E8226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6BC3A1B1-E1E1-40F1-9DED-0E6A8FA065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7A77F7DB-7802-47BE-9E6E-2F0D9AFCAE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B8057254-493F-4627-BA0E-7C6AED6A4F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6E4B6836-363B-4AE3-BFE4-0FB1733779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E805EFA4-2E8A-4615-A1E7-361D1B0865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F59053B9-48B3-46D2-8269-54DDCFA6FD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CF086CB2-876D-4BAD-BA88-913458F667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88B0EE5A-8F47-4DD4-8A61-113DA3E4DD5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82C2AE54-2753-4164-B53D-4B60982FAF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B225E8E4-3929-41E3-BD40-DA78CF37DEA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EFF3A390-AC9D-4070-A6E5-6270EDA0991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556310FC-9BA0-4FD9-AF0F-0AA62E6A0CF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460CE401-8C37-4A4B-AEC6-E54C6B4EF38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C455944A-B567-447A-8D09-CFC1023AA8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C0F7DE67-C23C-4577-8C60-1ECDF916BAC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97320359-AD4E-4002-9485-E7330109ABD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F9C94B4C-0C42-4E07-880D-E4E9C6B5FF2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56412FDA-EE03-4533-9537-74F8807D7AF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F41A5C11-BAF4-4E7A-836B-571664C78D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D1CCDDBC-25F8-49E0-99C7-DFC448B97CF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36211D55-95FC-4179-9E15-6E211043763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ED509D66-5F06-47B2-890A-9303CF6058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xmlns="" id="{7C9A6C6C-8A47-478A-BA41-357054C47D6E}"/>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xmlns="" id="{4B3CD325-C2B1-4F92-9972-AEFBAB9E9868}"/>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xmlns="" id="{F14B51E9-3D50-422C-88A2-F49313B6AD1C}"/>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77DDFFA0-85DB-49F2-AE2A-EFE18C301E63}"/>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xmlns="" id="{B4FEFF4C-69D1-4057-94FD-8B41C815AB6A}"/>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3BF62F9D-FEBE-4B10-ABE8-82F1D65A7753}"/>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xmlns="" id="{1A47719D-DFB3-4779-B51E-BF15B35E2A07}"/>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xmlns="" id="{2DE30CEB-07A5-48B9-A79C-6019630F97F4}"/>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xmlns="" id="{22E2442E-89AC-44BE-AE41-A36970CD6A4C}"/>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xmlns="" id="{7833E8E4-E1E8-48C5-9F76-01549FD3D5D3}"/>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xmlns="" id="{8B858E2F-9E1E-4E0E-8510-47ACB8E35C1D}"/>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BB112973-1FBC-4F50-AA84-FE21F4FBC2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B7FB65B9-DB87-4135-904C-C2D3840158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6494C3B-9ECD-4B2D-AC20-6941EB873F4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8EBA5FD0-F855-474C-9AC9-8310C6047C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D2DE45B6-F179-48FA-83C0-FF8D96A226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104866</xdr:rowOff>
    </xdr:from>
    <xdr:to>
      <xdr:col>24</xdr:col>
      <xdr:colOff>114300</xdr:colOff>
      <xdr:row>82</xdr:row>
      <xdr:rowOff>35016</xdr:rowOff>
    </xdr:to>
    <xdr:sp macro="" textlink="">
      <xdr:nvSpPr>
        <xdr:cNvPr id="304" name="楕円 303">
          <a:extLst>
            <a:ext uri="{FF2B5EF4-FFF2-40B4-BE49-F238E27FC236}">
              <a16:creationId xmlns:a16="http://schemas.microsoft.com/office/drawing/2014/main" xmlns="" id="{8CFA9D37-819A-4463-B8F1-7F4A0B17EF8F}"/>
            </a:ext>
          </a:extLst>
        </xdr:cNvPr>
        <xdr:cNvSpPr/>
      </xdr:nvSpPr>
      <xdr:spPr>
        <a:xfrm>
          <a:off x="4584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127743</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CC0A94FA-F0DA-446F-B3C6-1738653C48EB}"/>
            </a:ext>
          </a:extLst>
        </xdr:cNvPr>
        <xdr:cNvSpPr txBox="1"/>
      </xdr:nvSpPr>
      <xdr:spPr>
        <a:xfrm>
          <a:off x="4673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306" name="楕円 305">
          <a:extLst>
            <a:ext uri="{FF2B5EF4-FFF2-40B4-BE49-F238E27FC236}">
              <a16:creationId xmlns:a16="http://schemas.microsoft.com/office/drawing/2014/main" xmlns="" id="{24400B9A-43C1-479F-B570-552386729E3C}"/>
            </a:ext>
          </a:extLst>
        </xdr:cNvPr>
        <xdr:cNvSpPr/>
      </xdr:nvSpPr>
      <xdr:spPr>
        <a:xfrm>
          <a:off x="3746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142602</xdr:rowOff>
    </xdr:from>
    <xdr:to>
      <xdr:col>24</xdr:col>
      <xdr:colOff>63500</xdr:colOff>
      <xdr:row>81</xdr:row>
      <xdr:rowOff>155666</xdr:rowOff>
    </xdr:to>
    <xdr:cxnSp macro="">
      <xdr:nvCxnSpPr>
        <xdr:cNvPr id="307" name="直線コネクタ 306">
          <a:extLst>
            <a:ext uri="{FF2B5EF4-FFF2-40B4-BE49-F238E27FC236}">
              <a16:creationId xmlns:a16="http://schemas.microsoft.com/office/drawing/2014/main" xmlns="" id="{388F137E-DB91-4F94-8EA5-C92C91E95947}"/>
            </a:ext>
          </a:extLst>
        </xdr:cNvPr>
        <xdr:cNvCxnSpPr/>
      </xdr:nvCxnSpPr>
      <xdr:spPr>
        <a:xfrm>
          <a:off x="3797300" y="140300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72208</xdr:rowOff>
    </xdr:from>
    <xdr:to>
      <xdr:col>15</xdr:col>
      <xdr:colOff>101600</xdr:colOff>
      <xdr:row>82</xdr:row>
      <xdr:rowOff>2358</xdr:rowOff>
    </xdr:to>
    <xdr:sp macro="" textlink="">
      <xdr:nvSpPr>
        <xdr:cNvPr id="308" name="楕円 307">
          <a:extLst>
            <a:ext uri="{FF2B5EF4-FFF2-40B4-BE49-F238E27FC236}">
              <a16:creationId xmlns:a16="http://schemas.microsoft.com/office/drawing/2014/main" xmlns="" id="{3AD6971B-9C5F-49D7-9821-A75187D7ACB9}"/>
            </a:ext>
          </a:extLst>
        </xdr:cNvPr>
        <xdr:cNvSpPr/>
      </xdr:nvSpPr>
      <xdr:spPr>
        <a:xfrm>
          <a:off x="2857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123008</xdr:rowOff>
    </xdr:from>
    <xdr:to>
      <xdr:col>19</xdr:col>
      <xdr:colOff>177800</xdr:colOff>
      <xdr:row>81</xdr:row>
      <xdr:rowOff>142602</xdr:rowOff>
    </xdr:to>
    <xdr:cxnSp macro="">
      <xdr:nvCxnSpPr>
        <xdr:cNvPr id="309" name="直線コネクタ 308">
          <a:extLst>
            <a:ext uri="{FF2B5EF4-FFF2-40B4-BE49-F238E27FC236}">
              <a16:creationId xmlns:a16="http://schemas.microsoft.com/office/drawing/2014/main" xmlns="" id="{47510F67-267D-4452-A367-E4B34AEEF816}"/>
            </a:ext>
          </a:extLst>
        </xdr:cNvPr>
        <xdr:cNvCxnSpPr/>
      </xdr:nvCxnSpPr>
      <xdr:spPr>
        <a:xfrm>
          <a:off x="2908300" y="140104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93436</xdr:rowOff>
    </xdr:from>
    <xdr:to>
      <xdr:col>10</xdr:col>
      <xdr:colOff>165100</xdr:colOff>
      <xdr:row>82</xdr:row>
      <xdr:rowOff>23586</xdr:rowOff>
    </xdr:to>
    <xdr:sp macro="" textlink="">
      <xdr:nvSpPr>
        <xdr:cNvPr id="310" name="楕円 309">
          <a:extLst>
            <a:ext uri="{FF2B5EF4-FFF2-40B4-BE49-F238E27FC236}">
              <a16:creationId xmlns:a16="http://schemas.microsoft.com/office/drawing/2014/main" xmlns="" id="{5A7D7FE7-914C-4067-B056-3BB765BB94DB}"/>
            </a:ext>
          </a:extLst>
        </xdr:cNvPr>
        <xdr:cNvSpPr/>
      </xdr:nvSpPr>
      <xdr:spPr>
        <a:xfrm>
          <a:off x="1968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123008</xdr:rowOff>
    </xdr:from>
    <xdr:to>
      <xdr:col>15</xdr:col>
      <xdr:colOff>50800</xdr:colOff>
      <xdr:row>81</xdr:row>
      <xdr:rowOff>144236</xdr:rowOff>
    </xdr:to>
    <xdr:cxnSp macro="">
      <xdr:nvCxnSpPr>
        <xdr:cNvPr id="311" name="直線コネクタ 310">
          <a:extLst>
            <a:ext uri="{FF2B5EF4-FFF2-40B4-BE49-F238E27FC236}">
              <a16:creationId xmlns:a16="http://schemas.microsoft.com/office/drawing/2014/main" xmlns="" id="{A37DB76F-1983-4F11-ADB3-0705EB8B5877}"/>
            </a:ext>
          </a:extLst>
        </xdr:cNvPr>
        <xdr:cNvCxnSpPr/>
      </xdr:nvCxnSpPr>
      <xdr:spPr>
        <a:xfrm flipV="1">
          <a:off x="2019300" y="140104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57513</xdr:rowOff>
    </xdr:from>
    <xdr:to>
      <xdr:col>6</xdr:col>
      <xdr:colOff>38100</xdr:colOff>
      <xdr:row>81</xdr:row>
      <xdr:rowOff>159113</xdr:rowOff>
    </xdr:to>
    <xdr:sp macro="" textlink="">
      <xdr:nvSpPr>
        <xdr:cNvPr id="312" name="楕円 311">
          <a:extLst>
            <a:ext uri="{FF2B5EF4-FFF2-40B4-BE49-F238E27FC236}">
              <a16:creationId xmlns:a16="http://schemas.microsoft.com/office/drawing/2014/main" xmlns="" id="{B3AE54AA-2326-4047-84EB-730D4E301E34}"/>
            </a:ext>
          </a:extLst>
        </xdr:cNvPr>
        <xdr:cNvSpPr/>
      </xdr:nvSpPr>
      <xdr:spPr>
        <a:xfrm>
          <a:off x="1079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108313</xdr:rowOff>
    </xdr:from>
    <xdr:to>
      <xdr:col>10</xdr:col>
      <xdr:colOff>114300</xdr:colOff>
      <xdr:row>81</xdr:row>
      <xdr:rowOff>144236</xdr:rowOff>
    </xdr:to>
    <xdr:cxnSp macro="">
      <xdr:nvCxnSpPr>
        <xdr:cNvPr id="313" name="直線コネクタ 312">
          <a:extLst>
            <a:ext uri="{FF2B5EF4-FFF2-40B4-BE49-F238E27FC236}">
              <a16:creationId xmlns:a16="http://schemas.microsoft.com/office/drawing/2014/main" xmlns="" id="{5614493F-53FF-49A6-9706-0278A867ECCB}"/>
            </a:ext>
          </a:extLst>
        </xdr:cNvPr>
        <xdr:cNvCxnSpPr/>
      </xdr:nvCxnSpPr>
      <xdr:spPr>
        <a:xfrm>
          <a:off x="1130300" y="1399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xmlns="" id="{5613ED4C-BD75-4D75-AFAD-1657BD29D70B}"/>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xmlns="" id="{2ED93C49-0A72-4515-9E7E-97CE130786E8}"/>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xmlns="" id="{291C4FA3-F15C-4448-B528-7CFA0B0A45EA}"/>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xmlns="" id="{F9B495D3-1336-4DF3-9C78-CC4410E886C5}"/>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38479</xdr:rowOff>
    </xdr:from>
    <xdr:ext cx="405111" cy="259045"/>
    <xdr:sp macro="" textlink="">
      <xdr:nvSpPr>
        <xdr:cNvPr id="318" name="n_1mainValue【公営住宅】&#10;有形固定資産減価償却率">
          <a:extLst>
            <a:ext uri="{FF2B5EF4-FFF2-40B4-BE49-F238E27FC236}">
              <a16:creationId xmlns:a16="http://schemas.microsoft.com/office/drawing/2014/main" xmlns="" id="{45FC74FC-6759-4DF3-8316-FA1435649208}"/>
            </a:ext>
          </a:extLst>
        </xdr:cNvPr>
        <xdr:cNvSpPr txBox="1"/>
      </xdr:nvSpPr>
      <xdr:spPr>
        <a:xfrm>
          <a:off x="3582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18885</xdr:rowOff>
    </xdr:from>
    <xdr:ext cx="405111" cy="259045"/>
    <xdr:sp macro="" textlink="">
      <xdr:nvSpPr>
        <xdr:cNvPr id="319" name="n_2mainValue【公営住宅】&#10;有形固定資産減価償却率">
          <a:extLst>
            <a:ext uri="{FF2B5EF4-FFF2-40B4-BE49-F238E27FC236}">
              <a16:creationId xmlns:a16="http://schemas.microsoft.com/office/drawing/2014/main" xmlns="" id="{AF2CC269-6028-4437-BC31-0743917AEDDD}"/>
            </a:ext>
          </a:extLst>
        </xdr:cNvPr>
        <xdr:cNvSpPr txBox="1"/>
      </xdr:nvSpPr>
      <xdr:spPr>
        <a:xfrm>
          <a:off x="2705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40113</xdr:rowOff>
    </xdr:from>
    <xdr:ext cx="405111" cy="259045"/>
    <xdr:sp macro="" textlink="">
      <xdr:nvSpPr>
        <xdr:cNvPr id="320" name="n_3mainValue【公営住宅】&#10;有形固定資産減価償却率">
          <a:extLst>
            <a:ext uri="{FF2B5EF4-FFF2-40B4-BE49-F238E27FC236}">
              <a16:creationId xmlns:a16="http://schemas.microsoft.com/office/drawing/2014/main" xmlns="" id="{A64680EF-BE25-4C12-BF7D-D73173FEF3ED}"/>
            </a:ext>
          </a:extLst>
        </xdr:cNvPr>
        <xdr:cNvSpPr txBox="1"/>
      </xdr:nvSpPr>
      <xdr:spPr>
        <a:xfrm>
          <a:off x="1816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4190</xdr:rowOff>
    </xdr:from>
    <xdr:ext cx="405111" cy="259045"/>
    <xdr:sp macro="" textlink="">
      <xdr:nvSpPr>
        <xdr:cNvPr id="321" name="n_4mainValue【公営住宅】&#10;有形固定資産減価償却率">
          <a:extLst>
            <a:ext uri="{FF2B5EF4-FFF2-40B4-BE49-F238E27FC236}">
              <a16:creationId xmlns:a16="http://schemas.microsoft.com/office/drawing/2014/main" xmlns="" id="{5D537D69-6989-4CC6-A0D8-C0A1AB5E5586}"/>
            </a:ext>
          </a:extLst>
        </xdr:cNvPr>
        <xdr:cNvSpPr txBox="1"/>
      </xdr:nvSpPr>
      <xdr:spPr>
        <a:xfrm>
          <a:off x="927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B22ADCB5-33F2-48E2-ADD9-F427FB0CB0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25988952-2C0F-4325-B76F-EACFA0B156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2501F5D5-E0E7-4CD3-B273-4A20B5C7A8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5D7E96E5-5CE5-448E-9E8D-A31DCCE642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17972F0-67CD-4D2E-80A9-17949417F7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BDF22CE0-DF89-4741-8695-6A043E6953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E910A32D-AF0C-4481-B411-51DB045B23C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95AE9011-C156-4533-AEE1-5A2572665F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C5894C71-4AC5-4C26-8085-CEB43B29FD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93A109BF-CF97-4B76-8A54-9DD874BE36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CB53A059-FEBF-4A9E-AFA0-FCEFBFC348E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66FBDCC5-30F8-4079-8262-537A89AD769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D949A90A-B0CA-4ABD-9CED-9417305FD3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B76C7C7C-7F2A-4CDB-90A5-2A3C897F17F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6BE4B805-3CBB-46B9-A29E-FC4A0915F68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6B3218C8-7473-4D1C-8743-37B9A6EF52F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86B4C736-A81D-47CA-BBB5-C2E48901534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09F3D9B1-8AA0-4A10-BF81-9BCA626316B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D3D11719-3B1E-49BE-AD0B-5E83410AB7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B9ADE271-02D5-4DE2-832A-CFB9FC9FB0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EA61DA7A-E30E-4AEE-8C14-45D6422F04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xmlns="" id="{90FB8D80-755D-44DF-9856-182F094F0FF3}"/>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xmlns="" id="{4C934D9B-F589-48D0-9CC4-1E85F94163F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xmlns="" id="{A34A84AA-9EF9-4C0C-AF59-3EF66A987E93}"/>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xmlns="" id="{6FA03CA9-3C3A-4D0F-8DB6-A20B278020D1}"/>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xmlns="" id="{8ED5B035-9878-404A-BDFA-E4619ADE2816}"/>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xmlns="" id="{CAB4E4B4-C67A-4341-A0E6-12938FDF0E23}"/>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xmlns="" id="{EFAF4D88-5739-4144-A26F-9A643A3DBE0C}"/>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xmlns="" id="{4BDCF69D-7062-4891-A50C-01BC7FAF9EEC}"/>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xmlns="" id="{90E8C583-214B-470D-83F4-156BAA066072}"/>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xmlns="" id="{4B5A55D6-F3A2-4B6B-A85C-A9D6B328788E}"/>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xmlns="" id="{5A5B9DF6-E2EB-4394-A693-3B7D51C7103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B167DC6F-CC96-44A3-8501-8F6E7D599B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2F1A95AD-3031-4200-951F-DFB068B08E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6301D5A-724F-4E10-B6B9-4870862310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62609BCE-B53C-4F13-9FE4-177546C2C4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3E567954-D9AB-478A-A64A-19B3A8A606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68224</xdr:rowOff>
    </xdr:from>
    <xdr:to>
      <xdr:col>55</xdr:col>
      <xdr:colOff>50800</xdr:colOff>
      <xdr:row>84</xdr:row>
      <xdr:rowOff>169824</xdr:rowOff>
    </xdr:to>
    <xdr:sp macro="" textlink="">
      <xdr:nvSpPr>
        <xdr:cNvPr id="359" name="楕円 358">
          <a:extLst>
            <a:ext uri="{FF2B5EF4-FFF2-40B4-BE49-F238E27FC236}">
              <a16:creationId xmlns:a16="http://schemas.microsoft.com/office/drawing/2014/main" xmlns="" id="{5F0A8D8E-3541-4ED9-ABE2-5A2386F0087F}"/>
            </a:ext>
          </a:extLst>
        </xdr:cNvPr>
        <xdr:cNvSpPr/>
      </xdr:nvSpPr>
      <xdr:spPr>
        <a:xfrm>
          <a:off x="104267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46651</xdr:rowOff>
    </xdr:from>
    <xdr:ext cx="469744" cy="259045"/>
    <xdr:sp macro="" textlink="">
      <xdr:nvSpPr>
        <xdr:cNvPr id="360" name="【公営住宅】&#10;一人当たり面積該当値テキスト">
          <a:extLst>
            <a:ext uri="{FF2B5EF4-FFF2-40B4-BE49-F238E27FC236}">
              <a16:creationId xmlns:a16="http://schemas.microsoft.com/office/drawing/2014/main" xmlns="" id="{7E348747-F8E9-4EC8-B0AB-1AE94532CECE}"/>
            </a:ext>
          </a:extLst>
        </xdr:cNvPr>
        <xdr:cNvSpPr txBox="1"/>
      </xdr:nvSpPr>
      <xdr:spPr>
        <a:xfrm>
          <a:off x="10515600" y="144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50394</xdr:rowOff>
    </xdr:from>
    <xdr:to>
      <xdr:col>50</xdr:col>
      <xdr:colOff>165100</xdr:colOff>
      <xdr:row>84</xdr:row>
      <xdr:rowOff>151994</xdr:rowOff>
    </xdr:to>
    <xdr:sp macro="" textlink="">
      <xdr:nvSpPr>
        <xdr:cNvPr id="361" name="楕円 360">
          <a:extLst>
            <a:ext uri="{FF2B5EF4-FFF2-40B4-BE49-F238E27FC236}">
              <a16:creationId xmlns:a16="http://schemas.microsoft.com/office/drawing/2014/main" xmlns="" id="{4AA4ABE1-7783-4473-AC8F-DC9D12134B5E}"/>
            </a:ext>
          </a:extLst>
        </xdr:cNvPr>
        <xdr:cNvSpPr/>
      </xdr:nvSpPr>
      <xdr:spPr>
        <a:xfrm>
          <a:off x="9588500" y="144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101194</xdr:rowOff>
    </xdr:from>
    <xdr:to>
      <xdr:col>55</xdr:col>
      <xdr:colOff>0</xdr:colOff>
      <xdr:row>84</xdr:row>
      <xdr:rowOff>119024</xdr:rowOff>
    </xdr:to>
    <xdr:cxnSp macro="">
      <xdr:nvCxnSpPr>
        <xdr:cNvPr id="362" name="直線コネクタ 361">
          <a:extLst>
            <a:ext uri="{FF2B5EF4-FFF2-40B4-BE49-F238E27FC236}">
              <a16:creationId xmlns:a16="http://schemas.microsoft.com/office/drawing/2014/main" xmlns="" id="{BB8D1CDF-FE2E-469D-B7CA-C5E65D8E3E22}"/>
            </a:ext>
          </a:extLst>
        </xdr:cNvPr>
        <xdr:cNvCxnSpPr/>
      </xdr:nvCxnSpPr>
      <xdr:spPr>
        <a:xfrm>
          <a:off x="9639300" y="14502994"/>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36221</xdr:rowOff>
    </xdr:from>
    <xdr:to>
      <xdr:col>46</xdr:col>
      <xdr:colOff>38100</xdr:colOff>
      <xdr:row>84</xdr:row>
      <xdr:rowOff>137821</xdr:rowOff>
    </xdr:to>
    <xdr:sp macro="" textlink="">
      <xdr:nvSpPr>
        <xdr:cNvPr id="363" name="楕円 362">
          <a:extLst>
            <a:ext uri="{FF2B5EF4-FFF2-40B4-BE49-F238E27FC236}">
              <a16:creationId xmlns:a16="http://schemas.microsoft.com/office/drawing/2014/main" xmlns="" id="{4548346B-5AB1-4A3F-8FBB-9DBDD710960D}"/>
            </a:ext>
          </a:extLst>
        </xdr:cNvPr>
        <xdr:cNvSpPr/>
      </xdr:nvSpPr>
      <xdr:spPr>
        <a:xfrm>
          <a:off x="8699500" y="144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87021</xdr:rowOff>
    </xdr:from>
    <xdr:to>
      <xdr:col>50</xdr:col>
      <xdr:colOff>114300</xdr:colOff>
      <xdr:row>84</xdr:row>
      <xdr:rowOff>101194</xdr:rowOff>
    </xdr:to>
    <xdr:cxnSp macro="">
      <xdr:nvCxnSpPr>
        <xdr:cNvPr id="364" name="直線コネクタ 363">
          <a:extLst>
            <a:ext uri="{FF2B5EF4-FFF2-40B4-BE49-F238E27FC236}">
              <a16:creationId xmlns:a16="http://schemas.microsoft.com/office/drawing/2014/main" xmlns="" id="{3D24C22B-403C-4DCA-846E-02700B8F4BA1}"/>
            </a:ext>
          </a:extLst>
        </xdr:cNvPr>
        <xdr:cNvCxnSpPr/>
      </xdr:nvCxnSpPr>
      <xdr:spPr>
        <a:xfrm>
          <a:off x="8750300" y="1448882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50394</xdr:rowOff>
    </xdr:from>
    <xdr:to>
      <xdr:col>41</xdr:col>
      <xdr:colOff>101600</xdr:colOff>
      <xdr:row>84</xdr:row>
      <xdr:rowOff>151994</xdr:rowOff>
    </xdr:to>
    <xdr:sp macro="" textlink="">
      <xdr:nvSpPr>
        <xdr:cNvPr id="365" name="楕円 364">
          <a:extLst>
            <a:ext uri="{FF2B5EF4-FFF2-40B4-BE49-F238E27FC236}">
              <a16:creationId xmlns:a16="http://schemas.microsoft.com/office/drawing/2014/main" xmlns="" id="{6ACCD007-5F71-43BD-8035-49AF4B1DC834}"/>
            </a:ext>
          </a:extLst>
        </xdr:cNvPr>
        <xdr:cNvSpPr/>
      </xdr:nvSpPr>
      <xdr:spPr>
        <a:xfrm>
          <a:off x="7810500" y="144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87021</xdr:rowOff>
    </xdr:from>
    <xdr:to>
      <xdr:col>45</xdr:col>
      <xdr:colOff>177800</xdr:colOff>
      <xdr:row>84</xdr:row>
      <xdr:rowOff>101194</xdr:rowOff>
    </xdr:to>
    <xdr:cxnSp macro="">
      <xdr:nvCxnSpPr>
        <xdr:cNvPr id="366" name="直線コネクタ 365">
          <a:extLst>
            <a:ext uri="{FF2B5EF4-FFF2-40B4-BE49-F238E27FC236}">
              <a16:creationId xmlns:a16="http://schemas.microsoft.com/office/drawing/2014/main" xmlns="" id="{8DD510A4-69B3-4A84-89CE-A6F07509DE64}"/>
            </a:ext>
          </a:extLst>
        </xdr:cNvPr>
        <xdr:cNvCxnSpPr/>
      </xdr:nvCxnSpPr>
      <xdr:spPr>
        <a:xfrm flipV="1">
          <a:off x="7861300" y="1448882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67" name="楕円 366">
          <a:extLst>
            <a:ext uri="{FF2B5EF4-FFF2-40B4-BE49-F238E27FC236}">
              <a16:creationId xmlns:a16="http://schemas.microsoft.com/office/drawing/2014/main" xmlns="" id="{862ABA80-50DF-4951-BE3A-9B83AD3025F5}"/>
            </a:ext>
          </a:extLst>
        </xdr:cNvPr>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101194</xdr:rowOff>
    </xdr:to>
    <xdr:cxnSp macro="">
      <xdr:nvCxnSpPr>
        <xdr:cNvPr id="368" name="直線コネクタ 367">
          <a:extLst>
            <a:ext uri="{FF2B5EF4-FFF2-40B4-BE49-F238E27FC236}">
              <a16:creationId xmlns:a16="http://schemas.microsoft.com/office/drawing/2014/main" xmlns="" id="{8EB698A3-5DFE-4E0A-A25F-DB9698DF5501}"/>
            </a:ext>
          </a:extLst>
        </xdr:cNvPr>
        <xdr:cNvCxnSpPr/>
      </xdr:nvCxnSpPr>
      <xdr:spPr>
        <a:xfrm>
          <a:off x="6972300" y="144993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xmlns="" id="{35CDE985-E07B-4504-A254-5E1EA57E1400}"/>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xmlns="" id="{5C0190AA-EDDE-439A-B8CA-662CEFD64D95}"/>
            </a:ext>
          </a:extLst>
        </xdr:cNvPr>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xmlns="" id="{706E02EC-B1C3-466F-888E-27F16F9D009E}"/>
            </a:ext>
          </a:extLst>
        </xdr:cNvPr>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xmlns="" id="{69A89431-C61A-4B5C-8B79-D5017C601BCE}"/>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143121</xdr:rowOff>
    </xdr:from>
    <xdr:ext cx="469744" cy="259045"/>
    <xdr:sp macro="" textlink="">
      <xdr:nvSpPr>
        <xdr:cNvPr id="373" name="n_1mainValue【公営住宅】&#10;一人当たり面積">
          <a:extLst>
            <a:ext uri="{FF2B5EF4-FFF2-40B4-BE49-F238E27FC236}">
              <a16:creationId xmlns:a16="http://schemas.microsoft.com/office/drawing/2014/main" xmlns="" id="{0A54A667-A362-46F8-803B-8727BD2754D6}"/>
            </a:ext>
          </a:extLst>
        </xdr:cNvPr>
        <xdr:cNvSpPr txBox="1"/>
      </xdr:nvSpPr>
      <xdr:spPr>
        <a:xfrm>
          <a:off x="9391727" y="145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128948</xdr:rowOff>
    </xdr:from>
    <xdr:ext cx="469744" cy="259045"/>
    <xdr:sp macro="" textlink="">
      <xdr:nvSpPr>
        <xdr:cNvPr id="374" name="n_2mainValue【公営住宅】&#10;一人当たり面積">
          <a:extLst>
            <a:ext uri="{FF2B5EF4-FFF2-40B4-BE49-F238E27FC236}">
              <a16:creationId xmlns:a16="http://schemas.microsoft.com/office/drawing/2014/main" xmlns="" id="{01EB8946-C77A-40E1-81DB-65D691D440EC}"/>
            </a:ext>
          </a:extLst>
        </xdr:cNvPr>
        <xdr:cNvSpPr txBox="1"/>
      </xdr:nvSpPr>
      <xdr:spPr>
        <a:xfrm>
          <a:off x="8515427" y="145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143121</xdr:rowOff>
    </xdr:from>
    <xdr:ext cx="469744" cy="259045"/>
    <xdr:sp macro="" textlink="">
      <xdr:nvSpPr>
        <xdr:cNvPr id="375" name="n_3mainValue【公営住宅】&#10;一人当たり面積">
          <a:extLst>
            <a:ext uri="{FF2B5EF4-FFF2-40B4-BE49-F238E27FC236}">
              <a16:creationId xmlns:a16="http://schemas.microsoft.com/office/drawing/2014/main" xmlns="" id="{C4758C8B-845E-4AEF-B931-0CBE626C1508}"/>
            </a:ext>
          </a:extLst>
        </xdr:cNvPr>
        <xdr:cNvSpPr txBox="1"/>
      </xdr:nvSpPr>
      <xdr:spPr>
        <a:xfrm>
          <a:off x="7626427" y="145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376" name="n_4mainValue【公営住宅】&#10;一人当たり面積">
          <a:extLst>
            <a:ext uri="{FF2B5EF4-FFF2-40B4-BE49-F238E27FC236}">
              <a16:creationId xmlns:a16="http://schemas.microsoft.com/office/drawing/2014/main" xmlns="" id="{08B87E01-536D-456C-AD97-A036CDDE74C6}"/>
            </a:ext>
          </a:extLst>
        </xdr:cNvPr>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587AAA02-312A-4259-BEA2-B5FEEF12C7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5E5AF9D8-9F8B-4F43-A558-E4C1CC42C8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125CAF06-B289-4504-A0DB-302EBC0E53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A6B2F584-2453-4187-BB0D-01039A898E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58F9DE83-C4C2-4A85-B50F-1F274B618F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ADB45149-A178-402F-B80B-095D98784A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E03A49E2-E492-4268-8B9B-BA2F29A02F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F68A72F0-9183-4422-A614-1F2378E5C1B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81AC7726-C03E-4E91-A38A-113FCA65EFC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C9D22924-BB42-4950-BE17-9D0200FB4B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A849C0A7-005F-49FF-BA0E-BE33D277812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xmlns="" id="{5DCD6F3F-209A-4018-91B4-A8611DAD951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xmlns="" id="{FC5410D2-E937-4285-860B-209721D9BAC5}"/>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xmlns="" id="{9BB97190-5B85-4044-A9B1-26848F01120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xmlns="" id="{991E2DD0-E470-4F04-806D-3D9DE4EC2D3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xmlns="" id="{9AE38A96-11B6-4AB1-B649-E4FDFCED450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xmlns="" id="{44DA692D-C901-44F1-87B6-03005A5B3A7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xmlns="" id="{021D34EB-07D7-4743-BB4C-F2B9E9BC3AC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xmlns="" id="{0194F819-8A30-4880-BBEF-6BBD4E0796C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xmlns="" id="{EB83639C-BC39-487A-8D13-2E6D56522A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xmlns="" id="{FF3AC570-5AF4-4303-AFAF-AB7CA65AA368}"/>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xmlns="" id="{14FB7792-4C20-42FB-BCF3-51BC89CA4A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xmlns="" id="{C0CC2538-D155-4244-BE00-50A36C4D50BD}"/>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xmlns="" id="{88BD3D2F-223A-45BB-AD55-8EC822A4D219}"/>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xmlns="" id="{2951B4AE-A324-4E54-98BB-FA0033DFFDCC}"/>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xmlns="" id="{2AFE3E86-D73B-49EC-ADC6-49FFD570C473}"/>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xmlns="" id="{BEAEE0DA-A91C-4677-8E47-C1F6846F8B2D}"/>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xmlns="" id="{A7384919-7E5E-4663-9124-0AB52BFEFB6C}"/>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xmlns="" id="{55815C44-8757-42C8-8804-9CC7BF267321}"/>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xmlns="" id="{4AF75B9C-4869-4D56-9547-E3F0D914EA51}"/>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xmlns="" id="{E1B5B3AD-5F9E-4265-8E74-1DBAD97B2CDF}"/>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xmlns="" id="{DF3D1C70-6577-4665-82CD-C80A9BA2EBE8}"/>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xmlns="" id="{A8DB1C0E-F31F-4545-8EF4-448D2BF2DB0E}"/>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D69A71DE-ACB5-4287-A9A8-5920EDBCD8E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5611FFD6-86A6-4718-98C1-C2F8FE5AA2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42CA5249-0266-4CFB-957B-637248C73D6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D57884DB-4369-4DBD-8BFA-3E7F8528DF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DB6A4B91-816D-4B4C-B486-AD2BEA63B4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77978</xdr:rowOff>
    </xdr:from>
    <xdr:to>
      <xdr:col>24</xdr:col>
      <xdr:colOff>114300</xdr:colOff>
      <xdr:row>103</xdr:row>
      <xdr:rowOff>8128</xdr:rowOff>
    </xdr:to>
    <xdr:sp macro="" textlink="">
      <xdr:nvSpPr>
        <xdr:cNvPr id="415" name="楕円 414">
          <a:extLst>
            <a:ext uri="{FF2B5EF4-FFF2-40B4-BE49-F238E27FC236}">
              <a16:creationId xmlns:a16="http://schemas.microsoft.com/office/drawing/2014/main" xmlns="" id="{1ACB9B8D-FF69-4CF4-9D07-773E4AF62FC6}"/>
            </a:ext>
          </a:extLst>
        </xdr:cNvPr>
        <xdr:cNvSpPr/>
      </xdr:nvSpPr>
      <xdr:spPr>
        <a:xfrm>
          <a:off x="45847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100855</xdr:rowOff>
    </xdr:from>
    <xdr:ext cx="405111" cy="259045"/>
    <xdr:sp macro="" textlink="">
      <xdr:nvSpPr>
        <xdr:cNvPr id="416" name="【港湾・漁港】&#10;有形固定資産減価償却率該当値テキスト">
          <a:extLst>
            <a:ext uri="{FF2B5EF4-FFF2-40B4-BE49-F238E27FC236}">
              <a16:creationId xmlns:a16="http://schemas.microsoft.com/office/drawing/2014/main" xmlns="" id="{4528F559-C5BB-403B-877E-D29C4FF3FD8C}"/>
            </a:ext>
          </a:extLst>
        </xdr:cNvPr>
        <xdr:cNvSpPr txBox="1"/>
      </xdr:nvSpPr>
      <xdr:spPr>
        <a:xfrm>
          <a:off x="4673600" y="174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32258</xdr:rowOff>
    </xdr:from>
    <xdr:to>
      <xdr:col>20</xdr:col>
      <xdr:colOff>38100</xdr:colOff>
      <xdr:row>102</xdr:row>
      <xdr:rowOff>133858</xdr:rowOff>
    </xdr:to>
    <xdr:sp macro="" textlink="">
      <xdr:nvSpPr>
        <xdr:cNvPr id="417" name="楕円 416">
          <a:extLst>
            <a:ext uri="{FF2B5EF4-FFF2-40B4-BE49-F238E27FC236}">
              <a16:creationId xmlns:a16="http://schemas.microsoft.com/office/drawing/2014/main" xmlns="" id="{8636379E-264F-403C-8686-96821B19C31A}"/>
            </a:ext>
          </a:extLst>
        </xdr:cNvPr>
        <xdr:cNvSpPr/>
      </xdr:nvSpPr>
      <xdr:spPr>
        <a:xfrm>
          <a:off x="3746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83058</xdr:rowOff>
    </xdr:from>
    <xdr:to>
      <xdr:col>24</xdr:col>
      <xdr:colOff>63500</xdr:colOff>
      <xdr:row>102</xdr:row>
      <xdr:rowOff>128778</xdr:rowOff>
    </xdr:to>
    <xdr:cxnSp macro="">
      <xdr:nvCxnSpPr>
        <xdr:cNvPr id="418" name="直線コネクタ 417">
          <a:extLst>
            <a:ext uri="{FF2B5EF4-FFF2-40B4-BE49-F238E27FC236}">
              <a16:creationId xmlns:a16="http://schemas.microsoft.com/office/drawing/2014/main" xmlns="" id="{C47667AE-ED50-46D1-B64D-E743F3DA9449}"/>
            </a:ext>
          </a:extLst>
        </xdr:cNvPr>
        <xdr:cNvCxnSpPr/>
      </xdr:nvCxnSpPr>
      <xdr:spPr>
        <a:xfrm>
          <a:off x="3797300" y="175709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36830</xdr:rowOff>
    </xdr:from>
    <xdr:to>
      <xdr:col>15</xdr:col>
      <xdr:colOff>101600</xdr:colOff>
      <xdr:row>102</xdr:row>
      <xdr:rowOff>138430</xdr:rowOff>
    </xdr:to>
    <xdr:sp macro="" textlink="">
      <xdr:nvSpPr>
        <xdr:cNvPr id="419" name="楕円 418">
          <a:extLst>
            <a:ext uri="{FF2B5EF4-FFF2-40B4-BE49-F238E27FC236}">
              <a16:creationId xmlns:a16="http://schemas.microsoft.com/office/drawing/2014/main" xmlns="" id="{369A4C61-3610-44FA-8DBC-10723ECB9191}"/>
            </a:ext>
          </a:extLst>
        </xdr:cNvPr>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83058</xdr:rowOff>
    </xdr:from>
    <xdr:to>
      <xdr:col>19</xdr:col>
      <xdr:colOff>177800</xdr:colOff>
      <xdr:row>102</xdr:row>
      <xdr:rowOff>87630</xdr:rowOff>
    </xdr:to>
    <xdr:cxnSp macro="">
      <xdr:nvCxnSpPr>
        <xdr:cNvPr id="420" name="直線コネクタ 419">
          <a:extLst>
            <a:ext uri="{FF2B5EF4-FFF2-40B4-BE49-F238E27FC236}">
              <a16:creationId xmlns:a16="http://schemas.microsoft.com/office/drawing/2014/main" xmlns="" id="{DC518D54-B19F-4EFB-A188-050698D73FBD}"/>
            </a:ext>
          </a:extLst>
        </xdr:cNvPr>
        <xdr:cNvCxnSpPr/>
      </xdr:nvCxnSpPr>
      <xdr:spPr>
        <a:xfrm flipV="1">
          <a:off x="2908300" y="175709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160274</xdr:rowOff>
    </xdr:from>
    <xdr:to>
      <xdr:col>10</xdr:col>
      <xdr:colOff>165100</xdr:colOff>
      <xdr:row>102</xdr:row>
      <xdr:rowOff>90424</xdr:rowOff>
    </xdr:to>
    <xdr:sp macro="" textlink="">
      <xdr:nvSpPr>
        <xdr:cNvPr id="421" name="楕円 420">
          <a:extLst>
            <a:ext uri="{FF2B5EF4-FFF2-40B4-BE49-F238E27FC236}">
              <a16:creationId xmlns:a16="http://schemas.microsoft.com/office/drawing/2014/main" xmlns="" id="{6FD322AC-3504-44AC-AA47-76A83A1AA1DD}"/>
            </a:ext>
          </a:extLst>
        </xdr:cNvPr>
        <xdr:cNvSpPr/>
      </xdr:nvSpPr>
      <xdr:spPr>
        <a:xfrm>
          <a:off x="1968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39624</xdr:rowOff>
    </xdr:from>
    <xdr:to>
      <xdr:col>15</xdr:col>
      <xdr:colOff>50800</xdr:colOff>
      <xdr:row>102</xdr:row>
      <xdr:rowOff>87630</xdr:rowOff>
    </xdr:to>
    <xdr:cxnSp macro="">
      <xdr:nvCxnSpPr>
        <xdr:cNvPr id="422" name="直線コネクタ 421">
          <a:extLst>
            <a:ext uri="{FF2B5EF4-FFF2-40B4-BE49-F238E27FC236}">
              <a16:creationId xmlns:a16="http://schemas.microsoft.com/office/drawing/2014/main" xmlns="" id="{7DBA1790-9958-4BED-9EC7-7BC1A3F48ACF}"/>
            </a:ext>
          </a:extLst>
        </xdr:cNvPr>
        <xdr:cNvCxnSpPr/>
      </xdr:nvCxnSpPr>
      <xdr:spPr>
        <a:xfrm>
          <a:off x="2019300" y="175275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105411</xdr:rowOff>
    </xdr:from>
    <xdr:to>
      <xdr:col>6</xdr:col>
      <xdr:colOff>38100</xdr:colOff>
      <xdr:row>102</xdr:row>
      <xdr:rowOff>35561</xdr:rowOff>
    </xdr:to>
    <xdr:sp macro="" textlink="">
      <xdr:nvSpPr>
        <xdr:cNvPr id="423" name="楕円 422">
          <a:extLst>
            <a:ext uri="{FF2B5EF4-FFF2-40B4-BE49-F238E27FC236}">
              <a16:creationId xmlns:a16="http://schemas.microsoft.com/office/drawing/2014/main" xmlns="" id="{8A628F7B-786D-4720-9830-5062AF0BCE29}"/>
            </a:ext>
          </a:extLst>
        </xdr:cNvPr>
        <xdr:cNvSpPr/>
      </xdr:nvSpPr>
      <xdr:spPr>
        <a:xfrm>
          <a:off x="1079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156211</xdr:rowOff>
    </xdr:from>
    <xdr:to>
      <xdr:col>10</xdr:col>
      <xdr:colOff>114300</xdr:colOff>
      <xdr:row>102</xdr:row>
      <xdr:rowOff>39624</xdr:rowOff>
    </xdr:to>
    <xdr:cxnSp macro="">
      <xdr:nvCxnSpPr>
        <xdr:cNvPr id="424" name="直線コネクタ 423">
          <a:extLst>
            <a:ext uri="{FF2B5EF4-FFF2-40B4-BE49-F238E27FC236}">
              <a16:creationId xmlns:a16="http://schemas.microsoft.com/office/drawing/2014/main" xmlns="" id="{6D473B9A-2BF5-4276-8634-DC9E7ACDB3B4}"/>
            </a:ext>
          </a:extLst>
        </xdr:cNvPr>
        <xdr:cNvCxnSpPr/>
      </xdr:nvCxnSpPr>
      <xdr:spPr>
        <a:xfrm>
          <a:off x="1130300" y="17472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a:extLst>
            <a:ext uri="{FF2B5EF4-FFF2-40B4-BE49-F238E27FC236}">
              <a16:creationId xmlns:a16="http://schemas.microsoft.com/office/drawing/2014/main" xmlns="" id="{107C51C0-848B-472F-B37F-A08D6A469A19}"/>
            </a:ext>
          </a:extLst>
        </xdr:cNvPr>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a:extLst>
            <a:ext uri="{FF2B5EF4-FFF2-40B4-BE49-F238E27FC236}">
              <a16:creationId xmlns:a16="http://schemas.microsoft.com/office/drawing/2014/main" xmlns="" id="{B2D9662D-BBA9-4E28-BD69-78E033ED105A}"/>
            </a:ext>
          </a:extLst>
        </xdr:cNvPr>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a:extLst>
            <a:ext uri="{FF2B5EF4-FFF2-40B4-BE49-F238E27FC236}">
              <a16:creationId xmlns:a16="http://schemas.microsoft.com/office/drawing/2014/main" xmlns="" id="{DD78B12C-7301-4F12-A23A-6BB16E8E53AC}"/>
            </a:ext>
          </a:extLst>
        </xdr:cNvPr>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a:extLst>
            <a:ext uri="{FF2B5EF4-FFF2-40B4-BE49-F238E27FC236}">
              <a16:creationId xmlns:a16="http://schemas.microsoft.com/office/drawing/2014/main" xmlns="" id="{F729C3E4-9776-41BD-AF47-77B286C4CC1B}"/>
            </a:ext>
          </a:extLst>
        </xdr:cNvPr>
        <xdr:cNvSpPr txBox="1"/>
      </xdr:nvSpPr>
      <xdr:spPr>
        <a:xfrm>
          <a:off x="927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150385</xdr:rowOff>
    </xdr:from>
    <xdr:ext cx="405111" cy="259045"/>
    <xdr:sp macro="" textlink="">
      <xdr:nvSpPr>
        <xdr:cNvPr id="429" name="n_1mainValue【港湾・漁港】&#10;有形固定資産減価償却率">
          <a:extLst>
            <a:ext uri="{FF2B5EF4-FFF2-40B4-BE49-F238E27FC236}">
              <a16:creationId xmlns:a16="http://schemas.microsoft.com/office/drawing/2014/main" xmlns="" id="{D013D8E7-8411-40F0-A8D9-052F1C05438C}"/>
            </a:ext>
          </a:extLst>
        </xdr:cNvPr>
        <xdr:cNvSpPr txBox="1"/>
      </xdr:nvSpPr>
      <xdr:spPr>
        <a:xfrm>
          <a:off x="35820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430" name="n_2mainValue【港湾・漁港】&#10;有形固定資産減価償却率">
          <a:extLst>
            <a:ext uri="{FF2B5EF4-FFF2-40B4-BE49-F238E27FC236}">
              <a16:creationId xmlns:a16="http://schemas.microsoft.com/office/drawing/2014/main" xmlns="" id="{A9D767B2-052F-4FA9-8503-20029A3C1CC5}"/>
            </a:ext>
          </a:extLst>
        </xdr:cNvPr>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106951</xdr:rowOff>
    </xdr:from>
    <xdr:ext cx="405111" cy="259045"/>
    <xdr:sp macro="" textlink="">
      <xdr:nvSpPr>
        <xdr:cNvPr id="431" name="n_3mainValue【港湾・漁港】&#10;有形固定資産減価償却率">
          <a:extLst>
            <a:ext uri="{FF2B5EF4-FFF2-40B4-BE49-F238E27FC236}">
              <a16:creationId xmlns:a16="http://schemas.microsoft.com/office/drawing/2014/main" xmlns="" id="{28A05AC8-75D0-4165-83E0-E6848116E261}"/>
            </a:ext>
          </a:extLst>
        </xdr:cNvPr>
        <xdr:cNvSpPr txBox="1"/>
      </xdr:nvSpPr>
      <xdr:spPr>
        <a:xfrm>
          <a:off x="1816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52088</xdr:rowOff>
    </xdr:from>
    <xdr:ext cx="405111" cy="259045"/>
    <xdr:sp macro="" textlink="">
      <xdr:nvSpPr>
        <xdr:cNvPr id="432" name="n_4mainValue【港湾・漁港】&#10;有形固定資産減価償却率">
          <a:extLst>
            <a:ext uri="{FF2B5EF4-FFF2-40B4-BE49-F238E27FC236}">
              <a16:creationId xmlns:a16="http://schemas.microsoft.com/office/drawing/2014/main" xmlns="" id="{4AD037E9-2ABA-405D-818B-568EE67563B2}"/>
            </a:ext>
          </a:extLst>
        </xdr:cNvPr>
        <xdr:cNvSpPr txBox="1"/>
      </xdr:nvSpPr>
      <xdr:spPr>
        <a:xfrm>
          <a:off x="927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xmlns="" id="{AC52C107-B092-40A0-9725-09E1AD11A2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xmlns="" id="{DB454044-69D1-4D80-AC89-30126A4668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xmlns="" id="{49E71C3B-0370-4819-ACEA-4DB34965FB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xmlns="" id="{B749D1CA-AFA8-4CB3-85FB-2B4343E21B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xmlns="" id="{912320C8-1962-4C18-912C-B6D514FA47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xmlns="" id="{CC816260-4374-494A-AE5C-02116D693B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xmlns="" id="{B4504B36-A188-4155-918F-DA7BD48423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xmlns="" id="{9DEF73D0-A49A-4CCB-9CFF-C1C778D6BD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xmlns="" id="{0CF04F9A-FD72-4AEF-AD09-79520F871EC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xmlns="" id="{5774922E-62C2-41A1-9893-8AB6351BC31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xmlns="" id="{3A350705-BC1D-46FE-AF22-AA8D65E88CD6}"/>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xmlns="" id="{32B586CE-B689-4221-BD9B-7005B9320B3C}"/>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xmlns="" id="{57C3FF58-49E5-423E-A2F5-8C598D71FB4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xmlns="" id="{00EB3AA3-8795-4F0B-8B94-57470027B186}"/>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xmlns="" id="{9D52FCEB-E5BE-4D7B-BB34-75FC34B4AAE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xmlns="" id="{F8B1E29C-454D-4F15-B8FC-0E1ED99131D9}"/>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xmlns="" id="{17C4A795-9A8B-4880-B855-01BF23C746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xmlns="" id="{C20F8B45-4670-4F03-B055-97B6661461F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xmlns="" id="{C11BEB1A-8C8D-4652-A765-2608D8B8A81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xmlns="" id="{0219823E-A70C-4793-95C1-C56F377BAF27}"/>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xmlns="" id="{DF6CA524-1E8A-4B6C-9A06-25155FAD96AF}"/>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xmlns="" id="{9D217590-B2EC-4B0D-A961-9DAC625E737C}"/>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xmlns="" id="{DA955C6A-2CA4-4FF4-AB67-0F3B5C1E2629}"/>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xmlns="" id="{9276412B-6E15-423B-A9D6-3E26BE217DBA}"/>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xmlns="" id="{6FD6C3ED-FDA7-4D1A-86A0-A002166506A6}"/>
            </a:ext>
          </a:extLst>
        </xdr:cNvPr>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xmlns="" id="{DCD200C1-021D-4C2D-8E75-199514E141C6}"/>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xmlns="" id="{4298995A-4D59-46AF-A94B-C5D360502958}"/>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xmlns="" id="{5F62A11C-BE7F-49B7-B273-132568C2A88F}"/>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xmlns="" id="{04E0EE87-3F4E-4E0A-B4E0-20D4E024A196}"/>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xmlns="" id="{A7EB29B9-0A2A-46C3-95D2-B3F6B52BE840}"/>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940C5B43-BC62-4FC3-9834-72680FC1E2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ADA027BA-B53E-4783-8573-1275681176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ABFF366E-3A66-4293-B2A0-94188435353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32059BE1-FADF-420D-A68C-EFF011EFAF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5F96B6CA-E731-4666-903D-F66265E1D9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19038</xdr:rowOff>
    </xdr:from>
    <xdr:to>
      <xdr:col>55</xdr:col>
      <xdr:colOff>50800</xdr:colOff>
      <xdr:row>107</xdr:row>
      <xdr:rowOff>120638</xdr:rowOff>
    </xdr:to>
    <xdr:sp macro="" textlink="">
      <xdr:nvSpPr>
        <xdr:cNvPr id="468" name="楕円 467">
          <a:extLst>
            <a:ext uri="{FF2B5EF4-FFF2-40B4-BE49-F238E27FC236}">
              <a16:creationId xmlns:a16="http://schemas.microsoft.com/office/drawing/2014/main" xmlns="" id="{18ED15C0-5821-4FB2-9BB3-207D239D0A17}"/>
            </a:ext>
          </a:extLst>
        </xdr:cNvPr>
        <xdr:cNvSpPr/>
      </xdr:nvSpPr>
      <xdr:spPr>
        <a:xfrm>
          <a:off x="10426700" y="183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105415</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xmlns="" id="{2E378B19-6839-4C8E-BFCD-3F6EBA7A28DB}"/>
            </a:ext>
          </a:extLst>
        </xdr:cNvPr>
        <xdr:cNvSpPr txBox="1"/>
      </xdr:nvSpPr>
      <xdr:spPr>
        <a:xfrm>
          <a:off x="10515600" y="1827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20301</xdr:rowOff>
    </xdr:from>
    <xdr:to>
      <xdr:col>50</xdr:col>
      <xdr:colOff>165100</xdr:colOff>
      <xdr:row>107</xdr:row>
      <xdr:rowOff>121901</xdr:rowOff>
    </xdr:to>
    <xdr:sp macro="" textlink="">
      <xdr:nvSpPr>
        <xdr:cNvPr id="470" name="楕円 469">
          <a:extLst>
            <a:ext uri="{FF2B5EF4-FFF2-40B4-BE49-F238E27FC236}">
              <a16:creationId xmlns:a16="http://schemas.microsoft.com/office/drawing/2014/main" xmlns="" id="{36B86F6D-5E91-4232-9B3F-9669798AD36F}"/>
            </a:ext>
          </a:extLst>
        </xdr:cNvPr>
        <xdr:cNvSpPr/>
      </xdr:nvSpPr>
      <xdr:spPr>
        <a:xfrm>
          <a:off x="9588500" y="183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69838</xdr:rowOff>
    </xdr:from>
    <xdr:to>
      <xdr:col>55</xdr:col>
      <xdr:colOff>0</xdr:colOff>
      <xdr:row>107</xdr:row>
      <xdr:rowOff>71101</xdr:rowOff>
    </xdr:to>
    <xdr:cxnSp macro="">
      <xdr:nvCxnSpPr>
        <xdr:cNvPr id="471" name="直線コネクタ 470">
          <a:extLst>
            <a:ext uri="{FF2B5EF4-FFF2-40B4-BE49-F238E27FC236}">
              <a16:creationId xmlns:a16="http://schemas.microsoft.com/office/drawing/2014/main" xmlns="" id="{0680C571-9C5E-4922-8E27-10661E78C609}"/>
            </a:ext>
          </a:extLst>
        </xdr:cNvPr>
        <xdr:cNvCxnSpPr/>
      </xdr:nvCxnSpPr>
      <xdr:spPr>
        <a:xfrm flipV="1">
          <a:off x="9639300" y="18414988"/>
          <a:ext cx="8382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16934</xdr:rowOff>
    </xdr:from>
    <xdr:to>
      <xdr:col>46</xdr:col>
      <xdr:colOff>38100</xdr:colOff>
      <xdr:row>107</xdr:row>
      <xdr:rowOff>118534</xdr:rowOff>
    </xdr:to>
    <xdr:sp macro="" textlink="">
      <xdr:nvSpPr>
        <xdr:cNvPr id="472" name="楕円 471">
          <a:extLst>
            <a:ext uri="{FF2B5EF4-FFF2-40B4-BE49-F238E27FC236}">
              <a16:creationId xmlns:a16="http://schemas.microsoft.com/office/drawing/2014/main" xmlns="" id="{315DC600-884E-4E43-B3AA-84CBF2DB375D}"/>
            </a:ext>
          </a:extLst>
        </xdr:cNvPr>
        <xdr:cNvSpPr/>
      </xdr:nvSpPr>
      <xdr:spPr>
        <a:xfrm>
          <a:off x="8699500" y="18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67734</xdr:rowOff>
    </xdr:from>
    <xdr:to>
      <xdr:col>50</xdr:col>
      <xdr:colOff>114300</xdr:colOff>
      <xdr:row>107</xdr:row>
      <xdr:rowOff>71101</xdr:rowOff>
    </xdr:to>
    <xdr:cxnSp macro="">
      <xdr:nvCxnSpPr>
        <xdr:cNvPr id="473" name="直線コネクタ 472">
          <a:extLst>
            <a:ext uri="{FF2B5EF4-FFF2-40B4-BE49-F238E27FC236}">
              <a16:creationId xmlns:a16="http://schemas.microsoft.com/office/drawing/2014/main" xmlns="" id="{0C290C7F-0CDA-45A5-9CD5-48140CF26C51}"/>
            </a:ext>
          </a:extLst>
        </xdr:cNvPr>
        <xdr:cNvCxnSpPr/>
      </xdr:nvCxnSpPr>
      <xdr:spPr>
        <a:xfrm>
          <a:off x="8750300" y="18412884"/>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17751</xdr:rowOff>
    </xdr:from>
    <xdr:to>
      <xdr:col>41</xdr:col>
      <xdr:colOff>101600</xdr:colOff>
      <xdr:row>107</xdr:row>
      <xdr:rowOff>119351</xdr:rowOff>
    </xdr:to>
    <xdr:sp macro="" textlink="">
      <xdr:nvSpPr>
        <xdr:cNvPr id="474" name="楕円 473">
          <a:extLst>
            <a:ext uri="{FF2B5EF4-FFF2-40B4-BE49-F238E27FC236}">
              <a16:creationId xmlns:a16="http://schemas.microsoft.com/office/drawing/2014/main" xmlns="" id="{48FF86FC-A1E3-415A-AC24-A6B08F504035}"/>
            </a:ext>
          </a:extLst>
        </xdr:cNvPr>
        <xdr:cNvSpPr/>
      </xdr:nvSpPr>
      <xdr:spPr>
        <a:xfrm>
          <a:off x="7810500" y="18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67734</xdr:rowOff>
    </xdr:from>
    <xdr:to>
      <xdr:col>45</xdr:col>
      <xdr:colOff>177800</xdr:colOff>
      <xdr:row>107</xdr:row>
      <xdr:rowOff>68551</xdr:rowOff>
    </xdr:to>
    <xdr:cxnSp macro="">
      <xdr:nvCxnSpPr>
        <xdr:cNvPr id="475" name="直線コネクタ 474">
          <a:extLst>
            <a:ext uri="{FF2B5EF4-FFF2-40B4-BE49-F238E27FC236}">
              <a16:creationId xmlns:a16="http://schemas.microsoft.com/office/drawing/2014/main" xmlns="" id="{9D35F43F-34EA-4672-BB46-6218A34CFBFF}"/>
            </a:ext>
          </a:extLst>
        </xdr:cNvPr>
        <xdr:cNvCxnSpPr/>
      </xdr:nvCxnSpPr>
      <xdr:spPr>
        <a:xfrm flipV="1">
          <a:off x="7861300" y="1841288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18569</xdr:rowOff>
    </xdr:from>
    <xdr:to>
      <xdr:col>36</xdr:col>
      <xdr:colOff>165100</xdr:colOff>
      <xdr:row>107</xdr:row>
      <xdr:rowOff>120169</xdr:rowOff>
    </xdr:to>
    <xdr:sp macro="" textlink="">
      <xdr:nvSpPr>
        <xdr:cNvPr id="476" name="楕円 475">
          <a:extLst>
            <a:ext uri="{FF2B5EF4-FFF2-40B4-BE49-F238E27FC236}">
              <a16:creationId xmlns:a16="http://schemas.microsoft.com/office/drawing/2014/main" xmlns="" id="{C1220C9A-1667-45AC-BE29-EC806A0CA680}"/>
            </a:ext>
          </a:extLst>
        </xdr:cNvPr>
        <xdr:cNvSpPr/>
      </xdr:nvSpPr>
      <xdr:spPr>
        <a:xfrm>
          <a:off x="6921500" y="183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68551</xdr:rowOff>
    </xdr:from>
    <xdr:to>
      <xdr:col>41</xdr:col>
      <xdr:colOff>50800</xdr:colOff>
      <xdr:row>107</xdr:row>
      <xdr:rowOff>69369</xdr:rowOff>
    </xdr:to>
    <xdr:cxnSp macro="">
      <xdr:nvCxnSpPr>
        <xdr:cNvPr id="477" name="直線コネクタ 476">
          <a:extLst>
            <a:ext uri="{FF2B5EF4-FFF2-40B4-BE49-F238E27FC236}">
              <a16:creationId xmlns:a16="http://schemas.microsoft.com/office/drawing/2014/main" xmlns="" id="{55AB751B-AF75-4B6E-A74C-DE867562257B}"/>
            </a:ext>
          </a:extLst>
        </xdr:cNvPr>
        <xdr:cNvCxnSpPr/>
      </xdr:nvCxnSpPr>
      <xdr:spPr>
        <a:xfrm flipV="1">
          <a:off x="6972300" y="18413701"/>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xmlns="" id="{FC445EF0-3345-46C0-88CE-00A4620DA354}"/>
            </a:ext>
          </a:extLst>
        </xdr:cNvPr>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xmlns="" id="{3819052D-A80D-49FD-BE5A-97F67F92B56C}"/>
            </a:ext>
          </a:extLst>
        </xdr:cNvPr>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xmlns="" id="{B91B2C7B-DC34-4A5A-9895-E503DC5C92A7}"/>
            </a:ext>
          </a:extLst>
        </xdr:cNvPr>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xmlns="" id="{510C9009-9314-443A-A4B4-03D3306FD9A3}"/>
            </a:ext>
          </a:extLst>
        </xdr:cNvPr>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113028</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xmlns="" id="{811ADDC2-0A0B-433C-9B15-9B16E65C652F}"/>
            </a:ext>
          </a:extLst>
        </xdr:cNvPr>
        <xdr:cNvSpPr txBox="1"/>
      </xdr:nvSpPr>
      <xdr:spPr>
        <a:xfrm>
          <a:off x="9327095" y="1845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109661</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xmlns="" id="{5162EE01-61C7-40E3-BA13-9354E1B1D41E}"/>
            </a:ext>
          </a:extLst>
        </xdr:cNvPr>
        <xdr:cNvSpPr txBox="1"/>
      </xdr:nvSpPr>
      <xdr:spPr>
        <a:xfrm>
          <a:off x="8450795" y="1845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110478</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xmlns="" id="{AED92C2C-8D88-4E1E-AF36-FCBCE7F149B5}"/>
            </a:ext>
          </a:extLst>
        </xdr:cNvPr>
        <xdr:cNvSpPr txBox="1"/>
      </xdr:nvSpPr>
      <xdr:spPr>
        <a:xfrm>
          <a:off x="7561795" y="1845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111296</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xmlns="" id="{38EB48F6-C342-4FCC-AB31-79349AC5E2BA}"/>
            </a:ext>
          </a:extLst>
        </xdr:cNvPr>
        <xdr:cNvSpPr txBox="1"/>
      </xdr:nvSpPr>
      <xdr:spPr>
        <a:xfrm>
          <a:off x="6672795" y="1845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xmlns="" id="{65279522-7F41-4F57-802B-11D2BBF51A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xmlns="" id="{5E7B5EFD-16D7-4F07-87B0-7ACBD6DBF7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xmlns="" id="{6FE29AC0-0B18-4A07-B0F9-F102BC5910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xmlns="" id="{46AD76A3-F9A9-459C-9616-E3C891E8F6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xmlns="" id="{1EB396C3-1094-4A7B-896E-494ACC516E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xmlns="" id="{DB4FC4C3-8257-4C8D-BCCF-1FCB641134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xmlns="" id="{92A660EA-6114-45C6-B210-AF49E87CAB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xmlns="" id="{07701255-75A1-4DD3-BEAD-5D03CD15D1E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xmlns="" id="{4DD72C65-AE67-47F1-AFB5-D80EDBDD2C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xmlns="" id="{E1FD4D4A-DACF-47B3-960E-130DDF983F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xmlns="" id="{51617240-1892-4D2B-8142-BC5CDED0F5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xmlns="" id="{90FF3743-3E57-4572-9EA4-04AF7B68B22F}"/>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xmlns="" id="{F4DD662B-87A2-4991-B146-BA0E3872F0E5}"/>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xmlns="" id="{1C736D24-D396-46FC-A804-98A4F093C8C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xmlns="" id="{E5720676-DA53-439E-BD3C-326D406B04A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xmlns="" id="{1DA83A8B-DB67-482D-9D5A-F22042F638A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xmlns="" id="{6836DB75-3728-44EF-98B3-89F53B5C7A8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xmlns="" id="{3420FE09-F12B-4FE7-990B-6B99411058A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xmlns="" id="{B1D843A7-CD44-4E3D-833C-6FE8339F81A1}"/>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xmlns="" id="{795A54D4-CC91-4168-879D-CAC90E086B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xmlns="" id="{4597506E-C630-4902-9386-E5BB5B2566D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xmlns="" id="{33B94CD9-7A15-4E50-87D1-A71C388E79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xmlns="" id="{B3FC3EC4-3B8B-4535-A130-719F111017A3}"/>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xmlns="" id="{0D3D442A-5F39-4953-B079-38EA871D943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xmlns="" id="{1647BCF1-84B1-4C94-A876-3F6BF9C76C6C}"/>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xmlns="" id="{5AC217BA-2EBE-4928-8582-74E54EF203E3}"/>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xmlns="" id="{562F3C1E-2F9B-4BED-B683-95352C711F46}"/>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xmlns="" id="{812B18E8-50C4-4EEE-9C5E-61708FC1D381}"/>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xmlns="" id="{592DCB48-CF22-4397-B5A8-A4764F3F13D2}"/>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xmlns="" id="{A890CCA6-0A23-4D47-AE26-7B5142A09DBC}"/>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xmlns="" id="{4DFDAD9F-6C0E-4401-A306-45817718F427}"/>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xmlns="" id="{EBDF9F6C-11B8-4DB7-9074-82608F2F10DC}"/>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xmlns="" id="{BBD463F0-0D64-4DB9-84C7-5C82AA8ADB11}"/>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xmlns="" id="{D241DA10-89DF-4AC2-9519-6916C12389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936409D9-2136-417F-BDC8-6E2B7A0C9A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7E2B183A-EF41-4AC2-8FEF-B8498A8CE5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CC5F7BAA-8C53-4324-A03A-D1BF339C55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FA9BF777-7746-41DE-8F5F-3215CAB2F8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524" name="楕円 523">
          <a:extLst>
            <a:ext uri="{FF2B5EF4-FFF2-40B4-BE49-F238E27FC236}">
              <a16:creationId xmlns:a16="http://schemas.microsoft.com/office/drawing/2014/main" xmlns="" id="{2091D880-23C3-43D2-B856-AD91EFB018F8}"/>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82550</xdr:rowOff>
    </xdr:from>
    <xdr:to>
      <xdr:col>67</xdr:col>
      <xdr:colOff>101600</xdr:colOff>
      <xdr:row>37</xdr:row>
      <xdr:rowOff>12700</xdr:rowOff>
    </xdr:to>
    <xdr:sp macro="" textlink="">
      <xdr:nvSpPr>
        <xdr:cNvPr id="525" name="楕円 524">
          <a:extLst>
            <a:ext uri="{FF2B5EF4-FFF2-40B4-BE49-F238E27FC236}">
              <a16:creationId xmlns:a16="http://schemas.microsoft.com/office/drawing/2014/main" xmlns="" id="{0325AC98-26A1-417C-BF45-D20DDBB4BF8C}"/>
            </a:ext>
          </a:extLst>
        </xdr:cNvPr>
        <xdr:cNvSpPr/>
      </xdr:nvSpPr>
      <xdr:spPr>
        <a:xfrm>
          <a:off x="12763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133350</xdr:rowOff>
    </xdr:from>
    <xdr:to>
      <xdr:col>71</xdr:col>
      <xdr:colOff>177800</xdr:colOff>
      <xdr:row>37</xdr:row>
      <xdr:rowOff>19050</xdr:rowOff>
    </xdr:to>
    <xdr:cxnSp macro="">
      <xdr:nvCxnSpPr>
        <xdr:cNvPr id="526" name="直線コネクタ 525">
          <a:extLst>
            <a:ext uri="{FF2B5EF4-FFF2-40B4-BE49-F238E27FC236}">
              <a16:creationId xmlns:a16="http://schemas.microsoft.com/office/drawing/2014/main" xmlns="" id="{9675DCB4-3F78-4ABA-BB30-8FA91D6F4CDD}"/>
            </a:ext>
          </a:extLst>
        </xdr:cNvPr>
        <xdr:cNvCxnSpPr/>
      </xdr:nvCxnSpPr>
      <xdr:spPr>
        <a:xfrm>
          <a:off x="12814300" y="630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27" name="n_1aveValue【認定こども園・幼稚園・保育所】&#10;有形固定資産減価償却率">
          <a:extLst>
            <a:ext uri="{FF2B5EF4-FFF2-40B4-BE49-F238E27FC236}">
              <a16:creationId xmlns:a16="http://schemas.microsoft.com/office/drawing/2014/main" xmlns="" id="{67F263EE-2E7E-4E1A-A442-81ACDEEA8056}"/>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28" name="n_2aveValue【認定こども園・幼稚園・保育所】&#10;有形固定資産減価償却率">
          <a:extLst>
            <a:ext uri="{FF2B5EF4-FFF2-40B4-BE49-F238E27FC236}">
              <a16:creationId xmlns:a16="http://schemas.microsoft.com/office/drawing/2014/main" xmlns="" id="{25353D41-0868-4210-92DC-902387623047}"/>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529" name="n_3aveValue【認定こども園・幼稚園・保育所】&#10;有形固定資産減価償却率">
          <a:extLst>
            <a:ext uri="{FF2B5EF4-FFF2-40B4-BE49-F238E27FC236}">
              <a16:creationId xmlns:a16="http://schemas.microsoft.com/office/drawing/2014/main" xmlns="" id="{CB828C96-78BA-45C9-BC48-D821A7B926C2}"/>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530" name="n_4aveValue【認定こども園・幼稚園・保育所】&#10;有形固定資産減価償却率">
          <a:extLst>
            <a:ext uri="{FF2B5EF4-FFF2-40B4-BE49-F238E27FC236}">
              <a16:creationId xmlns:a16="http://schemas.microsoft.com/office/drawing/2014/main" xmlns="" id="{BB836B6A-28F6-49B4-8C00-2EF390007F28}"/>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31" name="n_3mainValue【認定こども園・幼稚園・保育所】&#10;有形固定資産減価償却率">
          <a:extLst>
            <a:ext uri="{FF2B5EF4-FFF2-40B4-BE49-F238E27FC236}">
              <a16:creationId xmlns:a16="http://schemas.microsoft.com/office/drawing/2014/main" xmlns="" id="{651C0932-FA01-462A-916C-19D96DFA47EE}"/>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29227</xdr:rowOff>
    </xdr:from>
    <xdr:ext cx="405111" cy="259045"/>
    <xdr:sp macro="" textlink="">
      <xdr:nvSpPr>
        <xdr:cNvPr id="532" name="n_4mainValue【認定こども園・幼稚園・保育所】&#10;有形固定資産減価償却率">
          <a:extLst>
            <a:ext uri="{FF2B5EF4-FFF2-40B4-BE49-F238E27FC236}">
              <a16:creationId xmlns:a16="http://schemas.microsoft.com/office/drawing/2014/main" xmlns="" id="{B1A866A9-1C99-4750-8909-DF47C2FC09CA}"/>
            </a:ext>
          </a:extLst>
        </xdr:cNvPr>
        <xdr:cNvSpPr txBox="1"/>
      </xdr:nvSpPr>
      <xdr:spPr>
        <a:xfrm>
          <a:off x="12611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xmlns="" id="{9ED85828-5A57-4EC9-A88D-CE8B5494FD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a:extLst>
            <a:ext uri="{FF2B5EF4-FFF2-40B4-BE49-F238E27FC236}">
              <a16:creationId xmlns:a16="http://schemas.microsoft.com/office/drawing/2014/main" xmlns="" id="{61C746E8-A01C-4DAB-B90B-A376625C3E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a:extLst>
            <a:ext uri="{FF2B5EF4-FFF2-40B4-BE49-F238E27FC236}">
              <a16:creationId xmlns:a16="http://schemas.microsoft.com/office/drawing/2014/main" xmlns="" id="{F40487D0-06D1-47DB-8DEB-12B779A7D2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a:extLst>
            <a:ext uri="{FF2B5EF4-FFF2-40B4-BE49-F238E27FC236}">
              <a16:creationId xmlns:a16="http://schemas.microsoft.com/office/drawing/2014/main" xmlns="" id="{4A8240B6-32FA-462D-A60C-6A407CEFFE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a:extLst>
            <a:ext uri="{FF2B5EF4-FFF2-40B4-BE49-F238E27FC236}">
              <a16:creationId xmlns:a16="http://schemas.microsoft.com/office/drawing/2014/main" xmlns="" id="{088CB867-581A-4664-936B-7DF4139465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a:extLst>
            <a:ext uri="{FF2B5EF4-FFF2-40B4-BE49-F238E27FC236}">
              <a16:creationId xmlns:a16="http://schemas.microsoft.com/office/drawing/2014/main" xmlns="" id="{0148B12C-E438-4561-BB8C-1C755B1061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a:extLst>
            <a:ext uri="{FF2B5EF4-FFF2-40B4-BE49-F238E27FC236}">
              <a16:creationId xmlns:a16="http://schemas.microsoft.com/office/drawing/2014/main" xmlns="" id="{D4336D84-97E3-4114-BE40-3F10D93B64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xmlns="" id="{B8190BA6-FD80-4A06-871C-5036D4A956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xmlns="" id="{669100B0-4584-4501-AB24-8D112FB764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xmlns="" id="{5A94D9ED-3E80-4916-9710-61A1B30B3C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3" name="直線コネクタ 542">
          <a:extLst>
            <a:ext uri="{FF2B5EF4-FFF2-40B4-BE49-F238E27FC236}">
              <a16:creationId xmlns:a16="http://schemas.microsoft.com/office/drawing/2014/main" xmlns="" id="{48412E79-6856-47A1-9ED7-69379A8FA6B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4" name="テキスト ボックス 543">
          <a:extLst>
            <a:ext uri="{FF2B5EF4-FFF2-40B4-BE49-F238E27FC236}">
              <a16:creationId xmlns:a16="http://schemas.microsoft.com/office/drawing/2014/main" xmlns="" id="{F8D2FC04-F8DC-4ECE-B9B2-43C800CD84D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5" name="直線コネクタ 544">
          <a:extLst>
            <a:ext uri="{FF2B5EF4-FFF2-40B4-BE49-F238E27FC236}">
              <a16:creationId xmlns:a16="http://schemas.microsoft.com/office/drawing/2014/main" xmlns="" id="{81CA05C6-AC21-4E4E-97E9-7600C1831FB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6" name="テキスト ボックス 545">
          <a:extLst>
            <a:ext uri="{FF2B5EF4-FFF2-40B4-BE49-F238E27FC236}">
              <a16:creationId xmlns:a16="http://schemas.microsoft.com/office/drawing/2014/main" xmlns="" id="{B80A5A5F-4B05-41A1-B759-0D07D4B4525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7" name="直線コネクタ 546">
          <a:extLst>
            <a:ext uri="{FF2B5EF4-FFF2-40B4-BE49-F238E27FC236}">
              <a16:creationId xmlns:a16="http://schemas.microsoft.com/office/drawing/2014/main" xmlns="" id="{9955FB41-D23A-4D8A-82B7-A3AE4E00666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8" name="テキスト ボックス 547">
          <a:extLst>
            <a:ext uri="{FF2B5EF4-FFF2-40B4-BE49-F238E27FC236}">
              <a16:creationId xmlns:a16="http://schemas.microsoft.com/office/drawing/2014/main" xmlns="" id="{082AB2E0-1B71-45E0-BC3E-FBC4FDC9E3E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9" name="直線コネクタ 548">
          <a:extLst>
            <a:ext uri="{FF2B5EF4-FFF2-40B4-BE49-F238E27FC236}">
              <a16:creationId xmlns:a16="http://schemas.microsoft.com/office/drawing/2014/main" xmlns="" id="{168D32E2-4651-49AD-AF4B-A05086BECFA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0" name="テキスト ボックス 549">
          <a:extLst>
            <a:ext uri="{FF2B5EF4-FFF2-40B4-BE49-F238E27FC236}">
              <a16:creationId xmlns:a16="http://schemas.microsoft.com/office/drawing/2014/main" xmlns="" id="{69F0659F-83BD-441D-9E0F-FC1269FF515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1" name="直線コネクタ 550">
          <a:extLst>
            <a:ext uri="{FF2B5EF4-FFF2-40B4-BE49-F238E27FC236}">
              <a16:creationId xmlns:a16="http://schemas.microsoft.com/office/drawing/2014/main" xmlns="" id="{772221AC-562B-432D-8EB9-5D10040BCA5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2" name="テキスト ボックス 551">
          <a:extLst>
            <a:ext uri="{FF2B5EF4-FFF2-40B4-BE49-F238E27FC236}">
              <a16:creationId xmlns:a16="http://schemas.microsoft.com/office/drawing/2014/main" xmlns="" id="{FCF01F8A-865D-4AE4-900B-DAC08E907A6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3" name="直線コネクタ 552">
          <a:extLst>
            <a:ext uri="{FF2B5EF4-FFF2-40B4-BE49-F238E27FC236}">
              <a16:creationId xmlns:a16="http://schemas.microsoft.com/office/drawing/2014/main" xmlns="" id="{B24CA551-8A63-4B29-8287-CB515CB27CA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4" name="テキスト ボックス 553">
          <a:extLst>
            <a:ext uri="{FF2B5EF4-FFF2-40B4-BE49-F238E27FC236}">
              <a16:creationId xmlns:a16="http://schemas.microsoft.com/office/drawing/2014/main" xmlns="" id="{84B12B53-D55F-4000-86BF-A72BFD4CC91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xmlns="" id="{5B7C535D-7D19-44CE-80DA-AE74C3634A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a:extLst>
            <a:ext uri="{FF2B5EF4-FFF2-40B4-BE49-F238E27FC236}">
              <a16:creationId xmlns:a16="http://schemas.microsoft.com/office/drawing/2014/main" xmlns="" id="{0AF5AD2A-7BC9-44A9-9516-31E6BD3E1D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認定こども園・幼稚園・保育所】&#10;一人当たり面積グラフ枠">
          <a:extLst>
            <a:ext uri="{FF2B5EF4-FFF2-40B4-BE49-F238E27FC236}">
              <a16:creationId xmlns:a16="http://schemas.microsoft.com/office/drawing/2014/main" xmlns="" id="{5977E495-2930-4304-8752-7D0C23C98B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58" name="直線コネクタ 557">
          <a:extLst>
            <a:ext uri="{FF2B5EF4-FFF2-40B4-BE49-F238E27FC236}">
              <a16:creationId xmlns:a16="http://schemas.microsoft.com/office/drawing/2014/main" xmlns="" id="{1CF41821-15AB-43A6-BFA9-A8B189210343}"/>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59" name="【認定こども園・幼稚園・保育所】&#10;一人当たり面積最小値テキスト">
          <a:extLst>
            <a:ext uri="{FF2B5EF4-FFF2-40B4-BE49-F238E27FC236}">
              <a16:creationId xmlns:a16="http://schemas.microsoft.com/office/drawing/2014/main" xmlns="" id="{FEF4692F-3B37-4943-9E9A-F14672549752}"/>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0" name="直線コネクタ 559">
          <a:extLst>
            <a:ext uri="{FF2B5EF4-FFF2-40B4-BE49-F238E27FC236}">
              <a16:creationId xmlns:a16="http://schemas.microsoft.com/office/drawing/2014/main" xmlns="" id="{23E56DDD-91B6-433B-99DB-217827E85FF3}"/>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61" name="【認定こども園・幼稚園・保育所】&#10;一人当たり面積最大値テキスト">
          <a:extLst>
            <a:ext uri="{FF2B5EF4-FFF2-40B4-BE49-F238E27FC236}">
              <a16:creationId xmlns:a16="http://schemas.microsoft.com/office/drawing/2014/main" xmlns="" id="{765BDD01-BD5D-4F4A-B92B-7FFB3DD29F9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62" name="直線コネクタ 561">
          <a:extLst>
            <a:ext uri="{FF2B5EF4-FFF2-40B4-BE49-F238E27FC236}">
              <a16:creationId xmlns:a16="http://schemas.microsoft.com/office/drawing/2014/main" xmlns="" id="{21CEEE96-C64A-40CC-8B32-03995FB8EBE3}"/>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63" name="【認定こども園・幼稚園・保育所】&#10;一人当たり面積平均値テキスト">
          <a:extLst>
            <a:ext uri="{FF2B5EF4-FFF2-40B4-BE49-F238E27FC236}">
              <a16:creationId xmlns:a16="http://schemas.microsoft.com/office/drawing/2014/main" xmlns="" id="{FDC4F8E7-53A6-45F1-ACA9-7E19BC5FEE90}"/>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64" name="フローチャート: 判断 563">
          <a:extLst>
            <a:ext uri="{FF2B5EF4-FFF2-40B4-BE49-F238E27FC236}">
              <a16:creationId xmlns:a16="http://schemas.microsoft.com/office/drawing/2014/main" xmlns="" id="{E21E02B2-822C-4962-8DBB-9CB961F4EEC4}"/>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65" name="フローチャート: 判断 564">
          <a:extLst>
            <a:ext uri="{FF2B5EF4-FFF2-40B4-BE49-F238E27FC236}">
              <a16:creationId xmlns:a16="http://schemas.microsoft.com/office/drawing/2014/main" xmlns="" id="{C2505E9A-FE2B-44BB-BDCB-8D28E7F7C592}"/>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66" name="フローチャート: 判断 565">
          <a:extLst>
            <a:ext uri="{FF2B5EF4-FFF2-40B4-BE49-F238E27FC236}">
              <a16:creationId xmlns:a16="http://schemas.microsoft.com/office/drawing/2014/main" xmlns="" id="{D6222C6A-8D32-439A-AF3E-3936FDB3DF0E}"/>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67" name="フローチャート: 判断 566">
          <a:extLst>
            <a:ext uri="{FF2B5EF4-FFF2-40B4-BE49-F238E27FC236}">
              <a16:creationId xmlns:a16="http://schemas.microsoft.com/office/drawing/2014/main" xmlns="" id="{D5E15106-A06E-43A3-BA37-4E7F660FF1BF}"/>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68" name="フローチャート: 判断 567">
          <a:extLst>
            <a:ext uri="{FF2B5EF4-FFF2-40B4-BE49-F238E27FC236}">
              <a16:creationId xmlns:a16="http://schemas.microsoft.com/office/drawing/2014/main" xmlns="" id="{29ADC382-13D2-42A8-AE77-785A8CA54B16}"/>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xmlns="" id="{54F089D9-7B81-4F40-9B8B-F55D6818535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xmlns="" id="{CECF0D0B-D831-4E8E-9111-083FC9C78FC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xmlns="" id="{C50DCAD0-2AFC-4C2C-A111-7A1C67CA78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xmlns="" id="{3B4FAE7C-9F04-4B30-985D-8D1B951F2A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xmlns="" id="{FCD17BC7-83FA-4016-8BA3-38F45FBA31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157662</xdr:rowOff>
    </xdr:from>
    <xdr:to>
      <xdr:col>102</xdr:col>
      <xdr:colOff>165100</xdr:colOff>
      <xdr:row>42</xdr:row>
      <xdr:rowOff>87812</xdr:rowOff>
    </xdr:to>
    <xdr:sp macro="" textlink="">
      <xdr:nvSpPr>
        <xdr:cNvPr id="574" name="楕円 573">
          <a:extLst>
            <a:ext uri="{FF2B5EF4-FFF2-40B4-BE49-F238E27FC236}">
              <a16:creationId xmlns:a16="http://schemas.microsoft.com/office/drawing/2014/main" xmlns="" id="{303E9053-F3BD-44E2-9DA8-D12AEED9A4D2}"/>
            </a:ext>
          </a:extLst>
        </xdr:cNvPr>
        <xdr:cNvSpPr/>
      </xdr:nvSpPr>
      <xdr:spPr>
        <a:xfrm>
          <a:off x="19494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154396</xdr:rowOff>
    </xdr:from>
    <xdr:to>
      <xdr:col>98</xdr:col>
      <xdr:colOff>38100</xdr:colOff>
      <xdr:row>42</xdr:row>
      <xdr:rowOff>84546</xdr:rowOff>
    </xdr:to>
    <xdr:sp macro="" textlink="">
      <xdr:nvSpPr>
        <xdr:cNvPr id="575" name="楕円 574">
          <a:extLst>
            <a:ext uri="{FF2B5EF4-FFF2-40B4-BE49-F238E27FC236}">
              <a16:creationId xmlns:a16="http://schemas.microsoft.com/office/drawing/2014/main" xmlns="" id="{48BB7FB3-A480-4701-B800-DC2640F2155D}"/>
            </a:ext>
          </a:extLst>
        </xdr:cNvPr>
        <xdr:cNvSpPr/>
      </xdr:nvSpPr>
      <xdr:spPr>
        <a:xfrm>
          <a:off x="18605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33746</xdr:rowOff>
    </xdr:from>
    <xdr:to>
      <xdr:col>102</xdr:col>
      <xdr:colOff>114300</xdr:colOff>
      <xdr:row>42</xdr:row>
      <xdr:rowOff>37012</xdr:rowOff>
    </xdr:to>
    <xdr:cxnSp macro="">
      <xdr:nvCxnSpPr>
        <xdr:cNvPr id="576" name="直線コネクタ 575">
          <a:extLst>
            <a:ext uri="{FF2B5EF4-FFF2-40B4-BE49-F238E27FC236}">
              <a16:creationId xmlns:a16="http://schemas.microsoft.com/office/drawing/2014/main" xmlns="" id="{016012FA-7E40-4311-B611-C54C39C38F90}"/>
            </a:ext>
          </a:extLst>
        </xdr:cNvPr>
        <xdr:cNvCxnSpPr/>
      </xdr:nvCxnSpPr>
      <xdr:spPr>
        <a:xfrm>
          <a:off x="18656300" y="723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77" name="n_1aveValue【認定こども園・幼稚園・保育所】&#10;一人当たり面積">
          <a:extLst>
            <a:ext uri="{FF2B5EF4-FFF2-40B4-BE49-F238E27FC236}">
              <a16:creationId xmlns:a16="http://schemas.microsoft.com/office/drawing/2014/main" xmlns="" id="{D41156A8-D2E2-4CB2-923E-709B506F4DBA}"/>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78" name="n_2aveValue【認定こども園・幼稚園・保育所】&#10;一人当たり面積">
          <a:extLst>
            <a:ext uri="{FF2B5EF4-FFF2-40B4-BE49-F238E27FC236}">
              <a16:creationId xmlns:a16="http://schemas.microsoft.com/office/drawing/2014/main" xmlns="" id="{33FBE463-FDE2-4585-B132-DFD019BD17D4}"/>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79" name="n_3aveValue【認定こども園・幼稚園・保育所】&#10;一人当たり面積">
          <a:extLst>
            <a:ext uri="{FF2B5EF4-FFF2-40B4-BE49-F238E27FC236}">
              <a16:creationId xmlns:a16="http://schemas.microsoft.com/office/drawing/2014/main" xmlns="" id="{9BDAE80D-FD04-4750-AAA8-707AE626A711}"/>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80" name="n_4aveValue【認定こども園・幼稚園・保育所】&#10;一人当たり面積">
          <a:extLst>
            <a:ext uri="{FF2B5EF4-FFF2-40B4-BE49-F238E27FC236}">
              <a16:creationId xmlns:a16="http://schemas.microsoft.com/office/drawing/2014/main" xmlns="" id="{9D5A4DF7-8417-46B2-9D34-12B2330C881F}"/>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78939</xdr:rowOff>
    </xdr:from>
    <xdr:ext cx="469744" cy="259045"/>
    <xdr:sp macro="" textlink="">
      <xdr:nvSpPr>
        <xdr:cNvPr id="581" name="n_3mainValue【認定こども園・幼稚園・保育所】&#10;一人当たり面積">
          <a:extLst>
            <a:ext uri="{FF2B5EF4-FFF2-40B4-BE49-F238E27FC236}">
              <a16:creationId xmlns:a16="http://schemas.microsoft.com/office/drawing/2014/main" xmlns="" id="{DB9301C9-12A3-43C4-A74E-4A63F5D23000}"/>
            </a:ext>
          </a:extLst>
        </xdr:cNvPr>
        <xdr:cNvSpPr txBox="1"/>
      </xdr:nvSpPr>
      <xdr:spPr>
        <a:xfrm>
          <a:off x="19310427" y="72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75673</xdr:rowOff>
    </xdr:from>
    <xdr:ext cx="469744" cy="259045"/>
    <xdr:sp macro="" textlink="">
      <xdr:nvSpPr>
        <xdr:cNvPr id="582" name="n_4mainValue【認定こども園・幼稚園・保育所】&#10;一人当たり面積">
          <a:extLst>
            <a:ext uri="{FF2B5EF4-FFF2-40B4-BE49-F238E27FC236}">
              <a16:creationId xmlns:a16="http://schemas.microsoft.com/office/drawing/2014/main" xmlns="" id="{5E938C48-250D-4E76-BCBC-0ED56ABCEDDF}"/>
            </a:ext>
          </a:extLst>
        </xdr:cNvPr>
        <xdr:cNvSpPr txBox="1"/>
      </xdr:nvSpPr>
      <xdr:spPr>
        <a:xfrm>
          <a:off x="184214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xmlns="" id="{646C1AE4-916B-490F-AC85-79A758FC93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a:extLst>
            <a:ext uri="{FF2B5EF4-FFF2-40B4-BE49-F238E27FC236}">
              <a16:creationId xmlns:a16="http://schemas.microsoft.com/office/drawing/2014/main" xmlns="" id="{3948DB4F-1C27-490A-A67E-FC9A083967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a:extLst>
            <a:ext uri="{FF2B5EF4-FFF2-40B4-BE49-F238E27FC236}">
              <a16:creationId xmlns:a16="http://schemas.microsoft.com/office/drawing/2014/main" xmlns="" id="{A2B5FD0A-DF6D-4BFC-AC2C-44E11C1E65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a:extLst>
            <a:ext uri="{FF2B5EF4-FFF2-40B4-BE49-F238E27FC236}">
              <a16:creationId xmlns:a16="http://schemas.microsoft.com/office/drawing/2014/main" xmlns="" id="{7B42A0B6-87C9-45DD-8751-D87DAFA60F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a:extLst>
            <a:ext uri="{FF2B5EF4-FFF2-40B4-BE49-F238E27FC236}">
              <a16:creationId xmlns:a16="http://schemas.microsoft.com/office/drawing/2014/main" xmlns="" id="{0BF56C9D-5002-4FB5-BDC0-F4C673316B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a:extLst>
            <a:ext uri="{FF2B5EF4-FFF2-40B4-BE49-F238E27FC236}">
              <a16:creationId xmlns:a16="http://schemas.microsoft.com/office/drawing/2014/main" xmlns="" id="{FEC5C728-E8B8-4FC6-B3F9-38CAF2F2C5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a:extLst>
            <a:ext uri="{FF2B5EF4-FFF2-40B4-BE49-F238E27FC236}">
              <a16:creationId xmlns:a16="http://schemas.microsoft.com/office/drawing/2014/main" xmlns="" id="{ED8EAF53-E9CC-4A10-9B83-CF92AD2642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a:extLst>
            <a:ext uri="{FF2B5EF4-FFF2-40B4-BE49-F238E27FC236}">
              <a16:creationId xmlns:a16="http://schemas.microsoft.com/office/drawing/2014/main" xmlns="" id="{C282D068-0B84-4EFC-89F6-92CD6EEAF34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a:extLst>
            <a:ext uri="{FF2B5EF4-FFF2-40B4-BE49-F238E27FC236}">
              <a16:creationId xmlns:a16="http://schemas.microsoft.com/office/drawing/2014/main" xmlns="" id="{EAEE3EA6-CB26-4D2C-8C86-D152D2F7FB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a:extLst>
            <a:ext uri="{FF2B5EF4-FFF2-40B4-BE49-F238E27FC236}">
              <a16:creationId xmlns:a16="http://schemas.microsoft.com/office/drawing/2014/main" xmlns="" id="{F7C3CBD3-6032-4C1A-A1B1-34CCCFD3AF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xmlns="" id="{E2C75310-53A4-4EA0-BD44-60B740C495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4" name="直線コネクタ 593">
          <a:extLst>
            <a:ext uri="{FF2B5EF4-FFF2-40B4-BE49-F238E27FC236}">
              <a16:creationId xmlns:a16="http://schemas.microsoft.com/office/drawing/2014/main" xmlns="" id="{51824D86-7997-4B91-A9F5-468617C8A8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5" name="テキスト ボックス 594">
          <a:extLst>
            <a:ext uri="{FF2B5EF4-FFF2-40B4-BE49-F238E27FC236}">
              <a16:creationId xmlns:a16="http://schemas.microsoft.com/office/drawing/2014/main" xmlns="" id="{C6A672F1-7AA9-447F-8451-0D8D2FC945E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6" name="直線コネクタ 595">
          <a:extLst>
            <a:ext uri="{FF2B5EF4-FFF2-40B4-BE49-F238E27FC236}">
              <a16:creationId xmlns:a16="http://schemas.microsoft.com/office/drawing/2014/main" xmlns="" id="{AAB473B9-BF8A-4C79-A677-960C2235910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7" name="テキスト ボックス 596">
          <a:extLst>
            <a:ext uri="{FF2B5EF4-FFF2-40B4-BE49-F238E27FC236}">
              <a16:creationId xmlns:a16="http://schemas.microsoft.com/office/drawing/2014/main" xmlns="" id="{8D46C55A-C87C-44AF-9931-46FD6B2387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8" name="直線コネクタ 597">
          <a:extLst>
            <a:ext uri="{FF2B5EF4-FFF2-40B4-BE49-F238E27FC236}">
              <a16:creationId xmlns:a16="http://schemas.microsoft.com/office/drawing/2014/main" xmlns="" id="{DF586C42-D639-4B05-B6D5-7C511C11C8D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9" name="テキスト ボックス 598">
          <a:extLst>
            <a:ext uri="{FF2B5EF4-FFF2-40B4-BE49-F238E27FC236}">
              <a16:creationId xmlns:a16="http://schemas.microsoft.com/office/drawing/2014/main" xmlns="" id="{AAE7EC07-00C6-4073-84C1-15FCEA51FFC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0" name="直線コネクタ 599">
          <a:extLst>
            <a:ext uri="{FF2B5EF4-FFF2-40B4-BE49-F238E27FC236}">
              <a16:creationId xmlns:a16="http://schemas.microsoft.com/office/drawing/2014/main" xmlns="" id="{0066629E-2FA1-4CA4-BF09-9FDB13804F0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1" name="テキスト ボックス 600">
          <a:extLst>
            <a:ext uri="{FF2B5EF4-FFF2-40B4-BE49-F238E27FC236}">
              <a16:creationId xmlns:a16="http://schemas.microsoft.com/office/drawing/2014/main" xmlns="" id="{D279273B-8A23-4360-9CB0-422BD14391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2" name="直線コネクタ 601">
          <a:extLst>
            <a:ext uri="{FF2B5EF4-FFF2-40B4-BE49-F238E27FC236}">
              <a16:creationId xmlns:a16="http://schemas.microsoft.com/office/drawing/2014/main" xmlns="" id="{9F007216-D056-43D2-9F27-72C6EE83CD5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3" name="テキスト ボックス 602">
          <a:extLst>
            <a:ext uri="{FF2B5EF4-FFF2-40B4-BE49-F238E27FC236}">
              <a16:creationId xmlns:a16="http://schemas.microsoft.com/office/drawing/2014/main" xmlns="" id="{C7FD42F3-EBA8-4364-A0A4-F9EA685F93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4" name="直線コネクタ 603">
          <a:extLst>
            <a:ext uri="{FF2B5EF4-FFF2-40B4-BE49-F238E27FC236}">
              <a16:creationId xmlns:a16="http://schemas.microsoft.com/office/drawing/2014/main" xmlns="" id="{38618958-DDDD-4AF9-BE7E-1B3CB9C57D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5" name="テキスト ボックス 604">
          <a:extLst>
            <a:ext uri="{FF2B5EF4-FFF2-40B4-BE49-F238E27FC236}">
              <a16:creationId xmlns:a16="http://schemas.microsoft.com/office/drawing/2014/main" xmlns="" id="{BF2C9CD8-2EFD-43ED-93E2-F029D871C5E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xmlns="" id="{2ED0BE01-C550-4F2A-9ABA-DC9F46CFB3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学校施設】&#10;有形固定資産減価償却率グラフ枠">
          <a:extLst>
            <a:ext uri="{FF2B5EF4-FFF2-40B4-BE49-F238E27FC236}">
              <a16:creationId xmlns:a16="http://schemas.microsoft.com/office/drawing/2014/main" xmlns="" id="{150F5C54-0215-49DE-9996-49E570BD03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08" name="直線コネクタ 607">
          <a:extLst>
            <a:ext uri="{FF2B5EF4-FFF2-40B4-BE49-F238E27FC236}">
              <a16:creationId xmlns:a16="http://schemas.microsoft.com/office/drawing/2014/main" xmlns="" id="{3AD67C94-1EB4-422C-BF66-FD681CE0B806}"/>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09" name="【学校施設】&#10;有形固定資産減価償却率最小値テキスト">
          <a:extLst>
            <a:ext uri="{FF2B5EF4-FFF2-40B4-BE49-F238E27FC236}">
              <a16:creationId xmlns:a16="http://schemas.microsoft.com/office/drawing/2014/main" xmlns="" id="{5C191279-77B8-42D3-8AFC-842959BDED03}"/>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10" name="直線コネクタ 609">
          <a:extLst>
            <a:ext uri="{FF2B5EF4-FFF2-40B4-BE49-F238E27FC236}">
              <a16:creationId xmlns:a16="http://schemas.microsoft.com/office/drawing/2014/main" xmlns="" id="{DFAF0677-2BED-4EC6-A258-2089AAC06E8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11" name="【学校施設】&#10;有形固定資産減価償却率最大値テキスト">
          <a:extLst>
            <a:ext uri="{FF2B5EF4-FFF2-40B4-BE49-F238E27FC236}">
              <a16:creationId xmlns:a16="http://schemas.microsoft.com/office/drawing/2014/main" xmlns="" id="{0521482D-AA1A-4CF1-8BBE-FDFDD64434A1}"/>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12" name="直線コネクタ 611">
          <a:extLst>
            <a:ext uri="{FF2B5EF4-FFF2-40B4-BE49-F238E27FC236}">
              <a16:creationId xmlns:a16="http://schemas.microsoft.com/office/drawing/2014/main" xmlns="" id="{165C4113-DEBF-43AB-98F8-53FAA74852E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613" name="【学校施設】&#10;有形固定資産減価償却率平均値テキスト">
          <a:extLst>
            <a:ext uri="{FF2B5EF4-FFF2-40B4-BE49-F238E27FC236}">
              <a16:creationId xmlns:a16="http://schemas.microsoft.com/office/drawing/2014/main" xmlns="" id="{F7C3323A-283A-45B4-A4CB-1E3F2D007327}"/>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14" name="フローチャート: 判断 613">
          <a:extLst>
            <a:ext uri="{FF2B5EF4-FFF2-40B4-BE49-F238E27FC236}">
              <a16:creationId xmlns:a16="http://schemas.microsoft.com/office/drawing/2014/main" xmlns="" id="{C46F0E23-FFFF-476D-9439-9DB93F74A791}"/>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15" name="フローチャート: 判断 614">
          <a:extLst>
            <a:ext uri="{FF2B5EF4-FFF2-40B4-BE49-F238E27FC236}">
              <a16:creationId xmlns:a16="http://schemas.microsoft.com/office/drawing/2014/main" xmlns="" id="{90B9B3AA-DFB7-4F61-954F-846E7DE1003B}"/>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16" name="フローチャート: 判断 615">
          <a:extLst>
            <a:ext uri="{FF2B5EF4-FFF2-40B4-BE49-F238E27FC236}">
              <a16:creationId xmlns:a16="http://schemas.microsoft.com/office/drawing/2014/main" xmlns="" id="{8EA893B8-55AE-4EB5-A288-F1B4CA1E464A}"/>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17" name="フローチャート: 判断 616">
          <a:extLst>
            <a:ext uri="{FF2B5EF4-FFF2-40B4-BE49-F238E27FC236}">
              <a16:creationId xmlns:a16="http://schemas.microsoft.com/office/drawing/2014/main" xmlns="" id="{B0B059AC-C58F-4474-AB90-ED6DB9ED65C2}"/>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18" name="フローチャート: 判断 617">
          <a:extLst>
            <a:ext uri="{FF2B5EF4-FFF2-40B4-BE49-F238E27FC236}">
              <a16:creationId xmlns:a16="http://schemas.microsoft.com/office/drawing/2014/main" xmlns="" id="{BF4FE595-64F8-4B6A-89C2-AAF23DADE50C}"/>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xmlns="" id="{B67B0993-5445-4C04-9AC2-9D1A7EF969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xmlns="" id="{A1BF68D1-AA95-49DE-9A2E-DCF2F3DCB01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xmlns="" id="{17632BB5-1460-4341-81C2-8F47BCEAA8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xmlns="" id="{743B05F4-4B55-415D-ACC4-20AE101105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xmlns="" id="{BD758787-1853-484E-B76F-1DC89A3546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624" name="楕円 623">
          <a:extLst>
            <a:ext uri="{FF2B5EF4-FFF2-40B4-BE49-F238E27FC236}">
              <a16:creationId xmlns:a16="http://schemas.microsoft.com/office/drawing/2014/main" xmlns="" id="{905D11E5-B658-4AE3-BBA4-18463ED93943}"/>
            </a:ext>
          </a:extLst>
        </xdr:cNvPr>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625" name="【学校施設】&#10;有形固定資産減価償却率該当値テキスト">
          <a:extLst>
            <a:ext uri="{FF2B5EF4-FFF2-40B4-BE49-F238E27FC236}">
              <a16:creationId xmlns:a16="http://schemas.microsoft.com/office/drawing/2014/main" xmlns="" id="{0D105320-3174-425E-BCC2-1B6268741D1D}"/>
            </a:ext>
          </a:extLst>
        </xdr:cNvPr>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32476</xdr:rowOff>
    </xdr:from>
    <xdr:to>
      <xdr:col>81</xdr:col>
      <xdr:colOff>101600</xdr:colOff>
      <xdr:row>61</xdr:row>
      <xdr:rowOff>134076</xdr:rowOff>
    </xdr:to>
    <xdr:sp macro="" textlink="">
      <xdr:nvSpPr>
        <xdr:cNvPr id="626" name="楕円 625">
          <a:extLst>
            <a:ext uri="{FF2B5EF4-FFF2-40B4-BE49-F238E27FC236}">
              <a16:creationId xmlns:a16="http://schemas.microsoft.com/office/drawing/2014/main" xmlns="" id="{8CCB168E-9D8A-4A97-98BA-7CBB92973665}"/>
            </a:ext>
          </a:extLst>
        </xdr:cNvPr>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112667</xdr:rowOff>
    </xdr:to>
    <xdr:cxnSp macro="">
      <xdr:nvCxnSpPr>
        <xdr:cNvPr id="627" name="直線コネクタ 626">
          <a:extLst>
            <a:ext uri="{FF2B5EF4-FFF2-40B4-BE49-F238E27FC236}">
              <a16:creationId xmlns:a16="http://schemas.microsoft.com/office/drawing/2014/main" xmlns="" id="{A3506101-6B50-4126-B4B7-F3524D34AA22}"/>
            </a:ext>
          </a:extLst>
        </xdr:cNvPr>
        <xdr:cNvCxnSpPr/>
      </xdr:nvCxnSpPr>
      <xdr:spPr>
        <a:xfrm>
          <a:off x="15481300" y="105417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628" name="楕円 627">
          <a:extLst>
            <a:ext uri="{FF2B5EF4-FFF2-40B4-BE49-F238E27FC236}">
              <a16:creationId xmlns:a16="http://schemas.microsoft.com/office/drawing/2014/main" xmlns="" id="{7FE69E0B-BF39-434A-9248-AB98B5595F47}"/>
            </a:ext>
          </a:extLst>
        </xdr:cNvPr>
        <xdr:cNvSpPr/>
      </xdr:nvSpPr>
      <xdr:spPr>
        <a:xfrm>
          <a:off x="14541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55517</xdr:rowOff>
    </xdr:from>
    <xdr:to>
      <xdr:col>81</xdr:col>
      <xdr:colOff>50800</xdr:colOff>
      <xdr:row>61</xdr:row>
      <xdr:rowOff>83276</xdr:rowOff>
    </xdr:to>
    <xdr:cxnSp macro="">
      <xdr:nvCxnSpPr>
        <xdr:cNvPr id="629" name="直線コネクタ 628">
          <a:extLst>
            <a:ext uri="{FF2B5EF4-FFF2-40B4-BE49-F238E27FC236}">
              <a16:creationId xmlns:a16="http://schemas.microsoft.com/office/drawing/2014/main" xmlns="" id="{3ECB8142-9426-42F1-A0AD-2FCE9529AEFF}"/>
            </a:ext>
          </a:extLst>
        </xdr:cNvPr>
        <xdr:cNvCxnSpPr/>
      </xdr:nvCxnSpPr>
      <xdr:spPr>
        <a:xfrm>
          <a:off x="14592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156573</xdr:rowOff>
    </xdr:from>
    <xdr:to>
      <xdr:col>72</xdr:col>
      <xdr:colOff>38100</xdr:colOff>
      <xdr:row>61</xdr:row>
      <xdr:rowOff>86723</xdr:rowOff>
    </xdr:to>
    <xdr:sp macro="" textlink="">
      <xdr:nvSpPr>
        <xdr:cNvPr id="630" name="楕円 629">
          <a:extLst>
            <a:ext uri="{FF2B5EF4-FFF2-40B4-BE49-F238E27FC236}">
              <a16:creationId xmlns:a16="http://schemas.microsoft.com/office/drawing/2014/main" xmlns="" id="{EB85E9FA-74AB-45F8-92C2-33C4933AF40D}"/>
            </a:ext>
          </a:extLst>
        </xdr:cNvPr>
        <xdr:cNvSpPr/>
      </xdr:nvSpPr>
      <xdr:spPr>
        <a:xfrm>
          <a:off x="1365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61</xdr:row>
      <xdr:rowOff>55517</xdr:rowOff>
    </xdr:to>
    <xdr:cxnSp macro="">
      <xdr:nvCxnSpPr>
        <xdr:cNvPr id="631" name="直線コネクタ 630">
          <a:extLst>
            <a:ext uri="{FF2B5EF4-FFF2-40B4-BE49-F238E27FC236}">
              <a16:creationId xmlns:a16="http://schemas.microsoft.com/office/drawing/2014/main" xmlns="" id="{E8C3E841-E1ED-4486-B1E2-D7BA77983CEA}"/>
            </a:ext>
          </a:extLst>
        </xdr:cNvPr>
        <xdr:cNvCxnSpPr/>
      </xdr:nvCxnSpPr>
      <xdr:spPr>
        <a:xfrm>
          <a:off x="13703300" y="104943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122283</xdr:rowOff>
    </xdr:from>
    <xdr:to>
      <xdr:col>67</xdr:col>
      <xdr:colOff>101600</xdr:colOff>
      <xdr:row>61</xdr:row>
      <xdr:rowOff>52433</xdr:rowOff>
    </xdr:to>
    <xdr:sp macro="" textlink="">
      <xdr:nvSpPr>
        <xdr:cNvPr id="632" name="楕円 631">
          <a:extLst>
            <a:ext uri="{FF2B5EF4-FFF2-40B4-BE49-F238E27FC236}">
              <a16:creationId xmlns:a16="http://schemas.microsoft.com/office/drawing/2014/main" xmlns="" id="{3EEA9D82-0988-4E7A-8F3E-B07E2C97CC9A}"/>
            </a:ext>
          </a:extLst>
        </xdr:cNvPr>
        <xdr:cNvSpPr/>
      </xdr:nvSpPr>
      <xdr:spPr>
        <a:xfrm>
          <a:off x="12763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1633</xdr:rowOff>
    </xdr:from>
    <xdr:to>
      <xdr:col>71</xdr:col>
      <xdr:colOff>177800</xdr:colOff>
      <xdr:row>61</xdr:row>
      <xdr:rowOff>35923</xdr:rowOff>
    </xdr:to>
    <xdr:cxnSp macro="">
      <xdr:nvCxnSpPr>
        <xdr:cNvPr id="633" name="直線コネクタ 632">
          <a:extLst>
            <a:ext uri="{FF2B5EF4-FFF2-40B4-BE49-F238E27FC236}">
              <a16:creationId xmlns:a16="http://schemas.microsoft.com/office/drawing/2014/main" xmlns="" id="{24823E91-627F-49A3-B914-1B518A2678CB}"/>
            </a:ext>
          </a:extLst>
        </xdr:cNvPr>
        <xdr:cNvCxnSpPr/>
      </xdr:nvCxnSpPr>
      <xdr:spPr>
        <a:xfrm>
          <a:off x="12814300" y="1046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634" name="n_1aveValue【学校施設】&#10;有形固定資産減価償却率">
          <a:extLst>
            <a:ext uri="{FF2B5EF4-FFF2-40B4-BE49-F238E27FC236}">
              <a16:creationId xmlns:a16="http://schemas.microsoft.com/office/drawing/2014/main" xmlns="" id="{E468D423-85DE-4D1A-BB8F-6828E466A11E}"/>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635" name="n_2aveValue【学校施設】&#10;有形固定資産減価償却率">
          <a:extLst>
            <a:ext uri="{FF2B5EF4-FFF2-40B4-BE49-F238E27FC236}">
              <a16:creationId xmlns:a16="http://schemas.microsoft.com/office/drawing/2014/main" xmlns="" id="{60D0C152-6D93-4288-8385-99A655F55DAC}"/>
            </a:ext>
          </a:extLst>
        </xdr:cNvPr>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636" name="n_3aveValue【学校施設】&#10;有形固定資産減価償却率">
          <a:extLst>
            <a:ext uri="{FF2B5EF4-FFF2-40B4-BE49-F238E27FC236}">
              <a16:creationId xmlns:a16="http://schemas.microsoft.com/office/drawing/2014/main" xmlns="" id="{752FC5AE-8A57-41A0-B2DC-9544A75DAFA4}"/>
            </a:ext>
          </a:extLst>
        </xdr:cNvPr>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637" name="n_4aveValue【学校施設】&#10;有形固定資産減価償却率">
          <a:extLst>
            <a:ext uri="{FF2B5EF4-FFF2-40B4-BE49-F238E27FC236}">
              <a16:creationId xmlns:a16="http://schemas.microsoft.com/office/drawing/2014/main" xmlns="" id="{8D2C6C43-2880-466D-BC89-A4B63A13A386}"/>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125203</xdr:rowOff>
    </xdr:from>
    <xdr:ext cx="405111" cy="259045"/>
    <xdr:sp macro="" textlink="">
      <xdr:nvSpPr>
        <xdr:cNvPr id="638" name="n_1mainValue【学校施設】&#10;有形固定資産減価償却率">
          <a:extLst>
            <a:ext uri="{FF2B5EF4-FFF2-40B4-BE49-F238E27FC236}">
              <a16:creationId xmlns:a16="http://schemas.microsoft.com/office/drawing/2014/main" xmlns="" id="{3A6DF0E7-64BA-4562-BE94-F86987AEE01D}"/>
            </a:ext>
          </a:extLst>
        </xdr:cNvPr>
        <xdr:cNvSpPr txBox="1"/>
      </xdr:nvSpPr>
      <xdr:spPr>
        <a:xfrm>
          <a:off x="15266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639" name="n_2mainValue【学校施設】&#10;有形固定資産減価償却率">
          <a:extLst>
            <a:ext uri="{FF2B5EF4-FFF2-40B4-BE49-F238E27FC236}">
              <a16:creationId xmlns:a16="http://schemas.microsoft.com/office/drawing/2014/main" xmlns="" id="{EA554647-49C1-4439-B45E-75B3E6DC1419}"/>
            </a:ext>
          </a:extLst>
        </xdr:cNvPr>
        <xdr:cNvSpPr txBox="1"/>
      </xdr:nvSpPr>
      <xdr:spPr>
        <a:xfrm>
          <a:off x="14389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640" name="n_3mainValue【学校施設】&#10;有形固定資産減価償却率">
          <a:extLst>
            <a:ext uri="{FF2B5EF4-FFF2-40B4-BE49-F238E27FC236}">
              <a16:creationId xmlns:a16="http://schemas.microsoft.com/office/drawing/2014/main" xmlns="" id="{8F53BAA5-6978-469A-8F62-612477BAB597}"/>
            </a:ext>
          </a:extLst>
        </xdr:cNvPr>
        <xdr:cNvSpPr txBox="1"/>
      </xdr:nvSpPr>
      <xdr:spPr>
        <a:xfrm>
          <a:off x="13500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43560</xdr:rowOff>
    </xdr:from>
    <xdr:ext cx="405111" cy="259045"/>
    <xdr:sp macro="" textlink="">
      <xdr:nvSpPr>
        <xdr:cNvPr id="641" name="n_4mainValue【学校施設】&#10;有形固定資産減価償却率">
          <a:extLst>
            <a:ext uri="{FF2B5EF4-FFF2-40B4-BE49-F238E27FC236}">
              <a16:creationId xmlns:a16="http://schemas.microsoft.com/office/drawing/2014/main" xmlns="" id="{1D481335-F62D-4C29-AD9D-F3A83270B8AE}"/>
            </a:ext>
          </a:extLst>
        </xdr:cNvPr>
        <xdr:cNvSpPr txBox="1"/>
      </xdr:nvSpPr>
      <xdr:spPr>
        <a:xfrm>
          <a:off x="12611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xmlns="" id="{2D2FFE5C-F319-423E-8CE5-2C331F79E3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xmlns="" id="{B691DEC4-E156-4C06-B6E5-E1321D3D45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xmlns="" id="{C840DC17-15E1-493C-A1E8-17743939DC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xmlns="" id="{FF5FEF46-B2D9-4713-9364-49CC66A20C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xmlns="" id="{C8D87468-55C8-4E0A-961A-CC92948872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xmlns="" id="{4005CC4F-671D-4DDA-9699-7AA50378A4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xmlns="" id="{85932B62-9101-43E4-BCCC-DAA9977D9E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xmlns="" id="{12E6581B-1738-4EED-8FED-B38E39BFF6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xmlns="" id="{8D6585C2-22D3-4F91-B798-369871141F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xmlns="" id="{6B76F1CE-352F-4BC7-959C-BD23302F6C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2" name="テキスト ボックス 651">
          <a:extLst>
            <a:ext uri="{FF2B5EF4-FFF2-40B4-BE49-F238E27FC236}">
              <a16:creationId xmlns:a16="http://schemas.microsoft.com/office/drawing/2014/main" xmlns="" id="{22BF702C-B7B1-4C59-A960-E2BA59B6052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3" name="直線コネクタ 652">
          <a:extLst>
            <a:ext uri="{FF2B5EF4-FFF2-40B4-BE49-F238E27FC236}">
              <a16:creationId xmlns:a16="http://schemas.microsoft.com/office/drawing/2014/main" xmlns="" id="{B4229196-9618-4517-88A5-C95947530E2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4" name="テキスト ボックス 653">
          <a:extLst>
            <a:ext uri="{FF2B5EF4-FFF2-40B4-BE49-F238E27FC236}">
              <a16:creationId xmlns:a16="http://schemas.microsoft.com/office/drawing/2014/main" xmlns="" id="{D5058D12-6CB2-4AF8-95DD-50D09074E11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5" name="直線コネクタ 654">
          <a:extLst>
            <a:ext uri="{FF2B5EF4-FFF2-40B4-BE49-F238E27FC236}">
              <a16:creationId xmlns:a16="http://schemas.microsoft.com/office/drawing/2014/main" xmlns="" id="{93E177DB-1A0A-40A5-BBFC-FCE87919F82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6" name="テキスト ボックス 655">
          <a:extLst>
            <a:ext uri="{FF2B5EF4-FFF2-40B4-BE49-F238E27FC236}">
              <a16:creationId xmlns:a16="http://schemas.microsoft.com/office/drawing/2014/main" xmlns="" id="{CCFDDAC1-289F-4E10-8694-22D820454A4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7" name="直線コネクタ 656">
          <a:extLst>
            <a:ext uri="{FF2B5EF4-FFF2-40B4-BE49-F238E27FC236}">
              <a16:creationId xmlns:a16="http://schemas.microsoft.com/office/drawing/2014/main" xmlns="" id="{44817B25-2FFA-4432-840D-2789518569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8" name="テキスト ボックス 657">
          <a:extLst>
            <a:ext uri="{FF2B5EF4-FFF2-40B4-BE49-F238E27FC236}">
              <a16:creationId xmlns:a16="http://schemas.microsoft.com/office/drawing/2014/main" xmlns="" id="{78254EA8-7292-4250-8E08-04A56FEC982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9" name="直線コネクタ 658">
          <a:extLst>
            <a:ext uri="{FF2B5EF4-FFF2-40B4-BE49-F238E27FC236}">
              <a16:creationId xmlns:a16="http://schemas.microsoft.com/office/drawing/2014/main" xmlns="" id="{61AFD990-DFE6-426A-AFC8-208E794C29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0" name="テキスト ボックス 659">
          <a:extLst>
            <a:ext uri="{FF2B5EF4-FFF2-40B4-BE49-F238E27FC236}">
              <a16:creationId xmlns:a16="http://schemas.microsoft.com/office/drawing/2014/main" xmlns="" id="{B7AA9C97-03C9-4F4C-A58C-E3EDB14B40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xmlns="" id="{905DE521-E164-48A0-B70A-5763F0616B5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a:extLst>
            <a:ext uri="{FF2B5EF4-FFF2-40B4-BE49-F238E27FC236}">
              <a16:creationId xmlns:a16="http://schemas.microsoft.com/office/drawing/2014/main" xmlns="" id="{EA27D828-FA76-449D-8E2B-4E66DA9CEE7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a:extLst>
            <a:ext uri="{FF2B5EF4-FFF2-40B4-BE49-F238E27FC236}">
              <a16:creationId xmlns:a16="http://schemas.microsoft.com/office/drawing/2014/main" xmlns="" id="{2378E9F6-C003-4693-9EE2-B504BB16D4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64" name="直線コネクタ 663">
          <a:extLst>
            <a:ext uri="{FF2B5EF4-FFF2-40B4-BE49-F238E27FC236}">
              <a16:creationId xmlns:a16="http://schemas.microsoft.com/office/drawing/2014/main" xmlns="" id="{BA52ED8A-FC85-4176-988C-CEF902843F2E}"/>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65" name="【学校施設】&#10;一人当たり面積最小値テキスト">
          <a:extLst>
            <a:ext uri="{FF2B5EF4-FFF2-40B4-BE49-F238E27FC236}">
              <a16:creationId xmlns:a16="http://schemas.microsoft.com/office/drawing/2014/main" xmlns="" id="{E58FC416-C71A-4278-811B-EAC2EA42DC37}"/>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66" name="直線コネクタ 665">
          <a:extLst>
            <a:ext uri="{FF2B5EF4-FFF2-40B4-BE49-F238E27FC236}">
              <a16:creationId xmlns:a16="http://schemas.microsoft.com/office/drawing/2014/main" xmlns="" id="{A2577F33-4EA1-429B-9CE1-993921D21E46}"/>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67" name="【学校施設】&#10;一人当たり面積最大値テキスト">
          <a:extLst>
            <a:ext uri="{FF2B5EF4-FFF2-40B4-BE49-F238E27FC236}">
              <a16:creationId xmlns:a16="http://schemas.microsoft.com/office/drawing/2014/main" xmlns="" id="{FCEFD1B6-49E6-4464-AA27-D9BB2A58D4C5}"/>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68" name="直線コネクタ 667">
          <a:extLst>
            <a:ext uri="{FF2B5EF4-FFF2-40B4-BE49-F238E27FC236}">
              <a16:creationId xmlns:a16="http://schemas.microsoft.com/office/drawing/2014/main" xmlns="" id="{70A5708D-171A-49CC-86E5-11A6B3C3153E}"/>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669" name="【学校施設】&#10;一人当たり面積平均値テキスト">
          <a:extLst>
            <a:ext uri="{FF2B5EF4-FFF2-40B4-BE49-F238E27FC236}">
              <a16:creationId xmlns:a16="http://schemas.microsoft.com/office/drawing/2014/main" xmlns="" id="{08A8035A-D506-481D-B003-E3CD50D79D7E}"/>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70" name="フローチャート: 判断 669">
          <a:extLst>
            <a:ext uri="{FF2B5EF4-FFF2-40B4-BE49-F238E27FC236}">
              <a16:creationId xmlns:a16="http://schemas.microsoft.com/office/drawing/2014/main" xmlns="" id="{5B51ABB0-7763-4051-9886-5FA5139E8264}"/>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71" name="フローチャート: 判断 670">
          <a:extLst>
            <a:ext uri="{FF2B5EF4-FFF2-40B4-BE49-F238E27FC236}">
              <a16:creationId xmlns:a16="http://schemas.microsoft.com/office/drawing/2014/main" xmlns="" id="{E139A7B8-863B-44BC-BE0A-AFC239FEA55F}"/>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72" name="フローチャート: 判断 671">
          <a:extLst>
            <a:ext uri="{FF2B5EF4-FFF2-40B4-BE49-F238E27FC236}">
              <a16:creationId xmlns:a16="http://schemas.microsoft.com/office/drawing/2014/main" xmlns="" id="{6BEE8394-01D2-4002-ADE1-F60D7B5785F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73" name="フローチャート: 判断 672">
          <a:extLst>
            <a:ext uri="{FF2B5EF4-FFF2-40B4-BE49-F238E27FC236}">
              <a16:creationId xmlns:a16="http://schemas.microsoft.com/office/drawing/2014/main" xmlns="" id="{2FA62FD6-2A8F-4EB3-B0FA-61738491EC9B}"/>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74" name="フローチャート: 判断 673">
          <a:extLst>
            <a:ext uri="{FF2B5EF4-FFF2-40B4-BE49-F238E27FC236}">
              <a16:creationId xmlns:a16="http://schemas.microsoft.com/office/drawing/2014/main" xmlns="" id="{EC9868B4-197E-4A20-A1FD-2DA4B6685AEA}"/>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xmlns="" id="{181D03C8-B30C-4840-8E6B-6952A5786C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xmlns="" id="{0FA4675E-E00A-4A8E-A0CE-59FF14E395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xmlns="" id="{6F356F4F-4EFA-4816-B9C5-5B53EB3D5D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xmlns="" id="{005FA0E6-0F99-420B-83BE-C58E50A27A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xmlns="" id="{726019B6-A026-4FFF-A36D-9144B7E65F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135280</xdr:rowOff>
    </xdr:from>
    <xdr:to>
      <xdr:col>116</xdr:col>
      <xdr:colOff>114300</xdr:colOff>
      <xdr:row>61</xdr:row>
      <xdr:rowOff>65430</xdr:rowOff>
    </xdr:to>
    <xdr:sp macro="" textlink="">
      <xdr:nvSpPr>
        <xdr:cNvPr id="680" name="楕円 679">
          <a:extLst>
            <a:ext uri="{FF2B5EF4-FFF2-40B4-BE49-F238E27FC236}">
              <a16:creationId xmlns:a16="http://schemas.microsoft.com/office/drawing/2014/main" xmlns="" id="{0F749FAF-B413-4140-B40E-5C0195A38358}"/>
            </a:ext>
          </a:extLst>
        </xdr:cNvPr>
        <xdr:cNvSpPr/>
      </xdr:nvSpPr>
      <xdr:spPr>
        <a:xfrm>
          <a:off x="22110700" y="104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158157</xdr:rowOff>
    </xdr:from>
    <xdr:ext cx="469744" cy="259045"/>
    <xdr:sp macro="" textlink="">
      <xdr:nvSpPr>
        <xdr:cNvPr id="681" name="【学校施設】&#10;一人当たり面積該当値テキスト">
          <a:extLst>
            <a:ext uri="{FF2B5EF4-FFF2-40B4-BE49-F238E27FC236}">
              <a16:creationId xmlns:a16="http://schemas.microsoft.com/office/drawing/2014/main" xmlns="" id="{511DFD75-56E4-4D0F-980D-A9756D670690}"/>
            </a:ext>
          </a:extLst>
        </xdr:cNvPr>
        <xdr:cNvSpPr txBox="1"/>
      </xdr:nvSpPr>
      <xdr:spPr>
        <a:xfrm>
          <a:off x="22199600" y="102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143967</xdr:rowOff>
    </xdr:from>
    <xdr:to>
      <xdr:col>112</xdr:col>
      <xdr:colOff>38100</xdr:colOff>
      <xdr:row>61</xdr:row>
      <xdr:rowOff>74117</xdr:rowOff>
    </xdr:to>
    <xdr:sp macro="" textlink="">
      <xdr:nvSpPr>
        <xdr:cNvPr id="682" name="楕円 681">
          <a:extLst>
            <a:ext uri="{FF2B5EF4-FFF2-40B4-BE49-F238E27FC236}">
              <a16:creationId xmlns:a16="http://schemas.microsoft.com/office/drawing/2014/main" xmlns="" id="{2B358851-9E3B-4CCB-A78D-8BAE91754CD4}"/>
            </a:ext>
          </a:extLst>
        </xdr:cNvPr>
        <xdr:cNvSpPr/>
      </xdr:nvSpPr>
      <xdr:spPr>
        <a:xfrm>
          <a:off x="21272500" y="104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14630</xdr:rowOff>
    </xdr:from>
    <xdr:to>
      <xdr:col>116</xdr:col>
      <xdr:colOff>63500</xdr:colOff>
      <xdr:row>61</xdr:row>
      <xdr:rowOff>23317</xdr:rowOff>
    </xdr:to>
    <xdr:cxnSp macro="">
      <xdr:nvCxnSpPr>
        <xdr:cNvPr id="683" name="直線コネクタ 682">
          <a:extLst>
            <a:ext uri="{FF2B5EF4-FFF2-40B4-BE49-F238E27FC236}">
              <a16:creationId xmlns:a16="http://schemas.microsoft.com/office/drawing/2014/main" xmlns="" id="{25E2D1B4-27A5-4A51-9254-9EBD4D0BFFD9}"/>
            </a:ext>
          </a:extLst>
        </xdr:cNvPr>
        <xdr:cNvCxnSpPr/>
      </xdr:nvCxnSpPr>
      <xdr:spPr>
        <a:xfrm flipV="1">
          <a:off x="21323300" y="1047308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138481</xdr:rowOff>
    </xdr:from>
    <xdr:to>
      <xdr:col>107</xdr:col>
      <xdr:colOff>101600</xdr:colOff>
      <xdr:row>61</xdr:row>
      <xdr:rowOff>68631</xdr:rowOff>
    </xdr:to>
    <xdr:sp macro="" textlink="">
      <xdr:nvSpPr>
        <xdr:cNvPr id="684" name="楕円 683">
          <a:extLst>
            <a:ext uri="{FF2B5EF4-FFF2-40B4-BE49-F238E27FC236}">
              <a16:creationId xmlns:a16="http://schemas.microsoft.com/office/drawing/2014/main" xmlns="" id="{8B3516BE-3699-4E64-8F3B-3E60727D7625}"/>
            </a:ext>
          </a:extLst>
        </xdr:cNvPr>
        <xdr:cNvSpPr/>
      </xdr:nvSpPr>
      <xdr:spPr>
        <a:xfrm>
          <a:off x="20383500" y="104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17831</xdr:rowOff>
    </xdr:from>
    <xdr:to>
      <xdr:col>111</xdr:col>
      <xdr:colOff>177800</xdr:colOff>
      <xdr:row>61</xdr:row>
      <xdr:rowOff>23317</xdr:rowOff>
    </xdr:to>
    <xdr:cxnSp macro="">
      <xdr:nvCxnSpPr>
        <xdr:cNvPr id="685" name="直線コネクタ 684">
          <a:extLst>
            <a:ext uri="{FF2B5EF4-FFF2-40B4-BE49-F238E27FC236}">
              <a16:creationId xmlns:a16="http://schemas.microsoft.com/office/drawing/2014/main" xmlns="" id="{8AF8381F-DF61-4D8E-BDD1-7FF488139931}"/>
            </a:ext>
          </a:extLst>
        </xdr:cNvPr>
        <xdr:cNvCxnSpPr/>
      </xdr:nvCxnSpPr>
      <xdr:spPr>
        <a:xfrm>
          <a:off x="20434300" y="1047628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167284</xdr:rowOff>
    </xdr:from>
    <xdr:to>
      <xdr:col>102</xdr:col>
      <xdr:colOff>165100</xdr:colOff>
      <xdr:row>61</xdr:row>
      <xdr:rowOff>97434</xdr:rowOff>
    </xdr:to>
    <xdr:sp macro="" textlink="">
      <xdr:nvSpPr>
        <xdr:cNvPr id="686" name="楕円 685">
          <a:extLst>
            <a:ext uri="{FF2B5EF4-FFF2-40B4-BE49-F238E27FC236}">
              <a16:creationId xmlns:a16="http://schemas.microsoft.com/office/drawing/2014/main" xmlns="" id="{76D19582-24D7-4E8C-B2BC-AF71EBCC7C05}"/>
            </a:ext>
          </a:extLst>
        </xdr:cNvPr>
        <xdr:cNvSpPr/>
      </xdr:nvSpPr>
      <xdr:spPr>
        <a:xfrm>
          <a:off x="19494500" y="10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17831</xdr:rowOff>
    </xdr:from>
    <xdr:to>
      <xdr:col>107</xdr:col>
      <xdr:colOff>50800</xdr:colOff>
      <xdr:row>61</xdr:row>
      <xdr:rowOff>46634</xdr:rowOff>
    </xdr:to>
    <xdr:cxnSp macro="">
      <xdr:nvCxnSpPr>
        <xdr:cNvPr id="687" name="直線コネクタ 686">
          <a:extLst>
            <a:ext uri="{FF2B5EF4-FFF2-40B4-BE49-F238E27FC236}">
              <a16:creationId xmlns:a16="http://schemas.microsoft.com/office/drawing/2014/main" xmlns="" id="{95A8C41B-20FB-44FD-BE9F-54CF4ED5AB45}"/>
            </a:ext>
          </a:extLst>
        </xdr:cNvPr>
        <xdr:cNvCxnSpPr/>
      </xdr:nvCxnSpPr>
      <xdr:spPr>
        <a:xfrm flipV="1">
          <a:off x="19545300" y="1047628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167742</xdr:rowOff>
    </xdr:from>
    <xdr:to>
      <xdr:col>98</xdr:col>
      <xdr:colOff>38100</xdr:colOff>
      <xdr:row>61</xdr:row>
      <xdr:rowOff>97892</xdr:rowOff>
    </xdr:to>
    <xdr:sp macro="" textlink="">
      <xdr:nvSpPr>
        <xdr:cNvPr id="688" name="楕円 687">
          <a:extLst>
            <a:ext uri="{FF2B5EF4-FFF2-40B4-BE49-F238E27FC236}">
              <a16:creationId xmlns:a16="http://schemas.microsoft.com/office/drawing/2014/main" xmlns="" id="{B57BE242-0676-459D-81E4-4D971D4C8317}"/>
            </a:ext>
          </a:extLst>
        </xdr:cNvPr>
        <xdr:cNvSpPr/>
      </xdr:nvSpPr>
      <xdr:spPr>
        <a:xfrm>
          <a:off x="18605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46634</xdr:rowOff>
    </xdr:from>
    <xdr:to>
      <xdr:col>102</xdr:col>
      <xdr:colOff>114300</xdr:colOff>
      <xdr:row>61</xdr:row>
      <xdr:rowOff>47092</xdr:rowOff>
    </xdr:to>
    <xdr:cxnSp macro="">
      <xdr:nvCxnSpPr>
        <xdr:cNvPr id="689" name="直線コネクタ 688">
          <a:extLst>
            <a:ext uri="{FF2B5EF4-FFF2-40B4-BE49-F238E27FC236}">
              <a16:creationId xmlns:a16="http://schemas.microsoft.com/office/drawing/2014/main" xmlns="" id="{421B65BC-1513-41EC-A6DD-A53E2912E535}"/>
            </a:ext>
          </a:extLst>
        </xdr:cNvPr>
        <xdr:cNvCxnSpPr/>
      </xdr:nvCxnSpPr>
      <xdr:spPr>
        <a:xfrm flipV="1">
          <a:off x="18656300" y="105050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90" name="n_1aveValue【学校施設】&#10;一人当たり面積">
          <a:extLst>
            <a:ext uri="{FF2B5EF4-FFF2-40B4-BE49-F238E27FC236}">
              <a16:creationId xmlns:a16="http://schemas.microsoft.com/office/drawing/2014/main" xmlns="" id="{139675AC-EEA0-482B-8B33-7FA053393D9D}"/>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91" name="n_2aveValue【学校施設】&#10;一人当たり面積">
          <a:extLst>
            <a:ext uri="{FF2B5EF4-FFF2-40B4-BE49-F238E27FC236}">
              <a16:creationId xmlns:a16="http://schemas.microsoft.com/office/drawing/2014/main" xmlns="" id="{0527BD9D-FCFD-4F78-98CE-E5F50875D116}"/>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92" name="n_3aveValue【学校施設】&#10;一人当たり面積">
          <a:extLst>
            <a:ext uri="{FF2B5EF4-FFF2-40B4-BE49-F238E27FC236}">
              <a16:creationId xmlns:a16="http://schemas.microsoft.com/office/drawing/2014/main" xmlns="" id="{0A5E7EC1-A3B5-49C4-BC7D-F7E4C5B1F9B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93" name="n_4aveValue【学校施設】&#10;一人当たり面積">
          <a:extLst>
            <a:ext uri="{FF2B5EF4-FFF2-40B4-BE49-F238E27FC236}">
              <a16:creationId xmlns:a16="http://schemas.microsoft.com/office/drawing/2014/main" xmlns="" id="{7F90C55D-9B38-488A-BB71-EF5C9D7D4224}"/>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90644</xdr:rowOff>
    </xdr:from>
    <xdr:ext cx="469744" cy="259045"/>
    <xdr:sp macro="" textlink="">
      <xdr:nvSpPr>
        <xdr:cNvPr id="694" name="n_1mainValue【学校施設】&#10;一人当たり面積">
          <a:extLst>
            <a:ext uri="{FF2B5EF4-FFF2-40B4-BE49-F238E27FC236}">
              <a16:creationId xmlns:a16="http://schemas.microsoft.com/office/drawing/2014/main" xmlns="" id="{8DCFEDC3-C2D7-4FA3-8B9A-10798C7B5CDB}"/>
            </a:ext>
          </a:extLst>
        </xdr:cNvPr>
        <xdr:cNvSpPr txBox="1"/>
      </xdr:nvSpPr>
      <xdr:spPr>
        <a:xfrm>
          <a:off x="21075727" y="1020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85158</xdr:rowOff>
    </xdr:from>
    <xdr:ext cx="469744" cy="259045"/>
    <xdr:sp macro="" textlink="">
      <xdr:nvSpPr>
        <xdr:cNvPr id="695" name="n_2mainValue【学校施設】&#10;一人当たり面積">
          <a:extLst>
            <a:ext uri="{FF2B5EF4-FFF2-40B4-BE49-F238E27FC236}">
              <a16:creationId xmlns:a16="http://schemas.microsoft.com/office/drawing/2014/main" xmlns="" id="{0CBC015B-EC57-4A10-89CC-F002F4FB7498}"/>
            </a:ext>
          </a:extLst>
        </xdr:cNvPr>
        <xdr:cNvSpPr txBox="1"/>
      </xdr:nvSpPr>
      <xdr:spPr>
        <a:xfrm>
          <a:off x="20199427" y="102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113961</xdr:rowOff>
    </xdr:from>
    <xdr:ext cx="469744" cy="259045"/>
    <xdr:sp macro="" textlink="">
      <xdr:nvSpPr>
        <xdr:cNvPr id="696" name="n_3mainValue【学校施設】&#10;一人当たり面積">
          <a:extLst>
            <a:ext uri="{FF2B5EF4-FFF2-40B4-BE49-F238E27FC236}">
              <a16:creationId xmlns:a16="http://schemas.microsoft.com/office/drawing/2014/main" xmlns="" id="{FCA4FE6C-C681-4741-BED0-CD24569B5B85}"/>
            </a:ext>
          </a:extLst>
        </xdr:cNvPr>
        <xdr:cNvSpPr txBox="1"/>
      </xdr:nvSpPr>
      <xdr:spPr>
        <a:xfrm>
          <a:off x="19310427" y="102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114419</xdr:rowOff>
    </xdr:from>
    <xdr:ext cx="469744" cy="259045"/>
    <xdr:sp macro="" textlink="">
      <xdr:nvSpPr>
        <xdr:cNvPr id="697" name="n_4mainValue【学校施設】&#10;一人当たり面積">
          <a:extLst>
            <a:ext uri="{FF2B5EF4-FFF2-40B4-BE49-F238E27FC236}">
              <a16:creationId xmlns:a16="http://schemas.microsoft.com/office/drawing/2014/main" xmlns="" id="{386F5DEC-E575-4167-9573-7C0BCAA812AE}"/>
            </a:ext>
          </a:extLst>
        </xdr:cNvPr>
        <xdr:cNvSpPr txBox="1"/>
      </xdr:nvSpPr>
      <xdr:spPr>
        <a:xfrm>
          <a:off x="18421427" y="102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xmlns="" id="{AF78D4AB-201E-418E-8F0A-BB9B18CD8E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xmlns="" id="{E9C90523-DDAC-4F15-9208-44854F79E4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xmlns="" id="{A635AE4D-5E21-4746-B0B0-AC266C8731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xmlns="" id="{0F129129-70B8-4BF0-9AD8-58022B8FBE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xmlns="" id="{D0273324-E9F1-46C2-BFC5-6F5678E65B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xmlns="" id="{B1CE0DC5-F0D3-41CF-A76E-915ACF4F02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xmlns="" id="{32F72309-B229-45E2-BA4C-1899B03010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xmlns="" id="{92DA4BD3-9ED3-4CBE-9ACD-B108552256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xmlns="" id="{5E2F6153-D14A-4A48-83A7-314A824D12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xmlns="" id="{3986313B-F5CD-49CC-AEDD-556A2DD795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xmlns="" id="{530F404C-7DB2-4996-91F5-9AEAD2FFB2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a:extLst>
            <a:ext uri="{FF2B5EF4-FFF2-40B4-BE49-F238E27FC236}">
              <a16:creationId xmlns:a16="http://schemas.microsoft.com/office/drawing/2014/main" xmlns="" id="{EC12CDF2-0199-48C2-A747-FAF60E7ED3B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xmlns="" id="{C743F08D-507A-4611-91BD-B4BF63E83AD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a:extLst>
            <a:ext uri="{FF2B5EF4-FFF2-40B4-BE49-F238E27FC236}">
              <a16:creationId xmlns:a16="http://schemas.microsoft.com/office/drawing/2014/main" xmlns="" id="{3B2D72D1-0E4F-492C-87DF-C78722A4B95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a:extLst>
            <a:ext uri="{FF2B5EF4-FFF2-40B4-BE49-F238E27FC236}">
              <a16:creationId xmlns:a16="http://schemas.microsoft.com/office/drawing/2014/main" xmlns="" id="{F6876409-A8BB-42F7-906A-A3BD8B96886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a:extLst>
            <a:ext uri="{FF2B5EF4-FFF2-40B4-BE49-F238E27FC236}">
              <a16:creationId xmlns:a16="http://schemas.microsoft.com/office/drawing/2014/main" xmlns="" id="{0A158D59-C258-4424-A9E3-D69FC26921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a:extLst>
            <a:ext uri="{FF2B5EF4-FFF2-40B4-BE49-F238E27FC236}">
              <a16:creationId xmlns:a16="http://schemas.microsoft.com/office/drawing/2014/main" xmlns="" id="{B90ADA57-C06A-4D62-B011-6FB777AF574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a:extLst>
            <a:ext uri="{FF2B5EF4-FFF2-40B4-BE49-F238E27FC236}">
              <a16:creationId xmlns:a16="http://schemas.microsoft.com/office/drawing/2014/main" xmlns="" id="{7E37A985-CF23-456E-93D6-7871BABDA99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a:extLst>
            <a:ext uri="{FF2B5EF4-FFF2-40B4-BE49-F238E27FC236}">
              <a16:creationId xmlns:a16="http://schemas.microsoft.com/office/drawing/2014/main" xmlns="" id="{45FF5E37-8E9F-47AE-ADEF-30EAF6B74B9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a:extLst>
            <a:ext uri="{FF2B5EF4-FFF2-40B4-BE49-F238E27FC236}">
              <a16:creationId xmlns:a16="http://schemas.microsoft.com/office/drawing/2014/main" xmlns="" id="{FE5DE3DF-C64C-436F-980D-2C70FF7D8CC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8" name="テキスト ボックス 717">
          <a:extLst>
            <a:ext uri="{FF2B5EF4-FFF2-40B4-BE49-F238E27FC236}">
              <a16:creationId xmlns:a16="http://schemas.microsoft.com/office/drawing/2014/main" xmlns="" id="{3ED6DDFD-C4B1-46B7-8338-4AA9936FE22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xmlns="" id="{D74A76FD-AC6B-41AE-A461-8D3FF120A7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児童館】&#10;有形固定資産減価償却率グラフ枠">
          <a:extLst>
            <a:ext uri="{FF2B5EF4-FFF2-40B4-BE49-F238E27FC236}">
              <a16:creationId xmlns:a16="http://schemas.microsoft.com/office/drawing/2014/main" xmlns="" id="{D44C10EE-209B-4863-8C13-90FD59431D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1" name="直線コネクタ 720">
          <a:extLst>
            <a:ext uri="{FF2B5EF4-FFF2-40B4-BE49-F238E27FC236}">
              <a16:creationId xmlns:a16="http://schemas.microsoft.com/office/drawing/2014/main" xmlns="" id="{21808625-0D48-4B09-91D0-8735318F18E6}"/>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2" name="【児童館】&#10;有形固定資産減価償却率最小値テキスト">
          <a:extLst>
            <a:ext uri="{FF2B5EF4-FFF2-40B4-BE49-F238E27FC236}">
              <a16:creationId xmlns:a16="http://schemas.microsoft.com/office/drawing/2014/main" xmlns="" id="{E3520C62-7A7D-4075-89AB-BC8FBDF648E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3" name="直線コネクタ 722">
          <a:extLst>
            <a:ext uri="{FF2B5EF4-FFF2-40B4-BE49-F238E27FC236}">
              <a16:creationId xmlns:a16="http://schemas.microsoft.com/office/drawing/2014/main" xmlns="" id="{E66A4322-9B7B-4D22-A971-7D909454A85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4" name="【児童館】&#10;有形固定資産減価償却率最大値テキスト">
          <a:extLst>
            <a:ext uri="{FF2B5EF4-FFF2-40B4-BE49-F238E27FC236}">
              <a16:creationId xmlns:a16="http://schemas.microsoft.com/office/drawing/2014/main" xmlns="" id="{FC50D4DC-25D6-4454-89E8-733F5561AB0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5" name="直線コネクタ 724">
          <a:extLst>
            <a:ext uri="{FF2B5EF4-FFF2-40B4-BE49-F238E27FC236}">
              <a16:creationId xmlns:a16="http://schemas.microsoft.com/office/drawing/2014/main" xmlns="" id="{D31D75DF-2055-47E3-854D-1F0B34E8135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26" name="【児童館】&#10;有形固定資産減価償却率平均値テキスト">
          <a:extLst>
            <a:ext uri="{FF2B5EF4-FFF2-40B4-BE49-F238E27FC236}">
              <a16:creationId xmlns:a16="http://schemas.microsoft.com/office/drawing/2014/main" xmlns="" id="{2D1B436E-705E-49A9-9411-AB54EC696725}"/>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27" name="フローチャート: 判断 726">
          <a:extLst>
            <a:ext uri="{FF2B5EF4-FFF2-40B4-BE49-F238E27FC236}">
              <a16:creationId xmlns:a16="http://schemas.microsoft.com/office/drawing/2014/main" xmlns="" id="{C98CE25D-78F6-4944-AAD3-2C647D1AF8FD}"/>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28" name="フローチャート: 判断 727">
          <a:extLst>
            <a:ext uri="{FF2B5EF4-FFF2-40B4-BE49-F238E27FC236}">
              <a16:creationId xmlns:a16="http://schemas.microsoft.com/office/drawing/2014/main" xmlns="" id="{4CE0B8BF-BE76-47C6-8365-9B85416E122B}"/>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29" name="フローチャート: 判断 728">
          <a:extLst>
            <a:ext uri="{FF2B5EF4-FFF2-40B4-BE49-F238E27FC236}">
              <a16:creationId xmlns:a16="http://schemas.microsoft.com/office/drawing/2014/main" xmlns="" id="{1DDD832A-BE32-440F-9287-B084B53DC330}"/>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30" name="フローチャート: 判断 729">
          <a:extLst>
            <a:ext uri="{FF2B5EF4-FFF2-40B4-BE49-F238E27FC236}">
              <a16:creationId xmlns:a16="http://schemas.microsoft.com/office/drawing/2014/main" xmlns="" id="{EAA848CA-8851-42C8-9E37-48CB28DE47F6}"/>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31" name="フローチャート: 判断 730">
          <a:extLst>
            <a:ext uri="{FF2B5EF4-FFF2-40B4-BE49-F238E27FC236}">
              <a16:creationId xmlns:a16="http://schemas.microsoft.com/office/drawing/2014/main" xmlns="" id="{E38A8ABC-5185-4A5A-9C19-A7D6707916D8}"/>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xmlns="" id="{F1BF0C95-BB0F-4FC5-9238-F9A0783742A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xmlns="" id="{EA832ABF-210E-4031-A3E4-61B9A9ECDDB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xmlns="" id="{CE571CBE-191E-4C19-A5CA-05ABB468A1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xmlns="" id="{BA46F224-45F1-41B2-949C-98283FF45B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xmlns="" id="{FA39660B-C2B5-4939-B33C-198FD4F0A9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737" name="楕円 736">
          <a:extLst>
            <a:ext uri="{FF2B5EF4-FFF2-40B4-BE49-F238E27FC236}">
              <a16:creationId xmlns:a16="http://schemas.microsoft.com/office/drawing/2014/main" xmlns="" id="{06CE0417-1139-43ED-81C0-DA611163AA9D}"/>
            </a:ext>
          </a:extLst>
        </xdr:cNvPr>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738" name="【児童館】&#10;有形固定資産減価償却率該当値テキスト">
          <a:extLst>
            <a:ext uri="{FF2B5EF4-FFF2-40B4-BE49-F238E27FC236}">
              <a16:creationId xmlns:a16="http://schemas.microsoft.com/office/drawing/2014/main" xmlns="" id="{D12D8D3E-98FD-4067-9E0B-BC23C5AC86A6}"/>
            </a:ext>
          </a:extLst>
        </xdr:cNvPr>
        <xdr:cNvSpPr txBox="1"/>
      </xdr:nvSpPr>
      <xdr:spPr>
        <a:xfrm>
          <a:off x="16357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140970</xdr:rowOff>
    </xdr:from>
    <xdr:to>
      <xdr:col>81</xdr:col>
      <xdr:colOff>101600</xdr:colOff>
      <xdr:row>83</xdr:row>
      <xdr:rowOff>71120</xdr:rowOff>
    </xdr:to>
    <xdr:sp macro="" textlink="">
      <xdr:nvSpPr>
        <xdr:cNvPr id="739" name="楕円 738">
          <a:extLst>
            <a:ext uri="{FF2B5EF4-FFF2-40B4-BE49-F238E27FC236}">
              <a16:creationId xmlns:a16="http://schemas.microsoft.com/office/drawing/2014/main" xmlns="" id="{F1046F36-60BB-413C-8776-9AE0EFDAF863}"/>
            </a:ext>
          </a:extLst>
        </xdr:cNvPr>
        <xdr:cNvSpPr/>
      </xdr:nvSpPr>
      <xdr:spPr>
        <a:xfrm>
          <a:off x="15430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20320</xdr:rowOff>
    </xdr:from>
    <xdr:to>
      <xdr:col>85</xdr:col>
      <xdr:colOff>127000</xdr:colOff>
      <xdr:row>83</xdr:row>
      <xdr:rowOff>68580</xdr:rowOff>
    </xdr:to>
    <xdr:cxnSp macro="">
      <xdr:nvCxnSpPr>
        <xdr:cNvPr id="740" name="直線コネクタ 739">
          <a:extLst>
            <a:ext uri="{FF2B5EF4-FFF2-40B4-BE49-F238E27FC236}">
              <a16:creationId xmlns:a16="http://schemas.microsoft.com/office/drawing/2014/main" xmlns="" id="{F5D803FA-B0EB-4965-A743-436A8A9AB360}"/>
            </a:ext>
          </a:extLst>
        </xdr:cNvPr>
        <xdr:cNvCxnSpPr/>
      </xdr:nvCxnSpPr>
      <xdr:spPr>
        <a:xfrm>
          <a:off x="15481300" y="142506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91439</xdr:rowOff>
    </xdr:from>
    <xdr:to>
      <xdr:col>76</xdr:col>
      <xdr:colOff>165100</xdr:colOff>
      <xdr:row>83</xdr:row>
      <xdr:rowOff>21589</xdr:rowOff>
    </xdr:to>
    <xdr:sp macro="" textlink="">
      <xdr:nvSpPr>
        <xdr:cNvPr id="741" name="楕円 740">
          <a:extLst>
            <a:ext uri="{FF2B5EF4-FFF2-40B4-BE49-F238E27FC236}">
              <a16:creationId xmlns:a16="http://schemas.microsoft.com/office/drawing/2014/main" xmlns="" id="{53B27DAE-A2B9-47FA-AD71-B4C30494D84A}"/>
            </a:ext>
          </a:extLst>
        </xdr:cNvPr>
        <xdr:cNvSpPr/>
      </xdr:nvSpPr>
      <xdr:spPr>
        <a:xfrm>
          <a:off x="14541500" y="141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142239</xdr:rowOff>
    </xdr:from>
    <xdr:to>
      <xdr:col>81</xdr:col>
      <xdr:colOff>50800</xdr:colOff>
      <xdr:row>83</xdr:row>
      <xdr:rowOff>20320</xdr:rowOff>
    </xdr:to>
    <xdr:cxnSp macro="">
      <xdr:nvCxnSpPr>
        <xdr:cNvPr id="742" name="直線コネクタ 741">
          <a:extLst>
            <a:ext uri="{FF2B5EF4-FFF2-40B4-BE49-F238E27FC236}">
              <a16:creationId xmlns:a16="http://schemas.microsoft.com/office/drawing/2014/main" xmlns="" id="{337D924E-43A3-4E89-8D95-4C6897489F76}"/>
            </a:ext>
          </a:extLst>
        </xdr:cNvPr>
        <xdr:cNvCxnSpPr/>
      </xdr:nvCxnSpPr>
      <xdr:spPr>
        <a:xfrm>
          <a:off x="14592300" y="14201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43180</xdr:rowOff>
    </xdr:from>
    <xdr:to>
      <xdr:col>72</xdr:col>
      <xdr:colOff>38100</xdr:colOff>
      <xdr:row>82</xdr:row>
      <xdr:rowOff>144780</xdr:rowOff>
    </xdr:to>
    <xdr:sp macro="" textlink="">
      <xdr:nvSpPr>
        <xdr:cNvPr id="743" name="楕円 742">
          <a:extLst>
            <a:ext uri="{FF2B5EF4-FFF2-40B4-BE49-F238E27FC236}">
              <a16:creationId xmlns:a16="http://schemas.microsoft.com/office/drawing/2014/main" xmlns="" id="{91203C22-540F-4F73-8925-E9CD09FC0C1A}"/>
            </a:ext>
          </a:extLst>
        </xdr:cNvPr>
        <xdr:cNvSpPr/>
      </xdr:nvSpPr>
      <xdr:spPr>
        <a:xfrm>
          <a:off x="13652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93980</xdr:rowOff>
    </xdr:from>
    <xdr:to>
      <xdr:col>76</xdr:col>
      <xdr:colOff>114300</xdr:colOff>
      <xdr:row>82</xdr:row>
      <xdr:rowOff>142239</xdr:rowOff>
    </xdr:to>
    <xdr:cxnSp macro="">
      <xdr:nvCxnSpPr>
        <xdr:cNvPr id="744" name="直線コネクタ 743">
          <a:extLst>
            <a:ext uri="{FF2B5EF4-FFF2-40B4-BE49-F238E27FC236}">
              <a16:creationId xmlns:a16="http://schemas.microsoft.com/office/drawing/2014/main" xmlns="" id="{06AC42B7-1F42-4179-BA8D-8095E9E31006}"/>
            </a:ext>
          </a:extLst>
        </xdr:cNvPr>
        <xdr:cNvCxnSpPr/>
      </xdr:nvCxnSpPr>
      <xdr:spPr>
        <a:xfrm>
          <a:off x="13703300" y="141528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166370</xdr:rowOff>
    </xdr:from>
    <xdr:to>
      <xdr:col>67</xdr:col>
      <xdr:colOff>101600</xdr:colOff>
      <xdr:row>82</xdr:row>
      <xdr:rowOff>96520</xdr:rowOff>
    </xdr:to>
    <xdr:sp macro="" textlink="">
      <xdr:nvSpPr>
        <xdr:cNvPr id="745" name="楕円 744">
          <a:extLst>
            <a:ext uri="{FF2B5EF4-FFF2-40B4-BE49-F238E27FC236}">
              <a16:creationId xmlns:a16="http://schemas.microsoft.com/office/drawing/2014/main" xmlns="" id="{7877701D-203D-4975-B71B-61A62725C3B4}"/>
            </a:ext>
          </a:extLst>
        </xdr:cNvPr>
        <xdr:cNvSpPr/>
      </xdr:nvSpPr>
      <xdr:spPr>
        <a:xfrm>
          <a:off x="12763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45720</xdr:rowOff>
    </xdr:from>
    <xdr:to>
      <xdr:col>71</xdr:col>
      <xdr:colOff>177800</xdr:colOff>
      <xdr:row>82</xdr:row>
      <xdr:rowOff>93980</xdr:rowOff>
    </xdr:to>
    <xdr:cxnSp macro="">
      <xdr:nvCxnSpPr>
        <xdr:cNvPr id="746" name="直線コネクタ 745">
          <a:extLst>
            <a:ext uri="{FF2B5EF4-FFF2-40B4-BE49-F238E27FC236}">
              <a16:creationId xmlns:a16="http://schemas.microsoft.com/office/drawing/2014/main" xmlns="" id="{2F4E2797-B6F2-44F8-B5F7-F747FAD7750F}"/>
            </a:ext>
          </a:extLst>
        </xdr:cNvPr>
        <xdr:cNvCxnSpPr/>
      </xdr:nvCxnSpPr>
      <xdr:spPr>
        <a:xfrm>
          <a:off x="12814300" y="14104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47" name="n_1aveValue【児童館】&#10;有形固定資産減価償却率">
          <a:extLst>
            <a:ext uri="{FF2B5EF4-FFF2-40B4-BE49-F238E27FC236}">
              <a16:creationId xmlns:a16="http://schemas.microsoft.com/office/drawing/2014/main" xmlns="" id="{BE6D93D8-B433-4D57-ABEF-00D4948FFC15}"/>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48" name="n_2aveValue【児童館】&#10;有形固定資産減価償却率">
          <a:extLst>
            <a:ext uri="{FF2B5EF4-FFF2-40B4-BE49-F238E27FC236}">
              <a16:creationId xmlns:a16="http://schemas.microsoft.com/office/drawing/2014/main" xmlns="" id="{37027471-0093-4F49-B396-DD0EB0E8363C}"/>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49" name="n_3aveValue【児童館】&#10;有形固定資産減価償却率">
          <a:extLst>
            <a:ext uri="{FF2B5EF4-FFF2-40B4-BE49-F238E27FC236}">
              <a16:creationId xmlns:a16="http://schemas.microsoft.com/office/drawing/2014/main" xmlns="" id="{9AC7A6B6-5AB5-4B97-B57D-3C9226C5B9B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50" name="n_4aveValue【児童館】&#10;有形固定資産減価償却率">
          <a:extLst>
            <a:ext uri="{FF2B5EF4-FFF2-40B4-BE49-F238E27FC236}">
              <a16:creationId xmlns:a16="http://schemas.microsoft.com/office/drawing/2014/main" xmlns="" id="{6B0BA5DF-8F76-4B66-9FA8-EE00C1A1D0BC}"/>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62247</xdr:rowOff>
    </xdr:from>
    <xdr:ext cx="405111" cy="259045"/>
    <xdr:sp macro="" textlink="">
      <xdr:nvSpPr>
        <xdr:cNvPr id="751" name="n_1mainValue【児童館】&#10;有形固定資産減価償却率">
          <a:extLst>
            <a:ext uri="{FF2B5EF4-FFF2-40B4-BE49-F238E27FC236}">
              <a16:creationId xmlns:a16="http://schemas.microsoft.com/office/drawing/2014/main" xmlns="" id="{8ED52724-D7ED-41D3-8CFD-58AC26943341}"/>
            </a:ext>
          </a:extLst>
        </xdr:cNvPr>
        <xdr:cNvSpPr txBox="1"/>
      </xdr:nvSpPr>
      <xdr:spPr>
        <a:xfrm>
          <a:off x="152660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12716</xdr:rowOff>
    </xdr:from>
    <xdr:ext cx="405111" cy="259045"/>
    <xdr:sp macro="" textlink="">
      <xdr:nvSpPr>
        <xdr:cNvPr id="752" name="n_2mainValue【児童館】&#10;有形固定資産減価償却率">
          <a:extLst>
            <a:ext uri="{FF2B5EF4-FFF2-40B4-BE49-F238E27FC236}">
              <a16:creationId xmlns:a16="http://schemas.microsoft.com/office/drawing/2014/main" xmlns="" id="{8C67D5FC-2967-4D21-856B-5FC61D275B09}"/>
            </a:ext>
          </a:extLst>
        </xdr:cNvPr>
        <xdr:cNvSpPr txBox="1"/>
      </xdr:nvSpPr>
      <xdr:spPr>
        <a:xfrm>
          <a:off x="14389744" y="1424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753" name="n_3mainValue【児童館】&#10;有形固定資産減価償却率">
          <a:extLst>
            <a:ext uri="{FF2B5EF4-FFF2-40B4-BE49-F238E27FC236}">
              <a16:creationId xmlns:a16="http://schemas.microsoft.com/office/drawing/2014/main" xmlns="" id="{8AEB27A0-65B0-47CD-862B-A111CA1FF0DF}"/>
            </a:ext>
          </a:extLst>
        </xdr:cNvPr>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87647</xdr:rowOff>
    </xdr:from>
    <xdr:ext cx="405111" cy="259045"/>
    <xdr:sp macro="" textlink="">
      <xdr:nvSpPr>
        <xdr:cNvPr id="754" name="n_4mainValue【児童館】&#10;有形固定資産減価償却率">
          <a:extLst>
            <a:ext uri="{FF2B5EF4-FFF2-40B4-BE49-F238E27FC236}">
              <a16:creationId xmlns:a16="http://schemas.microsoft.com/office/drawing/2014/main" xmlns="" id="{EFDF2DD7-430D-44E1-A984-8C32C6230521}"/>
            </a:ext>
          </a:extLst>
        </xdr:cNvPr>
        <xdr:cNvSpPr txBox="1"/>
      </xdr:nvSpPr>
      <xdr:spPr>
        <a:xfrm>
          <a:off x="12611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a:extLst>
            <a:ext uri="{FF2B5EF4-FFF2-40B4-BE49-F238E27FC236}">
              <a16:creationId xmlns:a16="http://schemas.microsoft.com/office/drawing/2014/main" xmlns="" id="{28DFB999-3C95-4257-96D6-6B856701F2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6" name="正方形/長方形 755">
          <a:extLst>
            <a:ext uri="{FF2B5EF4-FFF2-40B4-BE49-F238E27FC236}">
              <a16:creationId xmlns:a16="http://schemas.microsoft.com/office/drawing/2014/main" xmlns="" id="{FCD2F0EA-D928-4791-B465-D7B9C2C57E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7" name="正方形/長方形 756">
          <a:extLst>
            <a:ext uri="{FF2B5EF4-FFF2-40B4-BE49-F238E27FC236}">
              <a16:creationId xmlns:a16="http://schemas.microsoft.com/office/drawing/2014/main" xmlns="" id="{170C256D-6FDD-4C8E-B488-AEF79B8D00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8" name="正方形/長方形 757">
          <a:extLst>
            <a:ext uri="{FF2B5EF4-FFF2-40B4-BE49-F238E27FC236}">
              <a16:creationId xmlns:a16="http://schemas.microsoft.com/office/drawing/2014/main" xmlns="" id="{629ABED0-5FB7-460A-938D-B5DE12EC03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9" name="正方形/長方形 758">
          <a:extLst>
            <a:ext uri="{FF2B5EF4-FFF2-40B4-BE49-F238E27FC236}">
              <a16:creationId xmlns:a16="http://schemas.microsoft.com/office/drawing/2014/main" xmlns="" id="{62AE1120-2353-49FC-B2E5-35C1453F80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0" name="正方形/長方形 759">
          <a:extLst>
            <a:ext uri="{FF2B5EF4-FFF2-40B4-BE49-F238E27FC236}">
              <a16:creationId xmlns:a16="http://schemas.microsoft.com/office/drawing/2014/main" xmlns="" id="{7230F8D8-2BAA-450C-B777-E022668801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1" name="正方形/長方形 760">
          <a:extLst>
            <a:ext uri="{FF2B5EF4-FFF2-40B4-BE49-F238E27FC236}">
              <a16:creationId xmlns:a16="http://schemas.microsoft.com/office/drawing/2014/main" xmlns="" id="{CDED0225-A873-464A-82A2-7CDA33345A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a:extLst>
            <a:ext uri="{FF2B5EF4-FFF2-40B4-BE49-F238E27FC236}">
              <a16:creationId xmlns:a16="http://schemas.microsoft.com/office/drawing/2014/main" xmlns="" id="{1C10F4BB-F5CB-4563-B261-B94D2DA105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a:extLst>
            <a:ext uri="{FF2B5EF4-FFF2-40B4-BE49-F238E27FC236}">
              <a16:creationId xmlns:a16="http://schemas.microsoft.com/office/drawing/2014/main" xmlns="" id="{0C75CB12-FD10-4DB9-912F-858908D836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a:extLst>
            <a:ext uri="{FF2B5EF4-FFF2-40B4-BE49-F238E27FC236}">
              <a16:creationId xmlns:a16="http://schemas.microsoft.com/office/drawing/2014/main" xmlns="" id="{54DF58DC-3544-459D-99ED-5D48C7F7B64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5" name="直線コネクタ 764">
          <a:extLst>
            <a:ext uri="{FF2B5EF4-FFF2-40B4-BE49-F238E27FC236}">
              <a16:creationId xmlns:a16="http://schemas.microsoft.com/office/drawing/2014/main" xmlns="" id="{07167FAA-F307-4C61-9073-49BDA4A898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6" name="テキスト ボックス 765">
          <a:extLst>
            <a:ext uri="{FF2B5EF4-FFF2-40B4-BE49-F238E27FC236}">
              <a16:creationId xmlns:a16="http://schemas.microsoft.com/office/drawing/2014/main" xmlns="" id="{2CEBD223-9181-4A1E-A897-AB864299C8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7" name="直線コネクタ 766">
          <a:extLst>
            <a:ext uri="{FF2B5EF4-FFF2-40B4-BE49-F238E27FC236}">
              <a16:creationId xmlns:a16="http://schemas.microsoft.com/office/drawing/2014/main" xmlns="" id="{7377050B-E48E-4061-9F68-EF0548F444D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8" name="テキスト ボックス 767">
          <a:extLst>
            <a:ext uri="{FF2B5EF4-FFF2-40B4-BE49-F238E27FC236}">
              <a16:creationId xmlns:a16="http://schemas.microsoft.com/office/drawing/2014/main" xmlns="" id="{EBAFF246-C977-40DB-9266-5090985E4C0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9" name="直線コネクタ 768">
          <a:extLst>
            <a:ext uri="{FF2B5EF4-FFF2-40B4-BE49-F238E27FC236}">
              <a16:creationId xmlns:a16="http://schemas.microsoft.com/office/drawing/2014/main" xmlns="" id="{FAE0B8C8-FF41-4EF3-926F-E7E72D82B1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0" name="テキスト ボックス 769">
          <a:extLst>
            <a:ext uri="{FF2B5EF4-FFF2-40B4-BE49-F238E27FC236}">
              <a16:creationId xmlns:a16="http://schemas.microsoft.com/office/drawing/2014/main" xmlns="" id="{712BC0AE-ABEE-4A48-A12C-698F140BEAB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1" name="直線コネクタ 770">
          <a:extLst>
            <a:ext uri="{FF2B5EF4-FFF2-40B4-BE49-F238E27FC236}">
              <a16:creationId xmlns:a16="http://schemas.microsoft.com/office/drawing/2014/main" xmlns="" id="{D628ECE5-7C57-45C4-8BFD-A82543BA64D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2" name="テキスト ボックス 771">
          <a:extLst>
            <a:ext uri="{FF2B5EF4-FFF2-40B4-BE49-F238E27FC236}">
              <a16:creationId xmlns:a16="http://schemas.microsoft.com/office/drawing/2014/main" xmlns="" id="{BA9DB400-28C5-437D-B8A7-2DF0E9D181B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3" name="直線コネクタ 772">
          <a:extLst>
            <a:ext uri="{FF2B5EF4-FFF2-40B4-BE49-F238E27FC236}">
              <a16:creationId xmlns:a16="http://schemas.microsoft.com/office/drawing/2014/main" xmlns="" id="{0C389215-90E6-462A-ABD6-310CF5E031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4" name="テキスト ボックス 773">
          <a:extLst>
            <a:ext uri="{FF2B5EF4-FFF2-40B4-BE49-F238E27FC236}">
              <a16:creationId xmlns:a16="http://schemas.microsoft.com/office/drawing/2014/main" xmlns="" id="{B1E2EF64-1CC6-4C5C-932E-831EB3B0E9F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a:extLst>
            <a:ext uri="{FF2B5EF4-FFF2-40B4-BE49-F238E27FC236}">
              <a16:creationId xmlns:a16="http://schemas.microsoft.com/office/drawing/2014/main" xmlns="" id="{D8901CB3-A55F-4A5A-905B-ED48218528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6" name="テキスト ボックス 775">
          <a:extLst>
            <a:ext uri="{FF2B5EF4-FFF2-40B4-BE49-F238E27FC236}">
              <a16:creationId xmlns:a16="http://schemas.microsoft.com/office/drawing/2014/main" xmlns="" id="{D06F3C71-075B-4B8E-8ED1-867C50B2089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児童館】&#10;一人当たり面積グラフ枠">
          <a:extLst>
            <a:ext uri="{FF2B5EF4-FFF2-40B4-BE49-F238E27FC236}">
              <a16:creationId xmlns:a16="http://schemas.microsoft.com/office/drawing/2014/main" xmlns="" id="{72954907-7A5D-42E4-BED8-3ACF90F8C8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78" name="直線コネクタ 777">
          <a:extLst>
            <a:ext uri="{FF2B5EF4-FFF2-40B4-BE49-F238E27FC236}">
              <a16:creationId xmlns:a16="http://schemas.microsoft.com/office/drawing/2014/main" xmlns="" id="{BB53C9F5-5509-4270-9DFF-A224F4FCE74A}"/>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79" name="【児童館】&#10;一人当たり面積最小値テキスト">
          <a:extLst>
            <a:ext uri="{FF2B5EF4-FFF2-40B4-BE49-F238E27FC236}">
              <a16:creationId xmlns:a16="http://schemas.microsoft.com/office/drawing/2014/main" xmlns="" id="{CD63A882-306A-4A86-8A30-B0823A8F081C}"/>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80" name="直線コネクタ 779">
          <a:extLst>
            <a:ext uri="{FF2B5EF4-FFF2-40B4-BE49-F238E27FC236}">
              <a16:creationId xmlns:a16="http://schemas.microsoft.com/office/drawing/2014/main" xmlns="" id="{98D6E8A2-039A-4D52-B60F-D2904560A4B3}"/>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81" name="【児童館】&#10;一人当たり面積最大値テキスト">
          <a:extLst>
            <a:ext uri="{FF2B5EF4-FFF2-40B4-BE49-F238E27FC236}">
              <a16:creationId xmlns:a16="http://schemas.microsoft.com/office/drawing/2014/main" xmlns="" id="{7DD2E7CF-2803-4581-BD3F-A0A4E812BB2D}"/>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82" name="直線コネクタ 781">
          <a:extLst>
            <a:ext uri="{FF2B5EF4-FFF2-40B4-BE49-F238E27FC236}">
              <a16:creationId xmlns:a16="http://schemas.microsoft.com/office/drawing/2014/main" xmlns="" id="{7E7D84AB-A2D4-4F6B-962B-C0AFF309341B}"/>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83" name="【児童館】&#10;一人当たり面積平均値テキスト">
          <a:extLst>
            <a:ext uri="{FF2B5EF4-FFF2-40B4-BE49-F238E27FC236}">
              <a16:creationId xmlns:a16="http://schemas.microsoft.com/office/drawing/2014/main" xmlns="" id="{E7D8F030-B895-4CE7-8950-310D6CD26EB2}"/>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84" name="フローチャート: 判断 783">
          <a:extLst>
            <a:ext uri="{FF2B5EF4-FFF2-40B4-BE49-F238E27FC236}">
              <a16:creationId xmlns:a16="http://schemas.microsoft.com/office/drawing/2014/main" xmlns="" id="{1BD76537-746B-4C04-B987-5E253565578C}"/>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85" name="フローチャート: 判断 784">
          <a:extLst>
            <a:ext uri="{FF2B5EF4-FFF2-40B4-BE49-F238E27FC236}">
              <a16:creationId xmlns:a16="http://schemas.microsoft.com/office/drawing/2014/main" xmlns="" id="{6CC3C15E-6E60-4A2E-8ADF-A091E90DFC9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86" name="フローチャート: 判断 785">
          <a:extLst>
            <a:ext uri="{FF2B5EF4-FFF2-40B4-BE49-F238E27FC236}">
              <a16:creationId xmlns:a16="http://schemas.microsoft.com/office/drawing/2014/main" xmlns="" id="{642991FA-A471-4514-9436-83BEE5336145}"/>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87" name="フローチャート: 判断 786">
          <a:extLst>
            <a:ext uri="{FF2B5EF4-FFF2-40B4-BE49-F238E27FC236}">
              <a16:creationId xmlns:a16="http://schemas.microsoft.com/office/drawing/2014/main" xmlns="" id="{9EAD0380-76CA-439F-84E4-5B09217BF603}"/>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88" name="フローチャート: 判断 787">
          <a:extLst>
            <a:ext uri="{FF2B5EF4-FFF2-40B4-BE49-F238E27FC236}">
              <a16:creationId xmlns:a16="http://schemas.microsoft.com/office/drawing/2014/main" xmlns="" id="{FDCDB828-D910-4C8D-B86D-89FD4B319381}"/>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xmlns="" id="{B9BE2E59-D80F-4A02-AC50-1FDE0B2CC6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xmlns="" id="{BF74D68B-FBE9-4FC5-A32F-5C9774A9558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xmlns="" id="{BCBA09F1-CB3B-44E9-B8ED-05CE1B895C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xmlns="" id="{2700A3FD-5183-45D9-B517-7F9998587B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xmlns="" id="{3C25B071-EFDA-4878-B1E9-88D9CC73B6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794" name="楕円 793">
          <a:extLst>
            <a:ext uri="{FF2B5EF4-FFF2-40B4-BE49-F238E27FC236}">
              <a16:creationId xmlns:a16="http://schemas.microsoft.com/office/drawing/2014/main" xmlns="" id="{D02CE66D-1DDD-4152-8113-DC8066B5837A}"/>
            </a:ext>
          </a:extLst>
        </xdr:cNvPr>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795" name="【児童館】&#10;一人当たり面積該当値テキスト">
          <a:extLst>
            <a:ext uri="{FF2B5EF4-FFF2-40B4-BE49-F238E27FC236}">
              <a16:creationId xmlns:a16="http://schemas.microsoft.com/office/drawing/2014/main" xmlns="" id="{CA842D9D-2147-43B6-BE1D-48D3CEB30072}"/>
            </a:ext>
          </a:extLst>
        </xdr:cNvPr>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96" name="楕円 795">
          <a:extLst>
            <a:ext uri="{FF2B5EF4-FFF2-40B4-BE49-F238E27FC236}">
              <a16:creationId xmlns:a16="http://schemas.microsoft.com/office/drawing/2014/main" xmlns="" id="{34EABCA7-F09F-488D-B5E5-549CF4BF63A5}"/>
            </a:ext>
          </a:extLst>
        </xdr:cNvPr>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57150</xdr:rowOff>
    </xdr:to>
    <xdr:cxnSp macro="">
      <xdr:nvCxnSpPr>
        <xdr:cNvPr id="797" name="直線コネクタ 796">
          <a:extLst>
            <a:ext uri="{FF2B5EF4-FFF2-40B4-BE49-F238E27FC236}">
              <a16:creationId xmlns:a16="http://schemas.microsoft.com/office/drawing/2014/main" xmlns="" id="{C60F8F04-30AC-4FB3-997E-19C2DE6885C2}"/>
            </a:ext>
          </a:extLst>
        </xdr:cNvPr>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798" name="楕円 797">
          <a:extLst>
            <a:ext uri="{FF2B5EF4-FFF2-40B4-BE49-F238E27FC236}">
              <a16:creationId xmlns:a16="http://schemas.microsoft.com/office/drawing/2014/main" xmlns="" id="{061E2719-EC76-41D4-B41A-56A7788397DE}"/>
            </a:ext>
          </a:extLst>
        </xdr:cNvPr>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799" name="直線コネクタ 798">
          <a:extLst>
            <a:ext uri="{FF2B5EF4-FFF2-40B4-BE49-F238E27FC236}">
              <a16:creationId xmlns:a16="http://schemas.microsoft.com/office/drawing/2014/main" xmlns="" id="{532F74E6-C41C-43D3-8737-A63AACE86EF1}"/>
            </a:ext>
          </a:extLst>
        </xdr:cNvPr>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800" name="楕円 799">
          <a:extLst>
            <a:ext uri="{FF2B5EF4-FFF2-40B4-BE49-F238E27FC236}">
              <a16:creationId xmlns:a16="http://schemas.microsoft.com/office/drawing/2014/main" xmlns="" id="{09840F06-5595-4B28-A7E8-82466FE4FF4C}"/>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801" name="直線コネクタ 800">
          <a:extLst>
            <a:ext uri="{FF2B5EF4-FFF2-40B4-BE49-F238E27FC236}">
              <a16:creationId xmlns:a16="http://schemas.microsoft.com/office/drawing/2014/main" xmlns="" id="{86C36DD8-88FB-4676-8872-F3324C825568}"/>
            </a:ext>
          </a:extLst>
        </xdr:cNvPr>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802" name="楕円 801">
          <a:extLst>
            <a:ext uri="{FF2B5EF4-FFF2-40B4-BE49-F238E27FC236}">
              <a16:creationId xmlns:a16="http://schemas.microsoft.com/office/drawing/2014/main" xmlns="" id="{BC532F8E-BB56-4C37-943E-699EFB7EB2BC}"/>
            </a:ext>
          </a:extLst>
        </xdr:cNvPr>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803" name="直線コネクタ 802">
          <a:extLst>
            <a:ext uri="{FF2B5EF4-FFF2-40B4-BE49-F238E27FC236}">
              <a16:creationId xmlns:a16="http://schemas.microsoft.com/office/drawing/2014/main" xmlns="" id="{1C58691B-B06E-4F36-A391-5EFAD81A3EB0}"/>
            </a:ext>
          </a:extLst>
        </xdr:cNvPr>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04" name="n_1aveValue【児童館】&#10;一人当たり面積">
          <a:extLst>
            <a:ext uri="{FF2B5EF4-FFF2-40B4-BE49-F238E27FC236}">
              <a16:creationId xmlns:a16="http://schemas.microsoft.com/office/drawing/2014/main" xmlns="" id="{C6387A64-EEFE-43D8-8900-851FEC744EE5}"/>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05" name="n_2aveValue【児童館】&#10;一人当たり面積">
          <a:extLst>
            <a:ext uri="{FF2B5EF4-FFF2-40B4-BE49-F238E27FC236}">
              <a16:creationId xmlns:a16="http://schemas.microsoft.com/office/drawing/2014/main" xmlns="" id="{E21B643C-2B33-478F-895A-A5562625CFAC}"/>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06" name="n_3aveValue【児童館】&#10;一人当たり面積">
          <a:extLst>
            <a:ext uri="{FF2B5EF4-FFF2-40B4-BE49-F238E27FC236}">
              <a16:creationId xmlns:a16="http://schemas.microsoft.com/office/drawing/2014/main" xmlns="" id="{91693D97-193E-4671-BC40-AF41C2A58AB8}"/>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07" name="n_4aveValue【児童館】&#10;一人当たり面積">
          <a:extLst>
            <a:ext uri="{FF2B5EF4-FFF2-40B4-BE49-F238E27FC236}">
              <a16:creationId xmlns:a16="http://schemas.microsoft.com/office/drawing/2014/main" xmlns="" id="{CBD5D535-B176-4133-934A-CE9252610F38}"/>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808" name="n_1mainValue【児童館】&#10;一人当たり面積">
          <a:extLst>
            <a:ext uri="{FF2B5EF4-FFF2-40B4-BE49-F238E27FC236}">
              <a16:creationId xmlns:a16="http://schemas.microsoft.com/office/drawing/2014/main" xmlns="" id="{F35C0188-B030-4CE6-BA75-0858A32914A7}"/>
            </a:ext>
          </a:extLst>
        </xdr:cNvPr>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809" name="n_2mainValue【児童館】&#10;一人当たり面積">
          <a:extLst>
            <a:ext uri="{FF2B5EF4-FFF2-40B4-BE49-F238E27FC236}">
              <a16:creationId xmlns:a16="http://schemas.microsoft.com/office/drawing/2014/main" xmlns="" id="{140E7692-CDFC-47DD-804D-3F2F2A7243B9}"/>
            </a:ext>
          </a:extLst>
        </xdr:cNvPr>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810" name="n_3mainValue【児童館】&#10;一人当たり面積">
          <a:extLst>
            <a:ext uri="{FF2B5EF4-FFF2-40B4-BE49-F238E27FC236}">
              <a16:creationId xmlns:a16="http://schemas.microsoft.com/office/drawing/2014/main" xmlns="" id="{194E0BEF-CF66-495F-8852-A31AD2D527EF}"/>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811" name="n_4mainValue【児童館】&#10;一人当たり面積">
          <a:extLst>
            <a:ext uri="{FF2B5EF4-FFF2-40B4-BE49-F238E27FC236}">
              <a16:creationId xmlns:a16="http://schemas.microsoft.com/office/drawing/2014/main" xmlns="" id="{7C65E982-7DBE-4FF8-AE64-F4EBA97FD210}"/>
            </a:ext>
          </a:extLst>
        </xdr:cNvPr>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2" name="正方形/長方形 811">
          <a:extLst>
            <a:ext uri="{FF2B5EF4-FFF2-40B4-BE49-F238E27FC236}">
              <a16:creationId xmlns:a16="http://schemas.microsoft.com/office/drawing/2014/main" xmlns="" id="{40C41EDB-0DA3-4163-9DC1-125C83DDA3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3" name="正方形/長方形 812">
          <a:extLst>
            <a:ext uri="{FF2B5EF4-FFF2-40B4-BE49-F238E27FC236}">
              <a16:creationId xmlns:a16="http://schemas.microsoft.com/office/drawing/2014/main" xmlns="" id="{0F4299D7-4FF0-4ACF-AE40-9BB6275978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4" name="正方形/長方形 813">
          <a:extLst>
            <a:ext uri="{FF2B5EF4-FFF2-40B4-BE49-F238E27FC236}">
              <a16:creationId xmlns:a16="http://schemas.microsoft.com/office/drawing/2014/main" xmlns="" id="{485956F0-34CE-45ED-ACD3-20191D926D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5" name="正方形/長方形 814">
          <a:extLst>
            <a:ext uri="{FF2B5EF4-FFF2-40B4-BE49-F238E27FC236}">
              <a16:creationId xmlns:a16="http://schemas.microsoft.com/office/drawing/2014/main" xmlns="" id="{68AD4FD5-DACF-4D45-BE72-30E78F089A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6" name="正方形/長方形 815">
          <a:extLst>
            <a:ext uri="{FF2B5EF4-FFF2-40B4-BE49-F238E27FC236}">
              <a16:creationId xmlns:a16="http://schemas.microsoft.com/office/drawing/2014/main" xmlns="" id="{CB1C7BCB-02B1-4764-BAAD-D0C0CDB81E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7" name="正方形/長方形 816">
          <a:extLst>
            <a:ext uri="{FF2B5EF4-FFF2-40B4-BE49-F238E27FC236}">
              <a16:creationId xmlns:a16="http://schemas.microsoft.com/office/drawing/2014/main" xmlns="" id="{CB65FA59-089E-4503-B1DA-A870AB2AB1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8" name="正方形/長方形 817">
          <a:extLst>
            <a:ext uri="{FF2B5EF4-FFF2-40B4-BE49-F238E27FC236}">
              <a16:creationId xmlns:a16="http://schemas.microsoft.com/office/drawing/2014/main" xmlns="" id="{010D3AE5-4128-4354-99FB-BFB73449F5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正方形/長方形 818">
          <a:extLst>
            <a:ext uri="{FF2B5EF4-FFF2-40B4-BE49-F238E27FC236}">
              <a16:creationId xmlns:a16="http://schemas.microsoft.com/office/drawing/2014/main" xmlns="" id="{E615FA1F-45DC-4282-80A8-E4217FD430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0" name="テキスト ボックス 819">
          <a:extLst>
            <a:ext uri="{FF2B5EF4-FFF2-40B4-BE49-F238E27FC236}">
              <a16:creationId xmlns:a16="http://schemas.microsoft.com/office/drawing/2014/main" xmlns="" id="{CB866853-BCA7-45A8-8DE9-DC58C4235F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1" name="直線コネクタ 820">
          <a:extLst>
            <a:ext uri="{FF2B5EF4-FFF2-40B4-BE49-F238E27FC236}">
              <a16:creationId xmlns:a16="http://schemas.microsoft.com/office/drawing/2014/main" xmlns="" id="{EA570208-E2F7-454A-A329-E735E3D4F6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2" name="テキスト ボックス 821">
          <a:extLst>
            <a:ext uri="{FF2B5EF4-FFF2-40B4-BE49-F238E27FC236}">
              <a16:creationId xmlns:a16="http://schemas.microsoft.com/office/drawing/2014/main" xmlns="" id="{1E660661-1625-4E1D-B6F7-3D287EC0A4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3" name="直線コネクタ 822">
          <a:extLst>
            <a:ext uri="{FF2B5EF4-FFF2-40B4-BE49-F238E27FC236}">
              <a16:creationId xmlns:a16="http://schemas.microsoft.com/office/drawing/2014/main" xmlns="" id="{EBF8FC4B-DA82-4929-B587-E03294ECA71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xmlns="" id="{1A24871C-018E-400F-800C-99D66959537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5" name="直線コネクタ 824">
          <a:extLst>
            <a:ext uri="{FF2B5EF4-FFF2-40B4-BE49-F238E27FC236}">
              <a16:creationId xmlns:a16="http://schemas.microsoft.com/office/drawing/2014/main" xmlns="" id="{DD23F8B4-BE64-42B1-9D95-6BBA79AC563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6" name="テキスト ボックス 825">
          <a:extLst>
            <a:ext uri="{FF2B5EF4-FFF2-40B4-BE49-F238E27FC236}">
              <a16:creationId xmlns:a16="http://schemas.microsoft.com/office/drawing/2014/main" xmlns="" id="{5B6D5334-1C91-4223-805E-0BFD3E7AE6B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7" name="直線コネクタ 826">
          <a:extLst>
            <a:ext uri="{FF2B5EF4-FFF2-40B4-BE49-F238E27FC236}">
              <a16:creationId xmlns:a16="http://schemas.microsoft.com/office/drawing/2014/main" xmlns="" id="{1B873F27-400D-4AD0-9AB7-A0F2F24D24C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8" name="テキスト ボックス 827">
          <a:extLst>
            <a:ext uri="{FF2B5EF4-FFF2-40B4-BE49-F238E27FC236}">
              <a16:creationId xmlns:a16="http://schemas.microsoft.com/office/drawing/2014/main" xmlns="" id="{B4D2FEA3-527F-4387-92F8-38938628535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9" name="直線コネクタ 828">
          <a:extLst>
            <a:ext uri="{FF2B5EF4-FFF2-40B4-BE49-F238E27FC236}">
              <a16:creationId xmlns:a16="http://schemas.microsoft.com/office/drawing/2014/main" xmlns="" id="{432FD721-0681-4D3F-AB9B-289C462D11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0" name="テキスト ボックス 829">
          <a:extLst>
            <a:ext uri="{FF2B5EF4-FFF2-40B4-BE49-F238E27FC236}">
              <a16:creationId xmlns:a16="http://schemas.microsoft.com/office/drawing/2014/main" xmlns="" id="{17EB4D03-7EEE-408D-B194-7E19D08DC1A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1" name="直線コネクタ 830">
          <a:extLst>
            <a:ext uri="{FF2B5EF4-FFF2-40B4-BE49-F238E27FC236}">
              <a16:creationId xmlns:a16="http://schemas.microsoft.com/office/drawing/2014/main" xmlns="" id="{60FD715E-EE77-457D-8C62-82276ECA96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2" name="テキスト ボックス 831">
          <a:extLst>
            <a:ext uri="{FF2B5EF4-FFF2-40B4-BE49-F238E27FC236}">
              <a16:creationId xmlns:a16="http://schemas.microsoft.com/office/drawing/2014/main" xmlns="" id="{DD5E7498-550A-4061-8B14-778DDBF1D28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a:extLst>
            <a:ext uri="{FF2B5EF4-FFF2-40B4-BE49-F238E27FC236}">
              <a16:creationId xmlns:a16="http://schemas.microsoft.com/office/drawing/2014/main" xmlns="" id="{B8FA190A-A127-4F3B-B4BE-18FBE2C8AB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4" name="テキスト ボックス 833">
          <a:extLst>
            <a:ext uri="{FF2B5EF4-FFF2-40B4-BE49-F238E27FC236}">
              <a16:creationId xmlns:a16="http://schemas.microsoft.com/office/drawing/2014/main" xmlns="" id="{97344EF5-D8E0-40E0-A65C-6B1E52DB39A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5" name="【公民館】&#10;有形固定資産減価償却率グラフ枠">
          <a:extLst>
            <a:ext uri="{FF2B5EF4-FFF2-40B4-BE49-F238E27FC236}">
              <a16:creationId xmlns:a16="http://schemas.microsoft.com/office/drawing/2014/main" xmlns="" id="{85A8202D-16BA-4B2A-8EE0-B82E5789CD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36" name="直線コネクタ 835">
          <a:extLst>
            <a:ext uri="{FF2B5EF4-FFF2-40B4-BE49-F238E27FC236}">
              <a16:creationId xmlns:a16="http://schemas.microsoft.com/office/drawing/2014/main" xmlns="" id="{36C5BB53-7408-46E9-81DA-BD04507909BD}"/>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37" name="【公民館】&#10;有形固定資産減価償却率最小値テキスト">
          <a:extLst>
            <a:ext uri="{FF2B5EF4-FFF2-40B4-BE49-F238E27FC236}">
              <a16:creationId xmlns:a16="http://schemas.microsoft.com/office/drawing/2014/main" xmlns="" id="{A1CC532E-7ACD-4F4D-A6A3-3BF7E62C360A}"/>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38" name="直線コネクタ 837">
          <a:extLst>
            <a:ext uri="{FF2B5EF4-FFF2-40B4-BE49-F238E27FC236}">
              <a16:creationId xmlns:a16="http://schemas.microsoft.com/office/drawing/2014/main" xmlns="" id="{79A58893-389D-4551-8C8E-F470925FD33A}"/>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39" name="【公民館】&#10;有形固定資産減価償却率最大値テキスト">
          <a:extLst>
            <a:ext uri="{FF2B5EF4-FFF2-40B4-BE49-F238E27FC236}">
              <a16:creationId xmlns:a16="http://schemas.microsoft.com/office/drawing/2014/main" xmlns="" id="{168EA4B0-63D8-40EA-B7B3-8F63873796E6}"/>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40" name="直線コネクタ 839">
          <a:extLst>
            <a:ext uri="{FF2B5EF4-FFF2-40B4-BE49-F238E27FC236}">
              <a16:creationId xmlns:a16="http://schemas.microsoft.com/office/drawing/2014/main" xmlns="" id="{87E1730E-6C64-4460-BAE5-1F6594A0B5C8}"/>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841" name="【公民館】&#10;有形固定資産減価償却率平均値テキスト">
          <a:extLst>
            <a:ext uri="{FF2B5EF4-FFF2-40B4-BE49-F238E27FC236}">
              <a16:creationId xmlns:a16="http://schemas.microsoft.com/office/drawing/2014/main" xmlns="" id="{76413F60-E114-4874-A717-195D40C7EB51}"/>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42" name="フローチャート: 判断 841">
          <a:extLst>
            <a:ext uri="{FF2B5EF4-FFF2-40B4-BE49-F238E27FC236}">
              <a16:creationId xmlns:a16="http://schemas.microsoft.com/office/drawing/2014/main" xmlns="" id="{29438503-55B6-4D81-89A4-CDBB27FD2B09}"/>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43" name="フローチャート: 判断 842">
          <a:extLst>
            <a:ext uri="{FF2B5EF4-FFF2-40B4-BE49-F238E27FC236}">
              <a16:creationId xmlns:a16="http://schemas.microsoft.com/office/drawing/2014/main" xmlns="" id="{F2F93070-7F7B-41A8-BA55-67CCB9B7D31C}"/>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44" name="フローチャート: 判断 843">
          <a:extLst>
            <a:ext uri="{FF2B5EF4-FFF2-40B4-BE49-F238E27FC236}">
              <a16:creationId xmlns:a16="http://schemas.microsoft.com/office/drawing/2014/main" xmlns="" id="{35F60273-E1A3-4332-8028-157F7ECB9C3A}"/>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45" name="フローチャート: 判断 844">
          <a:extLst>
            <a:ext uri="{FF2B5EF4-FFF2-40B4-BE49-F238E27FC236}">
              <a16:creationId xmlns:a16="http://schemas.microsoft.com/office/drawing/2014/main" xmlns="" id="{46AD38E8-4FF0-4D96-AB6B-78A9A48D3921}"/>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46" name="フローチャート: 判断 845">
          <a:extLst>
            <a:ext uri="{FF2B5EF4-FFF2-40B4-BE49-F238E27FC236}">
              <a16:creationId xmlns:a16="http://schemas.microsoft.com/office/drawing/2014/main" xmlns="" id="{C1696C7E-8E24-485B-9C7C-1C5F6DBBDD81}"/>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xmlns="" id="{16713EAA-A065-45B7-85DE-805B1FFC50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xmlns="" id="{FA7389B8-A1F6-4C6C-A009-9D9AF59182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xmlns="" id="{C6948E85-347C-4771-A26A-33E0FCD311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xmlns="" id="{7132C05C-CB6C-44E9-819F-BBBB70B5EB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xmlns="" id="{71A8805D-AF96-40E6-B4A0-B54E6178ED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852" name="楕円 851">
          <a:extLst>
            <a:ext uri="{FF2B5EF4-FFF2-40B4-BE49-F238E27FC236}">
              <a16:creationId xmlns:a16="http://schemas.microsoft.com/office/drawing/2014/main" xmlns="" id="{7DCF43CD-408F-4FB4-AB40-EBE622F05D44}"/>
            </a:ext>
          </a:extLst>
        </xdr:cNvPr>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853" name="【公民館】&#10;有形固定資産減価償却率該当値テキスト">
          <a:extLst>
            <a:ext uri="{FF2B5EF4-FFF2-40B4-BE49-F238E27FC236}">
              <a16:creationId xmlns:a16="http://schemas.microsoft.com/office/drawing/2014/main" xmlns="" id="{D9C2A4AF-0A8C-4EBA-B474-FEC9AF84FAC4}"/>
            </a:ext>
          </a:extLst>
        </xdr:cNvPr>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55880</xdr:rowOff>
    </xdr:from>
    <xdr:to>
      <xdr:col>81</xdr:col>
      <xdr:colOff>101600</xdr:colOff>
      <xdr:row>104</xdr:row>
      <xdr:rowOff>157480</xdr:rowOff>
    </xdr:to>
    <xdr:sp macro="" textlink="">
      <xdr:nvSpPr>
        <xdr:cNvPr id="854" name="楕円 853">
          <a:extLst>
            <a:ext uri="{FF2B5EF4-FFF2-40B4-BE49-F238E27FC236}">
              <a16:creationId xmlns:a16="http://schemas.microsoft.com/office/drawing/2014/main" xmlns="" id="{25539D9C-4350-48D7-AA35-A11B0406EB3D}"/>
            </a:ext>
          </a:extLst>
        </xdr:cNvPr>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144780</xdr:rowOff>
    </xdr:to>
    <xdr:cxnSp macro="">
      <xdr:nvCxnSpPr>
        <xdr:cNvPr id="855" name="直線コネクタ 854">
          <a:extLst>
            <a:ext uri="{FF2B5EF4-FFF2-40B4-BE49-F238E27FC236}">
              <a16:creationId xmlns:a16="http://schemas.microsoft.com/office/drawing/2014/main" xmlns="" id="{F51C2571-A884-470D-BC16-5AD863DA7D54}"/>
            </a:ext>
          </a:extLst>
        </xdr:cNvPr>
        <xdr:cNvCxnSpPr/>
      </xdr:nvCxnSpPr>
      <xdr:spPr>
        <a:xfrm>
          <a:off x="15481300" y="17937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56" name="楕円 855">
          <a:extLst>
            <a:ext uri="{FF2B5EF4-FFF2-40B4-BE49-F238E27FC236}">
              <a16:creationId xmlns:a16="http://schemas.microsoft.com/office/drawing/2014/main" xmlns="" id="{19256630-4AA9-4820-AAB1-5406571BA681}"/>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106680</xdr:rowOff>
    </xdr:to>
    <xdr:cxnSp macro="">
      <xdr:nvCxnSpPr>
        <xdr:cNvPr id="857" name="直線コネクタ 856">
          <a:extLst>
            <a:ext uri="{FF2B5EF4-FFF2-40B4-BE49-F238E27FC236}">
              <a16:creationId xmlns:a16="http://schemas.microsoft.com/office/drawing/2014/main" xmlns="" id="{E7993597-16A4-4FE8-94F3-755BFB5C3148}"/>
            </a:ext>
          </a:extLst>
        </xdr:cNvPr>
        <xdr:cNvCxnSpPr/>
      </xdr:nvCxnSpPr>
      <xdr:spPr>
        <a:xfrm>
          <a:off x="14592300" y="1789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858" name="楕円 857">
          <a:extLst>
            <a:ext uri="{FF2B5EF4-FFF2-40B4-BE49-F238E27FC236}">
              <a16:creationId xmlns:a16="http://schemas.microsoft.com/office/drawing/2014/main" xmlns="" id="{7C2AECF8-1D40-4B71-ACA8-26E9EF7052C0}"/>
            </a:ext>
          </a:extLst>
        </xdr:cNvPr>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64770</xdr:rowOff>
    </xdr:to>
    <xdr:cxnSp macro="">
      <xdr:nvCxnSpPr>
        <xdr:cNvPr id="859" name="直線コネクタ 858">
          <a:extLst>
            <a:ext uri="{FF2B5EF4-FFF2-40B4-BE49-F238E27FC236}">
              <a16:creationId xmlns:a16="http://schemas.microsoft.com/office/drawing/2014/main" xmlns="" id="{EBCDBF38-9C71-4018-85BC-2AB0D9C58795}"/>
            </a:ext>
          </a:extLst>
        </xdr:cNvPr>
        <xdr:cNvCxnSpPr/>
      </xdr:nvCxnSpPr>
      <xdr:spPr>
        <a:xfrm>
          <a:off x="13703300" y="17851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97789</xdr:rowOff>
    </xdr:from>
    <xdr:to>
      <xdr:col>67</xdr:col>
      <xdr:colOff>101600</xdr:colOff>
      <xdr:row>104</xdr:row>
      <xdr:rowOff>27939</xdr:rowOff>
    </xdr:to>
    <xdr:sp macro="" textlink="">
      <xdr:nvSpPr>
        <xdr:cNvPr id="860" name="楕円 859">
          <a:extLst>
            <a:ext uri="{FF2B5EF4-FFF2-40B4-BE49-F238E27FC236}">
              <a16:creationId xmlns:a16="http://schemas.microsoft.com/office/drawing/2014/main" xmlns="" id="{500D5FF6-6E5D-47EA-BB15-82FCE2CA341A}"/>
            </a:ext>
          </a:extLst>
        </xdr:cNvPr>
        <xdr:cNvSpPr/>
      </xdr:nvSpPr>
      <xdr:spPr>
        <a:xfrm>
          <a:off x="1276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20955</xdr:rowOff>
    </xdr:to>
    <xdr:cxnSp macro="">
      <xdr:nvCxnSpPr>
        <xdr:cNvPr id="861" name="直線コネクタ 860">
          <a:extLst>
            <a:ext uri="{FF2B5EF4-FFF2-40B4-BE49-F238E27FC236}">
              <a16:creationId xmlns:a16="http://schemas.microsoft.com/office/drawing/2014/main" xmlns="" id="{D63CDB16-3068-4FDB-B2CE-51C24B4A1AA6}"/>
            </a:ext>
          </a:extLst>
        </xdr:cNvPr>
        <xdr:cNvCxnSpPr/>
      </xdr:nvCxnSpPr>
      <xdr:spPr>
        <a:xfrm>
          <a:off x="12814300" y="178079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862" name="n_1aveValue【公民館】&#10;有形固定資産減価償却率">
          <a:extLst>
            <a:ext uri="{FF2B5EF4-FFF2-40B4-BE49-F238E27FC236}">
              <a16:creationId xmlns:a16="http://schemas.microsoft.com/office/drawing/2014/main" xmlns="" id="{936D575E-C00C-4BFC-85A1-8AC4EB7D59EC}"/>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63" name="n_2aveValue【公民館】&#10;有形固定資産減価償却率">
          <a:extLst>
            <a:ext uri="{FF2B5EF4-FFF2-40B4-BE49-F238E27FC236}">
              <a16:creationId xmlns:a16="http://schemas.microsoft.com/office/drawing/2014/main" xmlns="" id="{F5A4F238-7CDC-4576-87C4-AEEFA668821C}"/>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64" name="n_3aveValue【公民館】&#10;有形固定資産減価償却率">
          <a:extLst>
            <a:ext uri="{FF2B5EF4-FFF2-40B4-BE49-F238E27FC236}">
              <a16:creationId xmlns:a16="http://schemas.microsoft.com/office/drawing/2014/main" xmlns="" id="{C1A8B6A3-70C7-42E6-AF5A-54965F2EDE04}"/>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865" name="n_4aveValue【公民館】&#10;有形固定資産減価償却率">
          <a:extLst>
            <a:ext uri="{FF2B5EF4-FFF2-40B4-BE49-F238E27FC236}">
              <a16:creationId xmlns:a16="http://schemas.microsoft.com/office/drawing/2014/main" xmlns="" id="{AD3F4F97-3833-4021-BED9-597B22D4D8AC}"/>
            </a:ext>
          </a:extLst>
        </xdr:cNvPr>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148607</xdr:rowOff>
    </xdr:from>
    <xdr:ext cx="405111" cy="259045"/>
    <xdr:sp macro="" textlink="">
      <xdr:nvSpPr>
        <xdr:cNvPr id="866" name="n_1mainValue【公民館】&#10;有形固定資産減価償却率">
          <a:extLst>
            <a:ext uri="{FF2B5EF4-FFF2-40B4-BE49-F238E27FC236}">
              <a16:creationId xmlns:a16="http://schemas.microsoft.com/office/drawing/2014/main" xmlns="" id="{01549A39-24E6-4E2B-91E1-75A0AD8BC275}"/>
            </a:ext>
          </a:extLst>
        </xdr:cNvPr>
        <xdr:cNvSpPr txBox="1"/>
      </xdr:nvSpPr>
      <xdr:spPr>
        <a:xfrm>
          <a:off x="15266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67" name="n_2mainValue【公民館】&#10;有形固定資産減価償却率">
          <a:extLst>
            <a:ext uri="{FF2B5EF4-FFF2-40B4-BE49-F238E27FC236}">
              <a16:creationId xmlns:a16="http://schemas.microsoft.com/office/drawing/2014/main" xmlns="" id="{DB7E43F3-9CDC-4E52-8E8C-391BE844E79D}"/>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88282</xdr:rowOff>
    </xdr:from>
    <xdr:ext cx="405111" cy="259045"/>
    <xdr:sp macro="" textlink="">
      <xdr:nvSpPr>
        <xdr:cNvPr id="868" name="n_3mainValue【公民館】&#10;有形固定資産減価償却率">
          <a:extLst>
            <a:ext uri="{FF2B5EF4-FFF2-40B4-BE49-F238E27FC236}">
              <a16:creationId xmlns:a16="http://schemas.microsoft.com/office/drawing/2014/main" xmlns="" id="{E8E7584E-DAF6-481B-89C9-427FE626400C}"/>
            </a:ext>
          </a:extLst>
        </xdr:cNvPr>
        <xdr:cNvSpPr txBox="1"/>
      </xdr:nvSpPr>
      <xdr:spPr>
        <a:xfrm>
          <a:off x="13500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69" name="n_4mainValue【公民館】&#10;有形固定資産減価償却率">
          <a:extLst>
            <a:ext uri="{FF2B5EF4-FFF2-40B4-BE49-F238E27FC236}">
              <a16:creationId xmlns:a16="http://schemas.microsoft.com/office/drawing/2014/main" xmlns="" id="{11644995-26B1-451E-96D1-4F22E65C897E}"/>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a:extLst>
            <a:ext uri="{FF2B5EF4-FFF2-40B4-BE49-F238E27FC236}">
              <a16:creationId xmlns:a16="http://schemas.microsoft.com/office/drawing/2014/main" xmlns="" id="{033293EA-D578-472E-A9C6-EA4719B4A9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a:extLst>
            <a:ext uri="{FF2B5EF4-FFF2-40B4-BE49-F238E27FC236}">
              <a16:creationId xmlns:a16="http://schemas.microsoft.com/office/drawing/2014/main" xmlns="" id="{DC1564D0-59E9-47DE-B35F-E0799CFDAF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a:extLst>
            <a:ext uri="{FF2B5EF4-FFF2-40B4-BE49-F238E27FC236}">
              <a16:creationId xmlns:a16="http://schemas.microsoft.com/office/drawing/2014/main" xmlns="" id="{BC0913B0-2997-4CE6-B3CD-EE89E6D36D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a:extLst>
            <a:ext uri="{FF2B5EF4-FFF2-40B4-BE49-F238E27FC236}">
              <a16:creationId xmlns:a16="http://schemas.microsoft.com/office/drawing/2014/main" xmlns="" id="{C97BDCA5-C334-45AA-B978-2605701F5A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a:extLst>
            <a:ext uri="{FF2B5EF4-FFF2-40B4-BE49-F238E27FC236}">
              <a16:creationId xmlns:a16="http://schemas.microsoft.com/office/drawing/2014/main" xmlns="" id="{E16B292B-EDD4-4990-BF9B-33EE095297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a:extLst>
            <a:ext uri="{FF2B5EF4-FFF2-40B4-BE49-F238E27FC236}">
              <a16:creationId xmlns:a16="http://schemas.microsoft.com/office/drawing/2014/main" xmlns="" id="{5171B94D-93F9-4F9A-ADE8-2B6E1E1C30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a:extLst>
            <a:ext uri="{FF2B5EF4-FFF2-40B4-BE49-F238E27FC236}">
              <a16:creationId xmlns:a16="http://schemas.microsoft.com/office/drawing/2014/main" xmlns="" id="{F1528E29-C37D-4398-A2ED-B076863EDC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a:extLst>
            <a:ext uri="{FF2B5EF4-FFF2-40B4-BE49-F238E27FC236}">
              <a16:creationId xmlns:a16="http://schemas.microsoft.com/office/drawing/2014/main" xmlns="" id="{C8614548-28F3-4026-8653-D02C41643E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a:extLst>
            <a:ext uri="{FF2B5EF4-FFF2-40B4-BE49-F238E27FC236}">
              <a16:creationId xmlns:a16="http://schemas.microsoft.com/office/drawing/2014/main" xmlns="" id="{955DF9E3-BBB5-4DF6-88DF-A683DB7BFE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a:extLst>
            <a:ext uri="{FF2B5EF4-FFF2-40B4-BE49-F238E27FC236}">
              <a16:creationId xmlns:a16="http://schemas.microsoft.com/office/drawing/2014/main" xmlns="" id="{CFA3A379-5BBF-49C0-8858-DCD0AD06B3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0" name="直線コネクタ 879">
          <a:extLst>
            <a:ext uri="{FF2B5EF4-FFF2-40B4-BE49-F238E27FC236}">
              <a16:creationId xmlns:a16="http://schemas.microsoft.com/office/drawing/2014/main" xmlns="" id="{D5322D3A-3CDE-4226-81FE-6F3B7C064A5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1" name="テキスト ボックス 880">
          <a:extLst>
            <a:ext uri="{FF2B5EF4-FFF2-40B4-BE49-F238E27FC236}">
              <a16:creationId xmlns:a16="http://schemas.microsoft.com/office/drawing/2014/main" xmlns="" id="{A3D90CCB-58EE-4A95-8810-52A59A23CA4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2" name="直線コネクタ 881">
          <a:extLst>
            <a:ext uri="{FF2B5EF4-FFF2-40B4-BE49-F238E27FC236}">
              <a16:creationId xmlns:a16="http://schemas.microsoft.com/office/drawing/2014/main" xmlns="" id="{6444FD0F-7E0C-4674-B56C-D00434DFF27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3" name="テキスト ボックス 882">
          <a:extLst>
            <a:ext uri="{FF2B5EF4-FFF2-40B4-BE49-F238E27FC236}">
              <a16:creationId xmlns:a16="http://schemas.microsoft.com/office/drawing/2014/main" xmlns="" id="{EF6E2630-CF4F-4B26-9FC8-D28713397F3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4" name="直線コネクタ 883">
          <a:extLst>
            <a:ext uri="{FF2B5EF4-FFF2-40B4-BE49-F238E27FC236}">
              <a16:creationId xmlns:a16="http://schemas.microsoft.com/office/drawing/2014/main" xmlns="" id="{7B08C4D8-D6CD-4916-A275-214A1E47755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5" name="テキスト ボックス 884">
          <a:extLst>
            <a:ext uri="{FF2B5EF4-FFF2-40B4-BE49-F238E27FC236}">
              <a16:creationId xmlns:a16="http://schemas.microsoft.com/office/drawing/2014/main" xmlns="" id="{115B9D81-65B7-41A7-A160-28F61A6D457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6" name="直線コネクタ 885">
          <a:extLst>
            <a:ext uri="{FF2B5EF4-FFF2-40B4-BE49-F238E27FC236}">
              <a16:creationId xmlns:a16="http://schemas.microsoft.com/office/drawing/2014/main" xmlns="" id="{D2852DC3-2971-4D39-AA70-0BCFEC94B81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7" name="テキスト ボックス 886">
          <a:extLst>
            <a:ext uri="{FF2B5EF4-FFF2-40B4-BE49-F238E27FC236}">
              <a16:creationId xmlns:a16="http://schemas.microsoft.com/office/drawing/2014/main" xmlns="" id="{7AC4431B-2502-4399-947E-07E693D2C97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8" name="直線コネクタ 887">
          <a:extLst>
            <a:ext uri="{FF2B5EF4-FFF2-40B4-BE49-F238E27FC236}">
              <a16:creationId xmlns:a16="http://schemas.microsoft.com/office/drawing/2014/main" xmlns="" id="{EDDD04E6-F847-4C3B-8D51-0E6D56B0D1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9" name="テキスト ボックス 888">
          <a:extLst>
            <a:ext uri="{FF2B5EF4-FFF2-40B4-BE49-F238E27FC236}">
              <a16:creationId xmlns:a16="http://schemas.microsoft.com/office/drawing/2014/main" xmlns="" id="{FDA0EC26-11EB-4C07-9510-FB3A1A9ED8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0" name="【公民館】&#10;一人当たり面積グラフ枠">
          <a:extLst>
            <a:ext uri="{FF2B5EF4-FFF2-40B4-BE49-F238E27FC236}">
              <a16:creationId xmlns:a16="http://schemas.microsoft.com/office/drawing/2014/main" xmlns="" id="{5EC80472-5406-4134-84C6-90F285D018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91" name="直線コネクタ 890">
          <a:extLst>
            <a:ext uri="{FF2B5EF4-FFF2-40B4-BE49-F238E27FC236}">
              <a16:creationId xmlns:a16="http://schemas.microsoft.com/office/drawing/2014/main" xmlns="" id="{614B2A3F-1D3E-446F-95BA-C7A9BB7726F3}"/>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92" name="【公民館】&#10;一人当たり面積最小値テキスト">
          <a:extLst>
            <a:ext uri="{FF2B5EF4-FFF2-40B4-BE49-F238E27FC236}">
              <a16:creationId xmlns:a16="http://schemas.microsoft.com/office/drawing/2014/main" xmlns="" id="{005961BD-2ABB-4886-AB80-C1DA2B8E50B7}"/>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93" name="直線コネクタ 892">
          <a:extLst>
            <a:ext uri="{FF2B5EF4-FFF2-40B4-BE49-F238E27FC236}">
              <a16:creationId xmlns:a16="http://schemas.microsoft.com/office/drawing/2014/main" xmlns="" id="{E17AEE1E-3A0D-41D1-99A2-A0C56AA76175}"/>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94" name="【公民館】&#10;一人当たり面積最大値テキスト">
          <a:extLst>
            <a:ext uri="{FF2B5EF4-FFF2-40B4-BE49-F238E27FC236}">
              <a16:creationId xmlns:a16="http://schemas.microsoft.com/office/drawing/2014/main" xmlns="" id="{C96D6833-9F15-4FCB-966C-04994A14B779}"/>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95" name="直線コネクタ 894">
          <a:extLst>
            <a:ext uri="{FF2B5EF4-FFF2-40B4-BE49-F238E27FC236}">
              <a16:creationId xmlns:a16="http://schemas.microsoft.com/office/drawing/2014/main" xmlns="" id="{51410EE5-16F4-431B-BC82-48B15EAF4996}"/>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96" name="【公民館】&#10;一人当たり面積平均値テキスト">
          <a:extLst>
            <a:ext uri="{FF2B5EF4-FFF2-40B4-BE49-F238E27FC236}">
              <a16:creationId xmlns:a16="http://schemas.microsoft.com/office/drawing/2014/main" xmlns="" id="{CAD49FD8-109C-4E33-9F45-CEF00DA9BA99}"/>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97" name="フローチャート: 判断 896">
          <a:extLst>
            <a:ext uri="{FF2B5EF4-FFF2-40B4-BE49-F238E27FC236}">
              <a16:creationId xmlns:a16="http://schemas.microsoft.com/office/drawing/2014/main" xmlns="" id="{C41ED619-CD98-444A-8FC5-9C9FBEEA5BAD}"/>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98" name="フローチャート: 判断 897">
          <a:extLst>
            <a:ext uri="{FF2B5EF4-FFF2-40B4-BE49-F238E27FC236}">
              <a16:creationId xmlns:a16="http://schemas.microsoft.com/office/drawing/2014/main" xmlns="" id="{DF3BE96D-DE0D-402D-BD00-0CD54CC59285}"/>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99" name="フローチャート: 判断 898">
          <a:extLst>
            <a:ext uri="{FF2B5EF4-FFF2-40B4-BE49-F238E27FC236}">
              <a16:creationId xmlns:a16="http://schemas.microsoft.com/office/drawing/2014/main" xmlns="" id="{CA07C8D9-E2F8-4FD7-A8BB-FD3547F4F7FA}"/>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00" name="フローチャート: 判断 899">
          <a:extLst>
            <a:ext uri="{FF2B5EF4-FFF2-40B4-BE49-F238E27FC236}">
              <a16:creationId xmlns:a16="http://schemas.microsoft.com/office/drawing/2014/main" xmlns="" id="{69AC4561-250A-4F02-A723-3F9A43E23CDE}"/>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01" name="フローチャート: 判断 900">
          <a:extLst>
            <a:ext uri="{FF2B5EF4-FFF2-40B4-BE49-F238E27FC236}">
              <a16:creationId xmlns:a16="http://schemas.microsoft.com/office/drawing/2014/main" xmlns="" id="{66216A7F-B64A-44F0-8D0C-72DB5A925F1C}"/>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xmlns="" id="{4760B2DC-353E-42CE-A99F-5B4D93DF9C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xmlns="" id="{4EAC2B01-681D-4248-8374-E07A984260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xmlns="" id="{539001E8-5891-4C55-A9E3-D563BCB474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xmlns="" id="{51543AB8-A546-41DB-989D-2614898134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xmlns="" id="{D2ED9317-3019-42D2-BDD3-EEF77DBDBA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907" name="楕円 906">
          <a:extLst>
            <a:ext uri="{FF2B5EF4-FFF2-40B4-BE49-F238E27FC236}">
              <a16:creationId xmlns:a16="http://schemas.microsoft.com/office/drawing/2014/main" xmlns="" id="{B59E70E1-E705-480F-8C05-25E235F0F0EE}"/>
            </a:ext>
          </a:extLst>
        </xdr:cNvPr>
        <xdr:cNvSpPr/>
      </xdr:nvSpPr>
      <xdr:spPr>
        <a:xfrm>
          <a:off x="22110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23131</xdr:rowOff>
    </xdr:from>
    <xdr:ext cx="469744" cy="259045"/>
    <xdr:sp macro="" textlink="">
      <xdr:nvSpPr>
        <xdr:cNvPr id="908" name="【公民館】&#10;一人当たり面積該当値テキスト">
          <a:extLst>
            <a:ext uri="{FF2B5EF4-FFF2-40B4-BE49-F238E27FC236}">
              <a16:creationId xmlns:a16="http://schemas.microsoft.com/office/drawing/2014/main" xmlns="" id="{0C9E4280-7A78-4AE1-9423-AF6A475FF6C0}"/>
            </a:ext>
          </a:extLst>
        </xdr:cNvPr>
        <xdr:cNvSpPr txBox="1"/>
      </xdr:nvSpPr>
      <xdr:spPr>
        <a:xfrm>
          <a:off x="22199600" y="178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87122</xdr:rowOff>
    </xdr:from>
    <xdr:to>
      <xdr:col>112</xdr:col>
      <xdr:colOff>38100</xdr:colOff>
      <xdr:row>105</xdr:row>
      <xdr:rowOff>17272</xdr:rowOff>
    </xdr:to>
    <xdr:sp macro="" textlink="">
      <xdr:nvSpPr>
        <xdr:cNvPr id="909" name="楕円 908">
          <a:extLst>
            <a:ext uri="{FF2B5EF4-FFF2-40B4-BE49-F238E27FC236}">
              <a16:creationId xmlns:a16="http://schemas.microsoft.com/office/drawing/2014/main" xmlns="" id="{CEBF2B8D-3D70-4477-955D-8B707394570A}"/>
            </a:ext>
          </a:extLst>
        </xdr:cNvPr>
        <xdr:cNvSpPr/>
      </xdr:nvSpPr>
      <xdr:spPr>
        <a:xfrm>
          <a:off x="21272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137922</xdr:rowOff>
    </xdr:from>
    <xdr:to>
      <xdr:col>116</xdr:col>
      <xdr:colOff>63500</xdr:colOff>
      <xdr:row>105</xdr:row>
      <xdr:rowOff>51054</xdr:rowOff>
    </xdr:to>
    <xdr:cxnSp macro="">
      <xdr:nvCxnSpPr>
        <xdr:cNvPr id="910" name="直線コネクタ 909">
          <a:extLst>
            <a:ext uri="{FF2B5EF4-FFF2-40B4-BE49-F238E27FC236}">
              <a16:creationId xmlns:a16="http://schemas.microsoft.com/office/drawing/2014/main" xmlns="" id="{A108F454-8454-46FE-98A6-6D0880CE79E8}"/>
            </a:ext>
          </a:extLst>
        </xdr:cNvPr>
        <xdr:cNvCxnSpPr/>
      </xdr:nvCxnSpPr>
      <xdr:spPr>
        <a:xfrm>
          <a:off x="21323300" y="1796872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11" name="楕円 910">
          <a:extLst>
            <a:ext uri="{FF2B5EF4-FFF2-40B4-BE49-F238E27FC236}">
              <a16:creationId xmlns:a16="http://schemas.microsoft.com/office/drawing/2014/main" xmlns="" id="{7A52AB09-9DD2-453D-9007-E16F0E059CFF}"/>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137922</xdr:rowOff>
    </xdr:from>
    <xdr:to>
      <xdr:col>111</xdr:col>
      <xdr:colOff>177800</xdr:colOff>
      <xdr:row>104</xdr:row>
      <xdr:rowOff>144780</xdr:rowOff>
    </xdr:to>
    <xdr:cxnSp macro="">
      <xdr:nvCxnSpPr>
        <xdr:cNvPr id="912" name="直線コネクタ 911">
          <a:extLst>
            <a:ext uri="{FF2B5EF4-FFF2-40B4-BE49-F238E27FC236}">
              <a16:creationId xmlns:a16="http://schemas.microsoft.com/office/drawing/2014/main" xmlns="" id="{3970C5ED-5D2F-4E12-AE44-AA4C6FB7996D}"/>
            </a:ext>
          </a:extLst>
        </xdr:cNvPr>
        <xdr:cNvCxnSpPr/>
      </xdr:nvCxnSpPr>
      <xdr:spPr>
        <a:xfrm flipV="1">
          <a:off x="20434300" y="179687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13" name="楕円 912">
          <a:extLst>
            <a:ext uri="{FF2B5EF4-FFF2-40B4-BE49-F238E27FC236}">
              <a16:creationId xmlns:a16="http://schemas.microsoft.com/office/drawing/2014/main" xmlns="" id="{8783E032-8FBC-4A7A-B596-D0A66B66FD70}"/>
            </a:ext>
          </a:extLst>
        </xdr:cNvPr>
        <xdr:cNvSpPr/>
      </xdr:nvSpPr>
      <xdr:spPr>
        <a:xfrm>
          <a:off x="19494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151637</xdr:rowOff>
    </xdr:to>
    <xdr:cxnSp macro="">
      <xdr:nvCxnSpPr>
        <xdr:cNvPr id="914" name="直線コネクタ 913">
          <a:extLst>
            <a:ext uri="{FF2B5EF4-FFF2-40B4-BE49-F238E27FC236}">
              <a16:creationId xmlns:a16="http://schemas.microsoft.com/office/drawing/2014/main" xmlns="" id="{2549D2E8-01BA-4641-8C04-F3D5EC680978}"/>
            </a:ext>
          </a:extLst>
        </xdr:cNvPr>
        <xdr:cNvCxnSpPr/>
      </xdr:nvCxnSpPr>
      <xdr:spPr>
        <a:xfrm flipV="1">
          <a:off x="19545300" y="17975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107696</xdr:rowOff>
    </xdr:from>
    <xdr:to>
      <xdr:col>98</xdr:col>
      <xdr:colOff>38100</xdr:colOff>
      <xdr:row>105</xdr:row>
      <xdr:rowOff>37846</xdr:rowOff>
    </xdr:to>
    <xdr:sp macro="" textlink="">
      <xdr:nvSpPr>
        <xdr:cNvPr id="915" name="楕円 914">
          <a:extLst>
            <a:ext uri="{FF2B5EF4-FFF2-40B4-BE49-F238E27FC236}">
              <a16:creationId xmlns:a16="http://schemas.microsoft.com/office/drawing/2014/main" xmlns="" id="{794960F7-8EA3-4D70-88B4-DD72451025AF}"/>
            </a:ext>
          </a:extLst>
        </xdr:cNvPr>
        <xdr:cNvSpPr/>
      </xdr:nvSpPr>
      <xdr:spPr>
        <a:xfrm>
          <a:off x="18605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151637</xdr:rowOff>
    </xdr:from>
    <xdr:to>
      <xdr:col>102</xdr:col>
      <xdr:colOff>114300</xdr:colOff>
      <xdr:row>104</xdr:row>
      <xdr:rowOff>158496</xdr:rowOff>
    </xdr:to>
    <xdr:cxnSp macro="">
      <xdr:nvCxnSpPr>
        <xdr:cNvPr id="916" name="直線コネクタ 915">
          <a:extLst>
            <a:ext uri="{FF2B5EF4-FFF2-40B4-BE49-F238E27FC236}">
              <a16:creationId xmlns:a16="http://schemas.microsoft.com/office/drawing/2014/main" xmlns="" id="{7E71D7AE-6571-4093-A37C-28209AAE11C3}"/>
            </a:ext>
          </a:extLst>
        </xdr:cNvPr>
        <xdr:cNvCxnSpPr/>
      </xdr:nvCxnSpPr>
      <xdr:spPr>
        <a:xfrm flipV="1">
          <a:off x="18656300" y="17982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17" name="n_1aveValue【公民館】&#10;一人当たり面積">
          <a:extLst>
            <a:ext uri="{FF2B5EF4-FFF2-40B4-BE49-F238E27FC236}">
              <a16:creationId xmlns:a16="http://schemas.microsoft.com/office/drawing/2014/main" xmlns="" id="{302908A2-E6CE-4D18-A2E4-B485CDA6593F}"/>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18" name="n_2aveValue【公民館】&#10;一人当たり面積">
          <a:extLst>
            <a:ext uri="{FF2B5EF4-FFF2-40B4-BE49-F238E27FC236}">
              <a16:creationId xmlns:a16="http://schemas.microsoft.com/office/drawing/2014/main" xmlns="" id="{945DDA30-7FBF-4B6F-935A-6BBA43297EC8}"/>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19" name="n_3aveValue【公民館】&#10;一人当たり面積">
          <a:extLst>
            <a:ext uri="{FF2B5EF4-FFF2-40B4-BE49-F238E27FC236}">
              <a16:creationId xmlns:a16="http://schemas.microsoft.com/office/drawing/2014/main" xmlns="" id="{FF49384B-274D-420A-9F79-8C8634E92438}"/>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920" name="n_4aveValue【公民館】&#10;一人当たり面積">
          <a:extLst>
            <a:ext uri="{FF2B5EF4-FFF2-40B4-BE49-F238E27FC236}">
              <a16:creationId xmlns:a16="http://schemas.microsoft.com/office/drawing/2014/main" xmlns="" id="{AF5D1829-62BF-4076-BC58-3D131703D1D5}"/>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33799</xdr:rowOff>
    </xdr:from>
    <xdr:ext cx="469744" cy="259045"/>
    <xdr:sp macro="" textlink="">
      <xdr:nvSpPr>
        <xdr:cNvPr id="921" name="n_1mainValue【公民館】&#10;一人当たり面積">
          <a:extLst>
            <a:ext uri="{FF2B5EF4-FFF2-40B4-BE49-F238E27FC236}">
              <a16:creationId xmlns:a16="http://schemas.microsoft.com/office/drawing/2014/main" xmlns="" id="{E9D8A3C1-11B7-49B2-939D-877B27F1EC2B}"/>
            </a:ext>
          </a:extLst>
        </xdr:cNvPr>
        <xdr:cNvSpPr txBox="1"/>
      </xdr:nvSpPr>
      <xdr:spPr>
        <a:xfrm>
          <a:off x="210757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22" name="n_2mainValue【公民館】&#10;一人当たり面積">
          <a:extLst>
            <a:ext uri="{FF2B5EF4-FFF2-40B4-BE49-F238E27FC236}">
              <a16:creationId xmlns:a16="http://schemas.microsoft.com/office/drawing/2014/main" xmlns="" id="{21FF2A0D-D4B8-4E27-B4AA-15845B453C59}"/>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23" name="n_3mainValue【公民館】&#10;一人当たり面積">
          <a:extLst>
            <a:ext uri="{FF2B5EF4-FFF2-40B4-BE49-F238E27FC236}">
              <a16:creationId xmlns:a16="http://schemas.microsoft.com/office/drawing/2014/main" xmlns="" id="{5BF3BE41-4642-4E57-BB2E-858B3557C0FA}"/>
            </a:ext>
          </a:extLst>
        </xdr:cNvPr>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54373</xdr:rowOff>
    </xdr:from>
    <xdr:ext cx="469744" cy="259045"/>
    <xdr:sp macro="" textlink="">
      <xdr:nvSpPr>
        <xdr:cNvPr id="924" name="n_4mainValue【公民館】&#10;一人当たり面積">
          <a:extLst>
            <a:ext uri="{FF2B5EF4-FFF2-40B4-BE49-F238E27FC236}">
              <a16:creationId xmlns:a16="http://schemas.microsoft.com/office/drawing/2014/main" xmlns="" id="{1794276A-2A63-40B4-9578-A1DE7C4A7FF5}"/>
            </a:ext>
          </a:extLst>
        </xdr:cNvPr>
        <xdr:cNvSpPr txBox="1"/>
      </xdr:nvSpPr>
      <xdr:spPr>
        <a:xfrm>
          <a:off x="18421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5" name="正方形/長方形 924">
          <a:extLst>
            <a:ext uri="{FF2B5EF4-FFF2-40B4-BE49-F238E27FC236}">
              <a16:creationId xmlns:a16="http://schemas.microsoft.com/office/drawing/2014/main" xmlns="" id="{91E3428B-6C28-4AF7-BF4A-6A400A3160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6" name="正方形/長方形 925">
          <a:extLst>
            <a:ext uri="{FF2B5EF4-FFF2-40B4-BE49-F238E27FC236}">
              <a16:creationId xmlns:a16="http://schemas.microsoft.com/office/drawing/2014/main" xmlns="" id="{D6E91147-F8BC-4502-873A-5F4F2207DE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7" name="テキスト ボックス 926">
          <a:extLst>
            <a:ext uri="{FF2B5EF4-FFF2-40B4-BE49-F238E27FC236}">
              <a16:creationId xmlns:a16="http://schemas.microsoft.com/office/drawing/2014/main" xmlns="" id="{06EE059B-EDAE-4005-9486-0E21B9079D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原価償却率は類似団体平均と同じものの、公営住宅については、類似団体平均を大幅に下回っている。これは、令和元年度に新たに市営住宅を建設したことに加え、令和３年度に老朽化に伴う改修を行うなどの維持管理を行っているためである。また、漁港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有形固定資産原価償却率</a:t>
          </a:r>
          <a:r>
            <a:rPr kumimoji="1" lang="ja-JP" altLang="en-US" sz="1300">
              <a:latin typeface="ＭＳ Ｐゴシック" panose="020B0600070205080204" pitchFamily="50" charset="-128"/>
              <a:ea typeface="ＭＳ Ｐゴシック" panose="020B0600070205080204" pitchFamily="50" charset="-128"/>
            </a:rPr>
            <a:t>においても、令和２年度及び令和３年度は大幅に類似団体平均を下回っており、保全事業や改修事業を行い、長寿命化を図っている。一人当たり面積が類似団体平均を大幅に下回っていた児童館については、令和４年度に解体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0646F79-BCC7-4081-8764-480CE50CAC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B0E03C9-4E3F-4C50-AD6D-73D11BB9BD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7D225DD-2C9D-4554-9C75-13153282E9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4CA55E3-DEF8-409D-9199-80C0EC4F60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E2C24DE-640F-467C-8E73-73070B2538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327A7AD-1C06-4035-8C66-A102A23DBC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8CAE820-1647-4F72-81FA-8B8B67F9C8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FC56AB6-001D-4495-B274-FA7782B60D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3572339-C78D-4891-82D6-A13E456763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AE29B34-F5B9-4955-BAFE-B99E833AAC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00964C5-28F0-4A18-B2DB-5602C69772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9708A7A-8C46-41DC-A952-93CA9DDB0A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E507BE7C-282B-4B81-97E7-337E7316FA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967EFE6-04B0-495D-812D-03C2A4C6C8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0C5FD9F-2E05-4189-BCEC-CB9FC0B11A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22C79F1-718C-4E47-8A9C-EAE75B0442D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B4E162D-DC97-49FC-99C7-4C0882C879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57EFF39-02C9-40EB-B75F-48BA93A6EF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DCE03A8-F375-4FD0-80D0-31E7C5D439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18085CC-5889-42FC-91D5-3A1535B44B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8302242-A2F4-490A-9A50-C68C78FB0B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9AA6242-E88C-46F2-ABC1-18C99A871A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889BF11-B01E-4A66-BF48-D13E2290C8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3974438-B1CB-4AA2-8265-758F45B77F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4D1F425-181D-4701-9EFA-341C124C80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F964BE4-DF61-4B44-8992-9169FD295D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9B4FED9-D988-4745-B32E-2A0C3995C5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DCA74BD-7E24-4904-862D-6342D88BD2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93CE8D90-4837-4448-99FC-397BAAFB35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5C650D2-8DDF-4214-8D74-7BF8526955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CEB3DCE-7E59-4B46-9853-67D4476BCC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818E161B-AC13-45E9-8CAC-FDEBF1DC37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736C739-011B-4907-964C-BBA4D17887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C561F80-66F2-4D5D-9B3C-913C994E6A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4EF00D7-698E-46E3-A312-EF1050AE45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2387C66-40A3-4A07-9979-016F823D810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8CDC0DE-28AC-42C7-8D1B-0DDDA7014E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7E40CC1-5407-43E1-BF7B-14007D0EB0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2387860-18C9-433B-B60E-055DD619741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11F33B6-9408-4795-B4A5-AFCAF6210E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D88DB1E-7740-4375-AC46-C7F8414FB4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2C2D3F0-F4B4-446C-BA2E-392CC9FA57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2AF72516-9D1E-4C4C-9258-F1502A93A4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EC249059-1210-4C6A-9BFB-A05669BC3A4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1FD3FEB4-074B-464A-AACB-DB0AB5E9EDF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BDA10B76-4FB7-4C33-A53E-3369F6EF6B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5D1CC92-9B48-4F28-A869-704397809FB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50BD71D2-0A0E-4334-AA38-F71669FCEC4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E377083-C211-48CA-A8C5-4CA8253A8CB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313CBFA4-8AD7-4F36-81EC-11D68A1A59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3BC6F33-C7B3-43D7-8382-D0D1B3D578A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4A65331-E3B8-4AE3-AD14-3BC714497DB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15824028-1F32-4731-8204-3A363910DF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1C728AB6-7F1D-486B-BCA7-8C047D51EFB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B37E6514-1A86-4B81-A56E-C13DE535E9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968DBEB0-39B0-4011-9AE6-948CFF7FA8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1E764449-47E6-411A-BCD2-094046426A98}"/>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6D2D1E4B-2577-4B94-8980-127B558957D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B6A8E835-72D8-4B0C-A032-75EA67D0022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3F274B9C-71B5-40F9-9616-D8E691CD523B}"/>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xmlns="" id="{AE5FD083-B098-4A2F-AF2A-F84EBF38B2E5}"/>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36D71437-0C65-4D45-90F6-F2F3AC616007}"/>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xmlns="" id="{E929B79F-F0F4-424F-AB36-BFEB4D3983A2}"/>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xmlns="" id="{695E4AFE-BF45-4AC1-8F5D-E9B71D46025E}"/>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xmlns="" id="{0841D68A-65E0-4A94-8087-28DC49DF4FD4}"/>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xmlns="" id="{CA5A6DF3-CB2A-4904-8A86-51BD43438A3F}"/>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xmlns="" id="{694DBE90-EA4C-4F70-85C9-75989A072341}"/>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000A79C-9944-4375-88BE-0A07DC7483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4DC6207-2483-44B3-9482-1D0D4B9351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4303E17-FC60-41AD-9F44-FF039D8D40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66126AE-B89B-4355-88F6-4A227EF2F9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8ED5CDA-C784-47B6-9ADD-4E8E7FA545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xmlns="" id="{79515D19-4D83-4D95-9FD6-302CF9148947}"/>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8095D7E1-A724-41A9-BB48-E95A5E9340BA}"/>
            </a:ext>
          </a:extLst>
        </xdr:cNvPr>
        <xdr:cNvSpPr txBox="1"/>
      </xdr:nvSpPr>
      <xdr:spPr>
        <a:xfrm>
          <a:off x="4673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6" name="楕円 75">
          <a:extLst>
            <a:ext uri="{FF2B5EF4-FFF2-40B4-BE49-F238E27FC236}">
              <a16:creationId xmlns:a16="http://schemas.microsoft.com/office/drawing/2014/main" xmlns="" id="{C92C96AF-A8F9-43AA-ADA1-625C30B401CE}"/>
            </a:ext>
          </a:extLst>
        </xdr:cNvPr>
        <xdr:cNvSpPr/>
      </xdr:nvSpPr>
      <xdr:spPr>
        <a:xfrm>
          <a:off x="3746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69669</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xmlns="" id="{5D0430A5-3F2C-4278-ABBB-4A81B3066D3F}"/>
            </a:ext>
          </a:extLst>
        </xdr:cNvPr>
        <xdr:cNvCxnSpPr/>
      </xdr:nvCxnSpPr>
      <xdr:spPr>
        <a:xfrm>
          <a:off x="3797300" y="65847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a:extLst>
            <a:ext uri="{FF2B5EF4-FFF2-40B4-BE49-F238E27FC236}">
              <a16:creationId xmlns:a16="http://schemas.microsoft.com/office/drawing/2014/main" xmlns="" id="{1BA11275-AC55-4D23-9034-807D3A925568}"/>
            </a:ext>
          </a:extLst>
        </xdr:cNvPr>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69669</xdr:rowOff>
    </xdr:to>
    <xdr:cxnSp macro="">
      <xdr:nvCxnSpPr>
        <xdr:cNvPr id="79" name="直線コネクタ 78">
          <a:extLst>
            <a:ext uri="{FF2B5EF4-FFF2-40B4-BE49-F238E27FC236}">
              <a16:creationId xmlns:a16="http://schemas.microsoft.com/office/drawing/2014/main" xmlns="" id="{35170F8B-2677-4579-910A-5E185510067E}"/>
            </a:ext>
          </a:extLst>
        </xdr:cNvPr>
        <xdr:cNvCxnSpPr/>
      </xdr:nvCxnSpPr>
      <xdr:spPr>
        <a:xfrm>
          <a:off x="2908300" y="65586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a:extLst>
            <a:ext uri="{FF2B5EF4-FFF2-40B4-BE49-F238E27FC236}">
              <a16:creationId xmlns:a16="http://schemas.microsoft.com/office/drawing/2014/main" xmlns="" id="{4FB6158E-387B-4BA0-98E3-03B91CC7A8F0}"/>
            </a:ext>
          </a:extLst>
        </xdr:cNvPr>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43543</xdr:rowOff>
    </xdr:to>
    <xdr:cxnSp macro="">
      <xdr:nvCxnSpPr>
        <xdr:cNvPr id="81" name="直線コネクタ 80">
          <a:extLst>
            <a:ext uri="{FF2B5EF4-FFF2-40B4-BE49-F238E27FC236}">
              <a16:creationId xmlns:a16="http://schemas.microsoft.com/office/drawing/2014/main" xmlns="" id="{0B789F90-AAC3-4AC9-A4B3-52C248DDA524}"/>
            </a:ext>
          </a:extLst>
        </xdr:cNvPr>
        <xdr:cNvCxnSpPr/>
      </xdr:nvCxnSpPr>
      <xdr:spPr>
        <a:xfrm>
          <a:off x="2019300" y="6519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xmlns="" id="{09612D7D-6A5D-42B3-80D0-7CC528456E9A}"/>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38</xdr:row>
      <xdr:rowOff>4354</xdr:rowOff>
    </xdr:to>
    <xdr:cxnSp macro="">
      <xdr:nvCxnSpPr>
        <xdr:cNvPr id="83" name="直線コネクタ 82">
          <a:extLst>
            <a:ext uri="{FF2B5EF4-FFF2-40B4-BE49-F238E27FC236}">
              <a16:creationId xmlns:a16="http://schemas.microsoft.com/office/drawing/2014/main" xmlns="" id="{C21890C0-E004-46B5-B6BE-943EF27A1EC4}"/>
            </a:ext>
          </a:extLst>
        </xdr:cNvPr>
        <xdr:cNvCxnSpPr/>
      </xdr:nvCxnSpPr>
      <xdr:spPr>
        <a:xfrm>
          <a:off x="1130300" y="6480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xmlns="" id="{CD724E27-8724-4091-994F-C238EA2EC511}"/>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xmlns="" id="{D8D6D15C-09FE-4768-8F63-807E5C251844}"/>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xmlns="" id="{01822187-32F9-4D00-B00E-7D6663909B85}"/>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xmlns="" id="{AD121B89-2E56-4FB5-810B-A5165FD56EAB}"/>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111596</xdr:rowOff>
    </xdr:from>
    <xdr:ext cx="405111" cy="259045"/>
    <xdr:sp macro="" textlink="">
      <xdr:nvSpPr>
        <xdr:cNvPr id="88" name="n_1mainValue【図書館】&#10;有形固定資産減価償却率">
          <a:extLst>
            <a:ext uri="{FF2B5EF4-FFF2-40B4-BE49-F238E27FC236}">
              <a16:creationId xmlns:a16="http://schemas.microsoft.com/office/drawing/2014/main" xmlns="" id="{DA857964-ECBA-4928-9FA1-2104BB3628E6}"/>
            </a:ext>
          </a:extLst>
        </xdr:cNvPr>
        <xdr:cNvSpPr txBox="1"/>
      </xdr:nvSpPr>
      <xdr:spPr>
        <a:xfrm>
          <a:off x="35820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xmlns="" id="{C4F12817-E930-4AA3-AFBF-D61ACC99515C}"/>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90" name="n_3mainValue【図書館】&#10;有形固定資産減価償却率">
          <a:extLst>
            <a:ext uri="{FF2B5EF4-FFF2-40B4-BE49-F238E27FC236}">
              <a16:creationId xmlns:a16="http://schemas.microsoft.com/office/drawing/2014/main" xmlns="" id="{979325CD-07DE-43C0-B650-7D2DE0DCDFA6}"/>
            </a:ext>
          </a:extLst>
        </xdr:cNvPr>
        <xdr:cNvSpPr txBox="1"/>
      </xdr:nvSpPr>
      <xdr:spPr>
        <a:xfrm>
          <a:off x="1816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xmlns="" id="{FEDADC15-F5AD-4655-B7D3-E8CF778E1BCD}"/>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D68BEC64-CCB9-4980-9C2A-F0AABE2FA7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D0668FD8-890D-4E41-A70F-A113185A93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71ED6F74-66D9-4253-ACFE-A76CFE6B00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8899E6F4-AE36-4788-AC1A-D2B655C587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37ACA5B7-0018-4CB4-8F33-CF182EF95B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095B50D-0C9C-495C-8AC4-B86D4DF892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1150DCD7-CA18-40E9-9872-A47101196B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7201FE63-0444-4AD1-811A-D0DA60DB71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2A5078BD-8B58-4469-82A2-101040101A8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8A7CC276-C5A7-4E50-B243-64097CE3A7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xmlns="" id="{3D4992ED-2B6C-41AE-A301-08B9BB37D4F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xmlns="" id="{EE5D0F41-2030-42A3-BCC0-2E4A63D78E0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xmlns="" id="{6D82066A-EEE0-4FCB-9F66-BAB7CA0ED04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xmlns="" id="{C10F967C-F98C-4434-B1F8-EAE93C4A0FB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xmlns="" id="{9D030CD5-E0D0-4E64-B475-64807381CA6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xmlns="" id="{EE1851AB-3B21-49B7-AC93-97736A95F9C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xmlns="" id="{281823E7-78B2-4BBE-A593-B17A60C96B2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xmlns="" id="{C7F60ECE-E253-452F-8706-8A891D110A6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xmlns="" id="{54BF5F24-C800-439D-BCB3-00780063FF7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xmlns="" id="{476FF7F4-F702-47C6-BBE4-81C8CB1C361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xmlns="" id="{119F7CDD-91CD-4E4E-AE50-9AB7768015C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xmlns="" id="{47A23C3E-437B-48FD-8537-AD6CE4737A0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xmlns="" id="{52414DFD-0F40-4503-88E5-C80DCE3C64F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xmlns="" id="{09458DEF-57D5-4D40-9014-334D0CA075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xmlns="" id="{0D1203BC-1C27-4BB4-A1C0-3482AB4B753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xmlns="" id="{EE79CE84-362A-49EC-8BD9-59826D881F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xmlns="" id="{EB7D96DC-E052-415B-B99F-548B7AAB5D77}"/>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xmlns="" id="{4E64E377-58D0-415F-8B40-5917FCB99171}"/>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xmlns="" id="{19066001-A8FE-452C-9DD4-084641935409}"/>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xmlns="" id="{773E0EEB-979E-4D89-9D0F-B60A9BB64FC9}"/>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xmlns="" id="{C81E270D-BC52-428D-9125-B2096A203919}"/>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xmlns="" id="{389FD500-086B-4014-B199-116FC5C1E38D}"/>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xmlns="" id="{49836A50-71F4-4E55-92EE-4350E3EE0A31}"/>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xmlns="" id="{D14CE1F8-D923-4816-9C1C-EB495DAB77A5}"/>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xmlns="" id="{4280E1A3-7A35-421A-AE7E-700AB661CC5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xmlns="" id="{22EBD240-6B43-4A75-8B1A-8BDC2241A477}"/>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xmlns="" id="{2ED50B07-742A-4D67-8331-66E23578849B}"/>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B235D542-ABC7-47C2-95E6-41BEC4658B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419AED71-6497-44C4-B8A0-EF239D2784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19E56DC7-D7A3-4D95-AB6E-0637081D22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33B28EEA-7167-4780-B5B0-D2E0D66127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xmlns="" id="{ECDF7184-9CA6-45E1-9DF0-5F8CC42520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58057</xdr:rowOff>
    </xdr:from>
    <xdr:to>
      <xdr:col>55</xdr:col>
      <xdr:colOff>50800</xdr:colOff>
      <xdr:row>38</xdr:row>
      <xdr:rowOff>159657</xdr:rowOff>
    </xdr:to>
    <xdr:sp macro="" textlink="">
      <xdr:nvSpPr>
        <xdr:cNvPr id="134" name="楕円 133">
          <a:extLst>
            <a:ext uri="{FF2B5EF4-FFF2-40B4-BE49-F238E27FC236}">
              <a16:creationId xmlns:a16="http://schemas.microsoft.com/office/drawing/2014/main" xmlns="" id="{9101D0EC-6B08-4F5F-85A1-2BC3976199BA}"/>
            </a:ext>
          </a:extLst>
        </xdr:cNvPr>
        <xdr:cNvSpPr/>
      </xdr:nvSpPr>
      <xdr:spPr>
        <a:xfrm>
          <a:off x="10426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80934</xdr:rowOff>
    </xdr:from>
    <xdr:ext cx="469744" cy="259045"/>
    <xdr:sp macro="" textlink="">
      <xdr:nvSpPr>
        <xdr:cNvPr id="135" name="【図書館】&#10;一人当たり面積該当値テキスト">
          <a:extLst>
            <a:ext uri="{FF2B5EF4-FFF2-40B4-BE49-F238E27FC236}">
              <a16:creationId xmlns:a16="http://schemas.microsoft.com/office/drawing/2014/main" xmlns="" id="{3B6CF590-522B-4B17-9432-C3ED45695D5B}"/>
            </a:ext>
          </a:extLst>
        </xdr:cNvPr>
        <xdr:cNvSpPr txBox="1"/>
      </xdr:nvSpPr>
      <xdr:spPr>
        <a:xfrm>
          <a:off x="10515600" y="64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36" name="楕円 135">
          <a:extLst>
            <a:ext uri="{FF2B5EF4-FFF2-40B4-BE49-F238E27FC236}">
              <a16:creationId xmlns:a16="http://schemas.microsoft.com/office/drawing/2014/main" xmlns="" id="{7EA5A534-6581-4119-A50C-94D37EC5ADB4}"/>
            </a:ext>
          </a:extLst>
        </xdr:cNvPr>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108857</xdr:rowOff>
    </xdr:from>
    <xdr:to>
      <xdr:col>55</xdr:col>
      <xdr:colOff>0</xdr:colOff>
      <xdr:row>38</xdr:row>
      <xdr:rowOff>125185</xdr:rowOff>
    </xdr:to>
    <xdr:cxnSp macro="">
      <xdr:nvCxnSpPr>
        <xdr:cNvPr id="137" name="直線コネクタ 136">
          <a:extLst>
            <a:ext uri="{FF2B5EF4-FFF2-40B4-BE49-F238E27FC236}">
              <a16:creationId xmlns:a16="http://schemas.microsoft.com/office/drawing/2014/main" xmlns="" id="{001FA51E-5C2B-4CA9-B001-6D980AD391C4}"/>
            </a:ext>
          </a:extLst>
        </xdr:cNvPr>
        <xdr:cNvCxnSpPr/>
      </xdr:nvCxnSpPr>
      <xdr:spPr>
        <a:xfrm flipV="1">
          <a:off x="9639300" y="6623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138" name="楕円 137">
          <a:extLst>
            <a:ext uri="{FF2B5EF4-FFF2-40B4-BE49-F238E27FC236}">
              <a16:creationId xmlns:a16="http://schemas.microsoft.com/office/drawing/2014/main" xmlns="" id="{7E9F81D1-6757-4C86-AFC7-DEFE398A48FC}"/>
            </a:ext>
          </a:extLst>
        </xdr:cNvPr>
        <xdr:cNvSpPr/>
      </xdr:nvSpPr>
      <xdr:spPr>
        <a:xfrm>
          <a:off x="869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38</xdr:row>
      <xdr:rowOff>125185</xdr:rowOff>
    </xdr:to>
    <xdr:cxnSp macro="">
      <xdr:nvCxnSpPr>
        <xdr:cNvPr id="139" name="直線コネクタ 138">
          <a:extLst>
            <a:ext uri="{FF2B5EF4-FFF2-40B4-BE49-F238E27FC236}">
              <a16:creationId xmlns:a16="http://schemas.microsoft.com/office/drawing/2014/main" xmlns="" id="{5BBE0E2D-96B8-4A88-8D62-52A150B7D8D1}"/>
            </a:ext>
          </a:extLst>
        </xdr:cNvPr>
        <xdr:cNvCxnSpPr/>
      </xdr:nvCxnSpPr>
      <xdr:spPr>
        <a:xfrm>
          <a:off x="8750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90715</xdr:rowOff>
    </xdr:from>
    <xdr:to>
      <xdr:col>41</xdr:col>
      <xdr:colOff>101600</xdr:colOff>
      <xdr:row>39</xdr:row>
      <xdr:rowOff>20865</xdr:rowOff>
    </xdr:to>
    <xdr:sp macro="" textlink="">
      <xdr:nvSpPr>
        <xdr:cNvPr id="140" name="楕円 139">
          <a:extLst>
            <a:ext uri="{FF2B5EF4-FFF2-40B4-BE49-F238E27FC236}">
              <a16:creationId xmlns:a16="http://schemas.microsoft.com/office/drawing/2014/main" xmlns="" id="{02CCF1B8-8E8A-44CA-817C-182BC6F4C65D}"/>
            </a:ext>
          </a:extLst>
        </xdr:cNvPr>
        <xdr:cNvSpPr/>
      </xdr:nvSpPr>
      <xdr:spPr>
        <a:xfrm>
          <a:off x="781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125185</xdr:rowOff>
    </xdr:from>
    <xdr:to>
      <xdr:col>45</xdr:col>
      <xdr:colOff>177800</xdr:colOff>
      <xdr:row>38</xdr:row>
      <xdr:rowOff>141515</xdr:rowOff>
    </xdr:to>
    <xdr:cxnSp macro="">
      <xdr:nvCxnSpPr>
        <xdr:cNvPr id="141" name="直線コネクタ 140">
          <a:extLst>
            <a:ext uri="{FF2B5EF4-FFF2-40B4-BE49-F238E27FC236}">
              <a16:creationId xmlns:a16="http://schemas.microsoft.com/office/drawing/2014/main" xmlns="" id="{B40D6F69-694D-4ED9-9E82-857A051E7413}"/>
            </a:ext>
          </a:extLst>
        </xdr:cNvPr>
        <xdr:cNvCxnSpPr/>
      </xdr:nvCxnSpPr>
      <xdr:spPr>
        <a:xfrm flipV="1">
          <a:off x="7861300" y="6640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107043</xdr:rowOff>
    </xdr:from>
    <xdr:to>
      <xdr:col>36</xdr:col>
      <xdr:colOff>165100</xdr:colOff>
      <xdr:row>39</xdr:row>
      <xdr:rowOff>37193</xdr:rowOff>
    </xdr:to>
    <xdr:sp macro="" textlink="">
      <xdr:nvSpPr>
        <xdr:cNvPr id="142" name="楕円 141">
          <a:extLst>
            <a:ext uri="{FF2B5EF4-FFF2-40B4-BE49-F238E27FC236}">
              <a16:creationId xmlns:a16="http://schemas.microsoft.com/office/drawing/2014/main" xmlns="" id="{AEE5F75E-B826-4109-8926-CFF59033BD40}"/>
            </a:ext>
          </a:extLst>
        </xdr:cNvPr>
        <xdr:cNvSpPr/>
      </xdr:nvSpPr>
      <xdr:spPr>
        <a:xfrm>
          <a:off x="6921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141515</xdr:rowOff>
    </xdr:from>
    <xdr:to>
      <xdr:col>41</xdr:col>
      <xdr:colOff>50800</xdr:colOff>
      <xdr:row>38</xdr:row>
      <xdr:rowOff>157843</xdr:rowOff>
    </xdr:to>
    <xdr:cxnSp macro="">
      <xdr:nvCxnSpPr>
        <xdr:cNvPr id="143" name="直線コネクタ 142">
          <a:extLst>
            <a:ext uri="{FF2B5EF4-FFF2-40B4-BE49-F238E27FC236}">
              <a16:creationId xmlns:a16="http://schemas.microsoft.com/office/drawing/2014/main" xmlns="" id="{BF3FF2B0-0879-4C42-9DA9-9979C92D33AC}"/>
            </a:ext>
          </a:extLst>
        </xdr:cNvPr>
        <xdr:cNvCxnSpPr/>
      </xdr:nvCxnSpPr>
      <xdr:spPr>
        <a:xfrm flipV="1">
          <a:off x="6972300" y="6656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xmlns="" id="{2989E7F4-8BEE-48DC-B23E-42D9002DFAC5}"/>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xmlns="" id="{ED90832C-00A5-41A7-A8E3-AF49F819640A}"/>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xmlns="" id="{C4A6C5BE-7C96-460F-BA11-84F893D01CB7}"/>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xmlns="" id="{2DD68217-2778-46D3-B30B-3253B685C08D}"/>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21063</xdr:rowOff>
    </xdr:from>
    <xdr:ext cx="469744" cy="259045"/>
    <xdr:sp macro="" textlink="">
      <xdr:nvSpPr>
        <xdr:cNvPr id="148" name="n_1mainValue【図書館】&#10;一人当たり面積">
          <a:extLst>
            <a:ext uri="{FF2B5EF4-FFF2-40B4-BE49-F238E27FC236}">
              <a16:creationId xmlns:a16="http://schemas.microsoft.com/office/drawing/2014/main" xmlns="" id="{5D6DE3B7-2F2F-4022-95ED-DF84D99C0C94}"/>
            </a:ext>
          </a:extLst>
        </xdr:cNvPr>
        <xdr:cNvSpPr txBox="1"/>
      </xdr:nvSpPr>
      <xdr:spPr>
        <a:xfrm>
          <a:off x="93917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49" name="n_2mainValue【図書館】&#10;一人当たり面積">
          <a:extLst>
            <a:ext uri="{FF2B5EF4-FFF2-40B4-BE49-F238E27FC236}">
              <a16:creationId xmlns:a16="http://schemas.microsoft.com/office/drawing/2014/main" xmlns="" id="{82471D80-615A-40B3-8D3C-A68BC2F4FF7E}"/>
            </a:ext>
          </a:extLst>
        </xdr:cNvPr>
        <xdr:cNvSpPr txBox="1"/>
      </xdr:nvSpPr>
      <xdr:spPr>
        <a:xfrm>
          <a:off x="8515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37391</xdr:rowOff>
    </xdr:from>
    <xdr:ext cx="469744" cy="259045"/>
    <xdr:sp macro="" textlink="">
      <xdr:nvSpPr>
        <xdr:cNvPr id="150" name="n_3mainValue【図書館】&#10;一人当たり面積">
          <a:extLst>
            <a:ext uri="{FF2B5EF4-FFF2-40B4-BE49-F238E27FC236}">
              <a16:creationId xmlns:a16="http://schemas.microsoft.com/office/drawing/2014/main" xmlns="" id="{EFEA8BAC-3671-4274-9094-CFFB6E7888DB}"/>
            </a:ext>
          </a:extLst>
        </xdr:cNvPr>
        <xdr:cNvSpPr txBox="1"/>
      </xdr:nvSpPr>
      <xdr:spPr>
        <a:xfrm>
          <a:off x="7626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53720</xdr:rowOff>
    </xdr:from>
    <xdr:ext cx="469744" cy="259045"/>
    <xdr:sp macro="" textlink="">
      <xdr:nvSpPr>
        <xdr:cNvPr id="151" name="n_4mainValue【図書館】&#10;一人当たり面積">
          <a:extLst>
            <a:ext uri="{FF2B5EF4-FFF2-40B4-BE49-F238E27FC236}">
              <a16:creationId xmlns:a16="http://schemas.microsoft.com/office/drawing/2014/main" xmlns="" id="{B81B076F-F281-48EF-BE72-0B008045B703}"/>
            </a:ext>
          </a:extLst>
        </xdr:cNvPr>
        <xdr:cNvSpPr txBox="1"/>
      </xdr:nvSpPr>
      <xdr:spPr>
        <a:xfrm>
          <a:off x="6737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xmlns="" id="{8A60E817-6154-4105-B2FE-4C44AA6BFD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xmlns="" id="{F550B8F8-1125-4354-A57C-9D2656161C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xmlns="" id="{888C41CE-6961-4A9C-85DF-139C6DA833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xmlns="" id="{6526038A-06FA-490E-ABC7-CC6ADE6DFB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xmlns="" id="{B1AD40AB-4CEA-489C-B9A3-7F53CCAC52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xmlns="" id="{B303435E-AACC-4595-AA44-35FA8FD08C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xmlns="" id="{561B231A-74B2-4A25-8669-9D315811A0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xmlns="" id="{80A21175-478C-4EBC-B915-FBD00C21C5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xmlns="" id="{3604171C-4979-4659-B7B2-5FB84510C2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xmlns="" id="{AB192CC7-43AC-403F-AD5A-EC1EC82943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xmlns="" id="{977BA662-DC96-4FE0-916B-620E324072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xmlns="" id="{BB3DA970-6BD6-4DAF-B199-8CCF500011A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xmlns="" id="{50043B0A-ADAB-4395-8FDF-5C057C985CE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xmlns="" id="{344AB00C-1AFF-435E-992B-E9B0C2FE8CF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xmlns="" id="{8EBCAB61-B972-4380-9CE5-676EA80BDC9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xmlns="" id="{E260F6F3-40D3-4DEE-BAFD-C060D4702DD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xmlns="" id="{3560A693-BC63-4D57-8C5C-D4201A31D15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xmlns="" id="{F7602CFD-9FB5-42D7-86AF-10CC538B9A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xmlns="" id="{87CC4EE3-F898-4D7B-B732-3EE7A7DF94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xmlns="" id="{70A30C12-2835-47BC-837B-D61AB4847BC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xmlns="" id="{016D9C55-2291-46F8-BD1E-0F0D5DC0C96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xmlns="" id="{974DB0C2-3063-437B-9ADF-D495153D25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xmlns="" id="{FC306D31-2DD9-447E-B086-B265FE976E2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xmlns="" id="{876CF17B-67C1-4229-B3E3-2CC6E880C8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xmlns="" id="{E1331C07-F334-4DAB-A7AF-007DD350C9E1}"/>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xmlns="" id="{01D4301B-3EE2-4A69-A39A-252D3125CBC9}"/>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xmlns="" id="{B54C835D-E3EC-473D-BFAD-0A25E64DCD33}"/>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xmlns="" id="{AB26F625-720B-4C3C-B10B-89728F647575}"/>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xmlns="" id="{22927B87-8BC6-4EE2-8232-15A87F8DE5A9}"/>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xmlns="" id="{C3757AC8-1647-48E6-8558-C4E15EFE51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xmlns="" id="{6D9AF257-061A-4A18-8EAE-F222456D04CD}"/>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xmlns="" id="{7F6ABC99-148F-4705-9428-D984723B232D}"/>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xmlns="" id="{26357041-1801-4003-909A-C1486D0FAED5}"/>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xmlns="" id="{D923E76C-2674-4284-84B5-C1194288B073}"/>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xmlns="" id="{0C3615DC-DC7E-4875-87CD-C1E3DAC9110F}"/>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5E65BB4-DAC2-4928-81D8-CCBF8C3AD4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A1F98958-C5EE-4985-8AD6-5D40951A6E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F0CDC1C2-5D5A-4738-9C00-77BE9BB45AD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B78683A1-EC07-4A01-A76C-1477C3EB7D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67DB332D-20AB-476B-84DC-FCAA3DBB3B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92" name="楕円 191">
          <a:extLst>
            <a:ext uri="{FF2B5EF4-FFF2-40B4-BE49-F238E27FC236}">
              <a16:creationId xmlns:a16="http://schemas.microsoft.com/office/drawing/2014/main" xmlns="" id="{59DED84D-EF86-4F1F-8FE4-6AD4C8AEFEAD}"/>
            </a:ext>
          </a:extLst>
        </xdr:cNvPr>
        <xdr:cNvSpPr/>
      </xdr:nvSpPr>
      <xdr:spPr>
        <a:xfrm>
          <a:off x="4584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62882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xmlns="" id="{F9EAE4AA-7345-4822-80C8-F560A702D610}"/>
            </a:ext>
          </a:extLst>
        </xdr:cNvPr>
        <xdr:cNvSpPr txBox="1"/>
      </xdr:nvSpPr>
      <xdr:spPr>
        <a:xfrm>
          <a:off x="4673600"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94" name="楕円 193">
          <a:extLst>
            <a:ext uri="{FF2B5EF4-FFF2-40B4-BE49-F238E27FC236}">
              <a16:creationId xmlns:a16="http://schemas.microsoft.com/office/drawing/2014/main" xmlns="" id="{50287551-4EC9-4FF5-A775-7FE2DD27E38C}"/>
            </a:ext>
          </a:extLst>
        </xdr:cNvPr>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135255</xdr:rowOff>
    </xdr:from>
    <xdr:to>
      <xdr:col>24</xdr:col>
      <xdr:colOff>63500</xdr:colOff>
      <xdr:row>62</xdr:row>
      <xdr:rowOff>142875</xdr:rowOff>
    </xdr:to>
    <xdr:cxnSp macro="">
      <xdr:nvCxnSpPr>
        <xdr:cNvPr id="195" name="直線コネクタ 194">
          <a:extLst>
            <a:ext uri="{FF2B5EF4-FFF2-40B4-BE49-F238E27FC236}">
              <a16:creationId xmlns:a16="http://schemas.microsoft.com/office/drawing/2014/main" xmlns="" id="{76AE27C3-2764-4129-A1E5-C4F3DBFA23A4}"/>
            </a:ext>
          </a:extLst>
        </xdr:cNvPr>
        <xdr:cNvCxnSpPr/>
      </xdr:nvCxnSpPr>
      <xdr:spPr>
        <a:xfrm flipV="1">
          <a:off x="3797300" y="107651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6" name="楕円 195">
          <a:extLst>
            <a:ext uri="{FF2B5EF4-FFF2-40B4-BE49-F238E27FC236}">
              <a16:creationId xmlns:a16="http://schemas.microsoft.com/office/drawing/2014/main" xmlns="" id="{1A19C000-5C1A-4730-A803-5B360E2E45DE}"/>
            </a:ext>
          </a:extLst>
        </xdr:cNvPr>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62</xdr:row>
      <xdr:rowOff>142875</xdr:rowOff>
    </xdr:to>
    <xdr:cxnSp macro="">
      <xdr:nvCxnSpPr>
        <xdr:cNvPr id="197" name="直線コネクタ 196">
          <a:extLst>
            <a:ext uri="{FF2B5EF4-FFF2-40B4-BE49-F238E27FC236}">
              <a16:creationId xmlns:a16="http://schemas.microsoft.com/office/drawing/2014/main" xmlns="" id="{25B14A86-3044-4E2D-9E17-2C524871E8B6}"/>
            </a:ext>
          </a:extLst>
        </xdr:cNvPr>
        <xdr:cNvCxnSpPr/>
      </xdr:nvCxnSpPr>
      <xdr:spPr>
        <a:xfrm>
          <a:off x="2908300" y="105727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8" name="楕円 197">
          <a:extLst>
            <a:ext uri="{FF2B5EF4-FFF2-40B4-BE49-F238E27FC236}">
              <a16:creationId xmlns:a16="http://schemas.microsoft.com/office/drawing/2014/main" xmlns="" id="{FA14071B-0DF3-4E7F-83DB-A0935333A0B0}"/>
            </a:ext>
          </a:extLst>
        </xdr:cNvPr>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114300</xdr:rowOff>
    </xdr:to>
    <xdr:cxnSp macro="">
      <xdr:nvCxnSpPr>
        <xdr:cNvPr id="199" name="直線コネクタ 198">
          <a:extLst>
            <a:ext uri="{FF2B5EF4-FFF2-40B4-BE49-F238E27FC236}">
              <a16:creationId xmlns:a16="http://schemas.microsoft.com/office/drawing/2014/main" xmlns="" id="{6D5E6564-B860-45ED-A81C-EE2DC0992B8E}"/>
            </a:ext>
          </a:extLst>
        </xdr:cNvPr>
        <xdr:cNvCxnSpPr/>
      </xdr:nvCxnSpPr>
      <xdr:spPr>
        <a:xfrm>
          <a:off x="2019300" y="10532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200" name="楕円 199">
          <a:extLst>
            <a:ext uri="{FF2B5EF4-FFF2-40B4-BE49-F238E27FC236}">
              <a16:creationId xmlns:a16="http://schemas.microsoft.com/office/drawing/2014/main" xmlns="" id="{733B46B6-6ACB-4DE8-AD09-6C972214A9D1}"/>
            </a:ext>
          </a:extLst>
        </xdr:cNvPr>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74295</xdr:rowOff>
    </xdr:to>
    <xdr:cxnSp macro="">
      <xdr:nvCxnSpPr>
        <xdr:cNvPr id="201" name="直線コネクタ 200">
          <a:extLst>
            <a:ext uri="{FF2B5EF4-FFF2-40B4-BE49-F238E27FC236}">
              <a16:creationId xmlns:a16="http://schemas.microsoft.com/office/drawing/2014/main" xmlns="" id="{5C21CA66-DB40-4DE5-B277-859AC972D6DB}"/>
            </a:ext>
          </a:extLst>
        </xdr:cNvPr>
        <xdr:cNvCxnSpPr/>
      </xdr:nvCxnSpPr>
      <xdr:spPr>
        <a:xfrm>
          <a:off x="1130300" y="10490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xmlns="" id="{411D632A-8DD0-4CD5-89CE-993D94C7315A}"/>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xmlns="" id="{8C57758C-F158-4995-A136-96169901EB56}"/>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xmlns="" id="{C8C8E6BC-CBB1-4497-A02D-CFF140939AA3}"/>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xmlns="" id="{93D6C23D-3280-423A-89F8-F933C6C35CAC}"/>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6" name="n_1mainValue【体育館・プール】&#10;有形固定資産減価償却率">
          <a:extLst>
            <a:ext uri="{FF2B5EF4-FFF2-40B4-BE49-F238E27FC236}">
              <a16:creationId xmlns:a16="http://schemas.microsoft.com/office/drawing/2014/main" xmlns="" id="{5F7E3372-BD18-4FFA-98A1-5598F63B0491}"/>
            </a:ext>
          </a:extLst>
        </xdr:cNvPr>
        <xdr:cNvSpPr txBox="1"/>
      </xdr:nvSpPr>
      <xdr:spPr>
        <a:xfrm>
          <a:off x="3582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7" name="n_2mainValue【体育館・プール】&#10;有形固定資産減価償却率">
          <a:extLst>
            <a:ext uri="{FF2B5EF4-FFF2-40B4-BE49-F238E27FC236}">
              <a16:creationId xmlns:a16="http://schemas.microsoft.com/office/drawing/2014/main" xmlns="" id="{55E4228D-7591-4553-BCCD-085AAB70C773}"/>
            </a:ext>
          </a:extLst>
        </xdr:cNvPr>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208" name="n_3mainValue【体育館・プール】&#10;有形固定資産減価償却率">
          <a:extLst>
            <a:ext uri="{FF2B5EF4-FFF2-40B4-BE49-F238E27FC236}">
              <a16:creationId xmlns:a16="http://schemas.microsoft.com/office/drawing/2014/main" xmlns="" id="{60B323F7-B2A5-489E-99C1-46D8D30A175F}"/>
            </a:ext>
          </a:extLst>
        </xdr:cNvPr>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74312</xdr:rowOff>
    </xdr:from>
    <xdr:ext cx="405111" cy="259045"/>
    <xdr:sp macro="" textlink="">
      <xdr:nvSpPr>
        <xdr:cNvPr id="209" name="n_4mainValue【体育館・プール】&#10;有形固定資産減価償却率">
          <a:extLst>
            <a:ext uri="{FF2B5EF4-FFF2-40B4-BE49-F238E27FC236}">
              <a16:creationId xmlns:a16="http://schemas.microsoft.com/office/drawing/2014/main" xmlns="" id="{33A85FB2-F18B-408B-A17E-B96170240E74}"/>
            </a:ext>
          </a:extLst>
        </xdr:cNvPr>
        <xdr:cNvSpPr txBox="1"/>
      </xdr:nvSpPr>
      <xdr:spPr>
        <a:xfrm>
          <a:off x="927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xmlns="" id="{CF0EB9D3-899E-4D23-A3A6-0BB0B5C491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xmlns="" id="{6CE63B9B-A62F-493A-BE77-410F35953F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xmlns="" id="{A2110574-70B5-4289-92C4-D6354FAE12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xmlns="" id="{BC7C9D15-C265-4CBB-BD48-65CBFE072C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xmlns="" id="{1693ABA4-8335-4A7D-9957-9259ADC5E2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xmlns="" id="{FA74C456-E9A4-4757-BCBF-3BC48EBC62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xmlns="" id="{0A90F85F-0C12-4FB8-A158-04F570A9DD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xmlns="" id="{5E6CC66B-23F1-40A5-9190-00DE3282BF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xmlns="" id="{4C925B6E-530B-49E1-9BB1-984BE84EED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xmlns="" id="{07587CD9-FB9A-4271-9861-E7AE4BFA2D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xmlns="" id="{DDF1E1B3-2C0B-46DF-A4D1-80666796F7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xmlns="" id="{B9A8A160-7012-4293-9BF4-BA1FD796FF5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xmlns="" id="{8DB98ACE-3AA8-4120-A963-E51FADBF301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xmlns="" id="{179928E6-42A6-4835-BAF9-5B7CFD41D89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xmlns="" id="{177E4A97-3F6C-491B-9DAE-5CA20461CAE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xmlns="" id="{8FCF3B11-EA84-4DBE-A920-E100E0F7C79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xmlns="" id="{FFBE9E8E-4B98-46DA-B4BC-244A8684E36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xmlns="" id="{8DAF1A02-C79B-4A29-991A-7A3AB69DDBD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xmlns="" id="{EB2FAD0B-DCA0-4DD6-A90F-4AE7B6D2948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xmlns="" id="{6BC4C667-E97D-4D84-AFDB-2848249A690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CD7AEB7A-3F45-45D5-8AE9-7DF4FC20D1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C557B4FC-464E-4369-8A3D-BF8716C2979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4F8ADA60-B8CB-4AF7-A75E-95FECF5E43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xmlns="" id="{97063494-E7F4-4229-9396-C84B93F6D31E}"/>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014AB4AD-4A46-4025-A81B-28AEB83EE525}"/>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xmlns="" id="{A8ABD65B-2E5B-4453-83ED-D8F362E0B0FA}"/>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3175F29E-F889-4B56-A3C8-8767DC8EE72E}"/>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xmlns="" id="{F7558632-BDE9-4277-9CC0-B163012CFCEF}"/>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D30DF2D2-FDEC-4060-ABD7-0E75C64C4D6A}"/>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xmlns="" id="{1B83BBB4-A2BD-43C7-A814-7ECBB408F18E}"/>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xmlns="" id="{152B9C25-7885-4F66-B8F0-DD2E83457186}"/>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xmlns="" id="{EE3A7CA5-02DE-4E82-8399-636BA8D0FADA}"/>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xmlns="" id="{A69E550C-C517-4E4B-B3BC-2B209C927CA5}"/>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xmlns="" id="{DA059164-574C-48F7-9B23-D35F194338C1}"/>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F6CB0B6-3321-45B6-AE3C-32CBBE21C18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7AA7BE23-8855-42A7-98A6-C65D449F6B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9EBA24F3-4C9B-4FE0-A78A-8A3FE526BB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08A82938-4107-48FA-AA00-790C3803D0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9AD776F1-F102-4CA7-805A-585708F3B4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46990</xdr:rowOff>
    </xdr:from>
    <xdr:to>
      <xdr:col>55</xdr:col>
      <xdr:colOff>50800</xdr:colOff>
      <xdr:row>63</xdr:row>
      <xdr:rowOff>148590</xdr:rowOff>
    </xdr:to>
    <xdr:sp macro="" textlink="">
      <xdr:nvSpPr>
        <xdr:cNvPr id="249" name="楕円 248">
          <a:extLst>
            <a:ext uri="{FF2B5EF4-FFF2-40B4-BE49-F238E27FC236}">
              <a16:creationId xmlns:a16="http://schemas.microsoft.com/office/drawing/2014/main" xmlns="" id="{9DA36817-4BEB-4214-A469-175B76938C86}"/>
            </a:ext>
          </a:extLst>
        </xdr:cNvPr>
        <xdr:cNvSpPr/>
      </xdr:nvSpPr>
      <xdr:spPr>
        <a:xfrm>
          <a:off x="104267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25417</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C56AB672-456B-4096-A6B8-B693385C4741}"/>
            </a:ext>
          </a:extLst>
        </xdr:cNvPr>
        <xdr:cNvSpPr txBox="1"/>
      </xdr:nvSpPr>
      <xdr:spPr>
        <a:xfrm>
          <a:off x="10515600" y="1082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51" name="楕円 250">
          <a:extLst>
            <a:ext uri="{FF2B5EF4-FFF2-40B4-BE49-F238E27FC236}">
              <a16:creationId xmlns:a16="http://schemas.microsoft.com/office/drawing/2014/main" xmlns="" id="{032CF044-7FF4-4973-81B2-51F05DF87DFF}"/>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97790</xdr:rowOff>
    </xdr:to>
    <xdr:cxnSp macro="">
      <xdr:nvCxnSpPr>
        <xdr:cNvPr id="252" name="直線コネクタ 251">
          <a:extLst>
            <a:ext uri="{FF2B5EF4-FFF2-40B4-BE49-F238E27FC236}">
              <a16:creationId xmlns:a16="http://schemas.microsoft.com/office/drawing/2014/main" xmlns="" id="{91FFD79E-EFDC-4E5B-BAAD-D04190CD024C}"/>
            </a:ext>
          </a:extLst>
        </xdr:cNvPr>
        <xdr:cNvCxnSpPr/>
      </xdr:nvCxnSpPr>
      <xdr:spPr>
        <a:xfrm>
          <a:off x="9639300" y="10820400"/>
          <a:ext cx="8382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xdr:rowOff>
    </xdr:from>
    <xdr:to>
      <xdr:col>46</xdr:col>
      <xdr:colOff>38100</xdr:colOff>
      <xdr:row>63</xdr:row>
      <xdr:rowOff>102870</xdr:rowOff>
    </xdr:to>
    <xdr:sp macro="" textlink="">
      <xdr:nvSpPr>
        <xdr:cNvPr id="253" name="楕円 252">
          <a:extLst>
            <a:ext uri="{FF2B5EF4-FFF2-40B4-BE49-F238E27FC236}">
              <a16:creationId xmlns:a16="http://schemas.microsoft.com/office/drawing/2014/main" xmlns="" id="{8DEB2A90-D336-4A86-A8B5-1C6072B4EC3A}"/>
            </a:ext>
          </a:extLst>
        </xdr:cNvPr>
        <xdr:cNvSpPr/>
      </xdr:nvSpPr>
      <xdr:spPr>
        <a:xfrm>
          <a:off x="8699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52070</xdr:rowOff>
    </xdr:to>
    <xdr:cxnSp macro="">
      <xdr:nvCxnSpPr>
        <xdr:cNvPr id="254" name="直線コネクタ 253">
          <a:extLst>
            <a:ext uri="{FF2B5EF4-FFF2-40B4-BE49-F238E27FC236}">
              <a16:creationId xmlns:a16="http://schemas.microsoft.com/office/drawing/2014/main" xmlns="" id="{9E1C9091-FD4E-4147-811C-986333C860B9}"/>
            </a:ext>
          </a:extLst>
        </xdr:cNvPr>
        <xdr:cNvCxnSpPr/>
      </xdr:nvCxnSpPr>
      <xdr:spPr>
        <a:xfrm flipV="1">
          <a:off x="8750300" y="1082040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3810</xdr:rowOff>
    </xdr:from>
    <xdr:to>
      <xdr:col>41</xdr:col>
      <xdr:colOff>101600</xdr:colOff>
      <xdr:row>63</xdr:row>
      <xdr:rowOff>105410</xdr:rowOff>
    </xdr:to>
    <xdr:sp macro="" textlink="">
      <xdr:nvSpPr>
        <xdr:cNvPr id="255" name="楕円 254">
          <a:extLst>
            <a:ext uri="{FF2B5EF4-FFF2-40B4-BE49-F238E27FC236}">
              <a16:creationId xmlns:a16="http://schemas.microsoft.com/office/drawing/2014/main" xmlns="" id="{1B5F7D2A-EF9E-492A-84FF-E75D204A4342}"/>
            </a:ext>
          </a:extLst>
        </xdr:cNvPr>
        <xdr:cNvSpPr/>
      </xdr:nvSpPr>
      <xdr:spPr>
        <a:xfrm>
          <a:off x="7810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52070</xdr:rowOff>
    </xdr:from>
    <xdr:to>
      <xdr:col>45</xdr:col>
      <xdr:colOff>177800</xdr:colOff>
      <xdr:row>63</xdr:row>
      <xdr:rowOff>54610</xdr:rowOff>
    </xdr:to>
    <xdr:cxnSp macro="">
      <xdr:nvCxnSpPr>
        <xdr:cNvPr id="256" name="直線コネクタ 255">
          <a:extLst>
            <a:ext uri="{FF2B5EF4-FFF2-40B4-BE49-F238E27FC236}">
              <a16:creationId xmlns:a16="http://schemas.microsoft.com/office/drawing/2014/main" xmlns="" id="{DDE4EB31-D416-4745-8B71-B89FD4ACC6D2}"/>
            </a:ext>
          </a:extLst>
        </xdr:cNvPr>
        <xdr:cNvCxnSpPr/>
      </xdr:nvCxnSpPr>
      <xdr:spPr>
        <a:xfrm flipV="1">
          <a:off x="7861300" y="108534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45720</xdr:rowOff>
    </xdr:from>
    <xdr:to>
      <xdr:col>36</xdr:col>
      <xdr:colOff>165100</xdr:colOff>
      <xdr:row>63</xdr:row>
      <xdr:rowOff>147320</xdr:rowOff>
    </xdr:to>
    <xdr:sp macro="" textlink="">
      <xdr:nvSpPr>
        <xdr:cNvPr id="257" name="楕円 256">
          <a:extLst>
            <a:ext uri="{FF2B5EF4-FFF2-40B4-BE49-F238E27FC236}">
              <a16:creationId xmlns:a16="http://schemas.microsoft.com/office/drawing/2014/main" xmlns="" id="{54671175-AEDB-4EC7-83D5-0B8131C01394}"/>
            </a:ext>
          </a:extLst>
        </xdr:cNvPr>
        <xdr:cNvSpPr/>
      </xdr:nvSpPr>
      <xdr:spPr>
        <a:xfrm>
          <a:off x="6921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54610</xdr:rowOff>
    </xdr:from>
    <xdr:to>
      <xdr:col>41</xdr:col>
      <xdr:colOff>50800</xdr:colOff>
      <xdr:row>63</xdr:row>
      <xdr:rowOff>96520</xdr:rowOff>
    </xdr:to>
    <xdr:cxnSp macro="">
      <xdr:nvCxnSpPr>
        <xdr:cNvPr id="258" name="直線コネクタ 257">
          <a:extLst>
            <a:ext uri="{FF2B5EF4-FFF2-40B4-BE49-F238E27FC236}">
              <a16:creationId xmlns:a16="http://schemas.microsoft.com/office/drawing/2014/main" xmlns="" id="{7FC24C1D-E0EB-447C-9755-9342625F1511}"/>
            </a:ext>
          </a:extLst>
        </xdr:cNvPr>
        <xdr:cNvCxnSpPr/>
      </xdr:nvCxnSpPr>
      <xdr:spPr>
        <a:xfrm flipV="1">
          <a:off x="6972300" y="10855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xmlns="" id="{849ED668-12A0-4D44-91E3-6D95C626461E}"/>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xmlns="" id="{CDAC6EE0-8D4B-4395-8FB8-2FFC72277975}"/>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xmlns="" id="{CCF5F108-E378-48AA-B2BE-6D12B9915AD7}"/>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xmlns="" id="{FC03E2CF-B945-4DBE-B391-ECAAD7671C00}"/>
            </a:ext>
          </a:extLst>
        </xdr:cNvPr>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3" name="n_1mainValue【体育館・プール】&#10;一人当たり面積">
          <a:extLst>
            <a:ext uri="{FF2B5EF4-FFF2-40B4-BE49-F238E27FC236}">
              <a16:creationId xmlns:a16="http://schemas.microsoft.com/office/drawing/2014/main" xmlns="" id="{B930B97A-A8B7-40C6-823A-0A1172A3909D}"/>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93997</xdr:rowOff>
    </xdr:from>
    <xdr:ext cx="469744" cy="259045"/>
    <xdr:sp macro="" textlink="">
      <xdr:nvSpPr>
        <xdr:cNvPr id="264" name="n_2mainValue【体育館・プール】&#10;一人当たり面積">
          <a:extLst>
            <a:ext uri="{FF2B5EF4-FFF2-40B4-BE49-F238E27FC236}">
              <a16:creationId xmlns:a16="http://schemas.microsoft.com/office/drawing/2014/main" xmlns="" id="{6555AF5E-D66C-4F97-8823-EF89098132A9}"/>
            </a:ext>
          </a:extLst>
        </xdr:cNvPr>
        <xdr:cNvSpPr txBox="1"/>
      </xdr:nvSpPr>
      <xdr:spPr>
        <a:xfrm>
          <a:off x="8515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96537</xdr:rowOff>
    </xdr:from>
    <xdr:ext cx="469744" cy="259045"/>
    <xdr:sp macro="" textlink="">
      <xdr:nvSpPr>
        <xdr:cNvPr id="265" name="n_3mainValue【体育館・プール】&#10;一人当たり面積">
          <a:extLst>
            <a:ext uri="{FF2B5EF4-FFF2-40B4-BE49-F238E27FC236}">
              <a16:creationId xmlns:a16="http://schemas.microsoft.com/office/drawing/2014/main" xmlns="" id="{AA33F1D3-87DC-4632-88F1-1FCA0A4DB482}"/>
            </a:ext>
          </a:extLst>
        </xdr:cNvPr>
        <xdr:cNvSpPr txBox="1"/>
      </xdr:nvSpPr>
      <xdr:spPr>
        <a:xfrm>
          <a:off x="76264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138447</xdr:rowOff>
    </xdr:from>
    <xdr:ext cx="469744" cy="259045"/>
    <xdr:sp macro="" textlink="">
      <xdr:nvSpPr>
        <xdr:cNvPr id="266" name="n_4mainValue【体育館・プール】&#10;一人当たり面積">
          <a:extLst>
            <a:ext uri="{FF2B5EF4-FFF2-40B4-BE49-F238E27FC236}">
              <a16:creationId xmlns:a16="http://schemas.microsoft.com/office/drawing/2014/main" xmlns="" id="{49388C9C-92EA-4503-8AD2-0D18EFC332BF}"/>
            </a:ext>
          </a:extLst>
        </xdr:cNvPr>
        <xdr:cNvSpPr txBox="1"/>
      </xdr:nvSpPr>
      <xdr:spPr>
        <a:xfrm>
          <a:off x="6737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4364EF1E-1011-415C-AA19-E496016B4C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C209DB78-7D60-485E-B44D-09CE12394C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1253689A-E0AC-4470-A64B-9A05BE5C63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12ADAC33-CC23-4C91-84D5-4C390275E5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5F4CF80E-8F54-4183-ACD1-9A5129786A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A2E4989E-967F-4DB2-9890-4103824B37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186C8E13-31AB-49D2-8D1D-733A6B334F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C4DB7441-5453-4148-AA0F-DC9411C172D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xmlns="" id="{90A3EBB1-8708-4CC6-8C4E-46F7492ECB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xmlns="" id="{E993606E-F1BD-4483-80E9-5FEDA5CC8E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xmlns="" id="{B3704FF2-1687-431C-BC71-DE6779A99A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xmlns="" id="{14566F0B-8CAD-44B4-881D-7BF75090B8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xmlns="" id="{C3AF849E-7F16-4725-AC66-013D3940E4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xmlns="" id="{9DBB597E-6F34-4F9A-B907-F817909C03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xmlns="" id="{A085544A-C3EE-4E68-9A2F-0DF5B290E5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xmlns="" id="{D6786016-A759-4625-A1E4-210387290AF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xmlns="" id="{37026161-1281-41C8-99F8-7298DBF4C6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xmlns="" id="{BFB9CAC9-8721-488C-AACB-FE0C476605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xmlns="" id="{5865A2A6-1BA0-4182-B4FF-EEB9F8EA1F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xmlns="" id="{BDE03624-A7DA-4A4B-A7CD-7D4F0116BD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xmlns="" id="{C3A3E1BC-01B5-4F61-9472-5F92CDD1D6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xmlns="" id="{0EE38EBD-AAFE-47B0-9CAA-DFF219B82E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xmlns="" id="{B5DACB06-47FD-4E44-A19A-7129C79066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xmlns="" id="{B762DAAB-E7C7-4E40-A41C-F9AC84F9F3C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xmlns="" id="{E005584F-B370-4F45-B014-3B1E729E6DF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xmlns="" id="{D2361E37-65DA-4FDA-ADC6-F9AEA26CF4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xmlns="" id="{D6714615-D60E-4351-837A-454020D3C32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xmlns="" id="{51D46AC5-45DD-4FF8-B61C-DA0E4B26398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xmlns="" id="{6518820F-CE9B-4BFF-B863-48A13F6DE5D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xmlns="" id="{5E57CD57-EBCA-4A23-901D-EA6E6F28840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xmlns="" id="{A953A0F6-2543-4066-8C97-6BABB13FC44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xmlns="" id="{F2F1C38A-8D3F-4112-9EC7-8A788DF93BD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xmlns="" id="{A7F07B45-F5D1-4666-80EC-C32C7FDFE87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xmlns="" id="{0BBFD567-C2A5-4A34-AF69-1484107ECEB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xmlns="" id="{DABFB287-ECB8-4C71-BB66-6A745828DE2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xmlns="" id="{9527A5A0-319B-4C3B-90E2-51E95FCEF16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xmlns="" id="{6A3315AA-7ECC-4050-BC6D-8B1BB17390E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xmlns="" id="{180AEAA2-0C2D-441C-A1ED-3F76FC92BC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xmlns="" id="{C54E0FEF-F20E-4218-A4FF-A3EDE7BE605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xmlns="" id="{6ECEFEE7-FEC9-4BC8-BB37-0FE7B9F66B2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07" name="直線コネクタ 306">
          <a:extLst>
            <a:ext uri="{FF2B5EF4-FFF2-40B4-BE49-F238E27FC236}">
              <a16:creationId xmlns:a16="http://schemas.microsoft.com/office/drawing/2014/main" xmlns="" id="{AC70F231-4632-4F3D-B165-00EE040149E5}"/>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8" name="【市民会館】&#10;有形固定資産減価償却率最小値テキスト">
          <a:extLst>
            <a:ext uri="{FF2B5EF4-FFF2-40B4-BE49-F238E27FC236}">
              <a16:creationId xmlns:a16="http://schemas.microsoft.com/office/drawing/2014/main" xmlns="" id="{345F6F71-7739-4FB9-BB3A-B252157E6A2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9" name="直線コネクタ 308">
          <a:extLst>
            <a:ext uri="{FF2B5EF4-FFF2-40B4-BE49-F238E27FC236}">
              <a16:creationId xmlns:a16="http://schemas.microsoft.com/office/drawing/2014/main" xmlns="" id="{83BDF4DB-08F2-447D-A0CC-A5E67F5C19A8}"/>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10" name="【市民会館】&#10;有形固定資産減価償却率最大値テキスト">
          <a:extLst>
            <a:ext uri="{FF2B5EF4-FFF2-40B4-BE49-F238E27FC236}">
              <a16:creationId xmlns:a16="http://schemas.microsoft.com/office/drawing/2014/main" xmlns="" id="{586D6276-7A92-4B75-823D-AD530B9522B5}"/>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11" name="直線コネクタ 310">
          <a:extLst>
            <a:ext uri="{FF2B5EF4-FFF2-40B4-BE49-F238E27FC236}">
              <a16:creationId xmlns:a16="http://schemas.microsoft.com/office/drawing/2014/main" xmlns="" id="{6B32B5AC-1742-4265-BBEE-204D05BCBB5D}"/>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312" name="【市民会館】&#10;有形固定資産減価償却率平均値テキスト">
          <a:extLst>
            <a:ext uri="{FF2B5EF4-FFF2-40B4-BE49-F238E27FC236}">
              <a16:creationId xmlns:a16="http://schemas.microsoft.com/office/drawing/2014/main" xmlns="" id="{A1156FDC-ED66-4EF7-9096-E6D0E88A332F}"/>
            </a:ext>
          </a:extLst>
        </xdr:cNvPr>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13" name="フローチャート: 判断 312">
          <a:extLst>
            <a:ext uri="{FF2B5EF4-FFF2-40B4-BE49-F238E27FC236}">
              <a16:creationId xmlns:a16="http://schemas.microsoft.com/office/drawing/2014/main" xmlns="" id="{4F8CB48C-7C93-4FD1-8082-718A58C03DA1}"/>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314" name="フローチャート: 判断 313">
          <a:extLst>
            <a:ext uri="{FF2B5EF4-FFF2-40B4-BE49-F238E27FC236}">
              <a16:creationId xmlns:a16="http://schemas.microsoft.com/office/drawing/2014/main" xmlns="" id="{E206F716-DDFF-4C99-99A7-2C66791D00B4}"/>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15" name="フローチャート: 判断 314">
          <a:extLst>
            <a:ext uri="{FF2B5EF4-FFF2-40B4-BE49-F238E27FC236}">
              <a16:creationId xmlns:a16="http://schemas.microsoft.com/office/drawing/2014/main" xmlns="" id="{73A48229-7C50-4C3C-8912-93A4DFA77C91}"/>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316" name="フローチャート: 判断 315">
          <a:extLst>
            <a:ext uri="{FF2B5EF4-FFF2-40B4-BE49-F238E27FC236}">
              <a16:creationId xmlns:a16="http://schemas.microsoft.com/office/drawing/2014/main" xmlns="" id="{81010959-FEF3-4EEC-A6AB-7D7BC0A53852}"/>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17" name="フローチャート: 判断 316">
          <a:extLst>
            <a:ext uri="{FF2B5EF4-FFF2-40B4-BE49-F238E27FC236}">
              <a16:creationId xmlns:a16="http://schemas.microsoft.com/office/drawing/2014/main" xmlns="" id="{39B24CD0-AD02-4140-9087-443E7FBEA6F1}"/>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B8E1BC0F-68E0-4952-BB26-D0DF4DCC13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BA602A3C-0975-4261-BF1A-A7F84B76C4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99836C8E-6BDB-44B6-8414-725C6F575AE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10B45A98-270D-431A-92D8-B1747870C2B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75FF3F85-3B53-4FB0-8257-4DCC0D0283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82550</xdr:rowOff>
    </xdr:from>
    <xdr:to>
      <xdr:col>24</xdr:col>
      <xdr:colOff>114300</xdr:colOff>
      <xdr:row>100</xdr:row>
      <xdr:rowOff>12700</xdr:rowOff>
    </xdr:to>
    <xdr:sp macro="" textlink="">
      <xdr:nvSpPr>
        <xdr:cNvPr id="323" name="楕円 322">
          <a:extLst>
            <a:ext uri="{FF2B5EF4-FFF2-40B4-BE49-F238E27FC236}">
              <a16:creationId xmlns:a16="http://schemas.microsoft.com/office/drawing/2014/main" xmlns="" id="{AB54DDE6-2461-4D3C-A98C-6BBA67734440}"/>
            </a:ext>
          </a:extLst>
        </xdr:cNvPr>
        <xdr:cNvSpPr/>
      </xdr:nvSpPr>
      <xdr:spPr>
        <a:xfrm>
          <a:off x="4584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168927</xdr:rowOff>
    </xdr:from>
    <xdr:ext cx="405111" cy="259045"/>
    <xdr:sp macro="" textlink="">
      <xdr:nvSpPr>
        <xdr:cNvPr id="324" name="【市民会館】&#10;有形固定資産減価償却率該当値テキスト">
          <a:extLst>
            <a:ext uri="{FF2B5EF4-FFF2-40B4-BE49-F238E27FC236}">
              <a16:creationId xmlns:a16="http://schemas.microsoft.com/office/drawing/2014/main" xmlns="" id="{7D8A0AE3-2AAF-407A-8756-3C5169CDE660}"/>
            </a:ext>
          </a:extLst>
        </xdr:cNvPr>
        <xdr:cNvSpPr txBox="1"/>
      </xdr:nvSpPr>
      <xdr:spPr>
        <a:xfrm>
          <a:off x="4673600" y="1697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10161</xdr:rowOff>
    </xdr:from>
    <xdr:to>
      <xdr:col>20</xdr:col>
      <xdr:colOff>38100</xdr:colOff>
      <xdr:row>99</xdr:row>
      <xdr:rowOff>111761</xdr:rowOff>
    </xdr:to>
    <xdr:sp macro="" textlink="">
      <xdr:nvSpPr>
        <xdr:cNvPr id="325" name="楕円 324">
          <a:extLst>
            <a:ext uri="{FF2B5EF4-FFF2-40B4-BE49-F238E27FC236}">
              <a16:creationId xmlns:a16="http://schemas.microsoft.com/office/drawing/2014/main" xmlns="" id="{746CB2EB-66C2-40C1-A7B8-033C452049D1}"/>
            </a:ext>
          </a:extLst>
        </xdr:cNvPr>
        <xdr:cNvSpPr/>
      </xdr:nvSpPr>
      <xdr:spPr>
        <a:xfrm>
          <a:off x="3746500" y="169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60961</xdr:rowOff>
    </xdr:from>
    <xdr:to>
      <xdr:col>24</xdr:col>
      <xdr:colOff>63500</xdr:colOff>
      <xdr:row>99</xdr:row>
      <xdr:rowOff>133350</xdr:rowOff>
    </xdr:to>
    <xdr:cxnSp macro="">
      <xdr:nvCxnSpPr>
        <xdr:cNvPr id="326" name="直線コネクタ 325">
          <a:extLst>
            <a:ext uri="{FF2B5EF4-FFF2-40B4-BE49-F238E27FC236}">
              <a16:creationId xmlns:a16="http://schemas.microsoft.com/office/drawing/2014/main" xmlns="" id="{C904218F-CB85-47CE-97F5-4391602C06DC}"/>
            </a:ext>
          </a:extLst>
        </xdr:cNvPr>
        <xdr:cNvCxnSpPr/>
      </xdr:nvCxnSpPr>
      <xdr:spPr>
        <a:xfrm>
          <a:off x="3797300" y="170345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327" name="楕円 326">
          <a:extLst>
            <a:ext uri="{FF2B5EF4-FFF2-40B4-BE49-F238E27FC236}">
              <a16:creationId xmlns:a16="http://schemas.microsoft.com/office/drawing/2014/main" xmlns="" id="{87E70CD7-EE19-4FE9-864F-4D12490D5490}"/>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60961</xdr:rowOff>
    </xdr:from>
    <xdr:to>
      <xdr:col>19</xdr:col>
      <xdr:colOff>177800</xdr:colOff>
      <xdr:row>108</xdr:row>
      <xdr:rowOff>76200</xdr:rowOff>
    </xdr:to>
    <xdr:cxnSp macro="">
      <xdr:nvCxnSpPr>
        <xdr:cNvPr id="328" name="直線コネクタ 327">
          <a:extLst>
            <a:ext uri="{FF2B5EF4-FFF2-40B4-BE49-F238E27FC236}">
              <a16:creationId xmlns:a16="http://schemas.microsoft.com/office/drawing/2014/main" xmlns="" id="{ED6D9CA2-3796-4B6D-8F2B-F7B6FE1BB2EA}"/>
            </a:ext>
          </a:extLst>
        </xdr:cNvPr>
        <xdr:cNvCxnSpPr/>
      </xdr:nvCxnSpPr>
      <xdr:spPr>
        <a:xfrm flipV="1">
          <a:off x="2908300" y="17034511"/>
          <a:ext cx="889000" cy="155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158750</xdr:rowOff>
    </xdr:from>
    <xdr:to>
      <xdr:col>10</xdr:col>
      <xdr:colOff>165100</xdr:colOff>
      <xdr:row>108</xdr:row>
      <xdr:rowOff>88900</xdr:rowOff>
    </xdr:to>
    <xdr:sp macro="" textlink="">
      <xdr:nvSpPr>
        <xdr:cNvPr id="329" name="楕円 328">
          <a:extLst>
            <a:ext uri="{FF2B5EF4-FFF2-40B4-BE49-F238E27FC236}">
              <a16:creationId xmlns:a16="http://schemas.microsoft.com/office/drawing/2014/main" xmlns="" id="{27E980E3-D369-4545-9734-CC72AB8F3E04}"/>
            </a:ext>
          </a:extLst>
        </xdr:cNvPr>
        <xdr:cNvSpPr/>
      </xdr:nvSpPr>
      <xdr:spPr>
        <a:xfrm>
          <a:off x="1968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38100</xdr:rowOff>
    </xdr:from>
    <xdr:to>
      <xdr:col>15</xdr:col>
      <xdr:colOff>50800</xdr:colOff>
      <xdr:row>108</xdr:row>
      <xdr:rowOff>76200</xdr:rowOff>
    </xdr:to>
    <xdr:cxnSp macro="">
      <xdr:nvCxnSpPr>
        <xdr:cNvPr id="330" name="直線コネクタ 329">
          <a:extLst>
            <a:ext uri="{FF2B5EF4-FFF2-40B4-BE49-F238E27FC236}">
              <a16:creationId xmlns:a16="http://schemas.microsoft.com/office/drawing/2014/main" xmlns="" id="{259BB224-F49C-49DC-88DA-AE0B79141F8C}"/>
            </a:ext>
          </a:extLst>
        </xdr:cNvPr>
        <xdr:cNvCxnSpPr/>
      </xdr:nvCxnSpPr>
      <xdr:spPr>
        <a:xfrm>
          <a:off x="2019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120650</xdr:rowOff>
    </xdr:from>
    <xdr:to>
      <xdr:col>6</xdr:col>
      <xdr:colOff>38100</xdr:colOff>
      <xdr:row>108</xdr:row>
      <xdr:rowOff>50800</xdr:rowOff>
    </xdr:to>
    <xdr:sp macro="" textlink="">
      <xdr:nvSpPr>
        <xdr:cNvPr id="331" name="楕円 330">
          <a:extLst>
            <a:ext uri="{FF2B5EF4-FFF2-40B4-BE49-F238E27FC236}">
              <a16:creationId xmlns:a16="http://schemas.microsoft.com/office/drawing/2014/main" xmlns="" id="{04F32685-95EB-4453-AB75-EC0CC2ED9777}"/>
            </a:ext>
          </a:extLst>
        </xdr:cNvPr>
        <xdr:cNvSpPr/>
      </xdr:nvSpPr>
      <xdr:spPr>
        <a:xfrm>
          <a:off x="1079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0</xdr:rowOff>
    </xdr:from>
    <xdr:to>
      <xdr:col>10</xdr:col>
      <xdr:colOff>114300</xdr:colOff>
      <xdr:row>108</xdr:row>
      <xdr:rowOff>38100</xdr:rowOff>
    </xdr:to>
    <xdr:cxnSp macro="">
      <xdr:nvCxnSpPr>
        <xdr:cNvPr id="332" name="直線コネクタ 331">
          <a:extLst>
            <a:ext uri="{FF2B5EF4-FFF2-40B4-BE49-F238E27FC236}">
              <a16:creationId xmlns:a16="http://schemas.microsoft.com/office/drawing/2014/main" xmlns="" id="{F89F35ED-420F-4D26-87E1-814FC5DD8FCA}"/>
            </a:ext>
          </a:extLst>
        </xdr:cNvPr>
        <xdr:cNvCxnSpPr/>
      </xdr:nvCxnSpPr>
      <xdr:spPr>
        <a:xfrm>
          <a:off x="1130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333" name="n_1aveValue【市民会館】&#10;有形固定資産減価償却率">
          <a:extLst>
            <a:ext uri="{FF2B5EF4-FFF2-40B4-BE49-F238E27FC236}">
              <a16:creationId xmlns:a16="http://schemas.microsoft.com/office/drawing/2014/main" xmlns="" id="{D194C973-DFB4-4C56-8C1F-F242D8EE60C3}"/>
            </a:ext>
          </a:extLst>
        </xdr:cNvPr>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34" name="n_2aveValue【市民会館】&#10;有形固定資産減価償却率">
          <a:extLst>
            <a:ext uri="{FF2B5EF4-FFF2-40B4-BE49-F238E27FC236}">
              <a16:creationId xmlns:a16="http://schemas.microsoft.com/office/drawing/2014/main" xmlns="" id="{8F1876B9-A3EF-4F56-963C-BA03DC6C5B54}"/>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335" name="n_3aveValue【市民会館】&#10;有形固定資産減価償却率">
          <a:extLst>
            <a:ext uri="{FF2B5EF4-FFF2-40B4-BE49-F238E27FC236}">
              <a16:creationId xmlns:a16="http://schemas.microsoft.com/office/drawing/2014/main" xmlns="" id="{DD0E1FFF-1269-4BB1-B582-F123895AA531}"/>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336" name="n_4aveValue【市民会館】&#10;有形固定資産減価償却率">
          <a:extLst>
            <a:ext uri="{FF2B5EF4-FFF2-40B4-BE49-F238E27FC236}">
              <a16:creationId xmlns:a16="http://schemas.microsoft.com/office/drawing/2014/main" xmlns="" id="{743932E0-F660-4CA0-8EEE-49DE8358ABCE}"/>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97</xdr:row>
      <xdr:rowOff>128288</xdr:rowOff>
    </xdr:from>
    <xdr:ext cx="405111" cy="259045"/>
    <xdr:sp macro="" textlink="">
      <xdr:nvSpPr>
        <xdr:cNvPr id="337" name="n_1mainValue【市民会館】&#10;有形固定資産減価償却率">
          <a:extLst>
            <a:ext uri="{FF2B5EF4-FFF2-40B4-BE49-F238E27FC236}">
              <a16:creationId xmlns:a16="http://schemas.microsoft.com/office/drawing/2014/main" xmlns="" id="{96C57B5A-8F65-440D-A927-2B0C7FCBF67C}"/>
            </a:ext>
          </a:extLst>
        </xdr:cNvPr>
        <xdr:cNvSpPr txBox="1"/>
      </xdr:nvSpPr>
      <xdr:spPr>
        <a:xfrm>
          <a:off x="3582044" y="1675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118127</xdr:rowOff>
    </xdr:from>
    <xdr:ext cx="405111" cy="259045"/>
    <xdr:sp macro="" textlink="">
      <xdr:nvSpPr>
        <xdr:cNvPr id="338" name="n_2mainValue【市民会館】&#10;有形固定資産減価償却率">
          <a:extLst>
            <a:ext uri="{FF2B5EF4-FFF2-40B4-BE49-F238E27FC236}">
              <a16:creationId xmlns:a16="http://schemas.microsoft.com/office/drawing/2014/main" xmlns="" id="{2439FB54-02EB-448D-88C1-8311B5433574}"/>
            </a:ext>
          </a:extLst>
        </xdr:cNvPr>
        <xdr:cNvSpPr txBox="1"/>
      </xdr:nvSpPr>
      <xdr:spPr>
        <a:xfrm>
          <a:off x="2705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80027</xdr:rowOff>
    </xdr:from>
    <xdr:ext cx="405111" cy="259045"/>
    <xdr:sp macro="" textlink="">
      <xdr:nvSpPr>
        <xdr:cNvPr id="339" name="n_3mainValue【市民会館】&#10;有形固定資産減価償却率">
          <a:extLst>
            <a:ext uri="{FF2B5EF4-FFF2-40B4-BE49-F238E27FC236}">
              <a16:creationId xmlns:a16="http://schemas.microsoft.com/office/drawing/2014/main" xmlns="" id="{AE874F44-CE07-4F77-9114-2C08B2E8C90B}"/>
            </a:ext>
          </a:extLst>
        </xdr:cNvPr>
        <xdr:cNvSpPr txBox="1"/>
      </xdr:nvSpPr>
      <xdr:spPr>
        <a:xfrm>
          <a:off x="1816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41927</xdr:rowOff>
    </xdr:from>
    <xdr:ext cx="405111" cy="259045"/>
    <xdr:sp macro="" textlink="">
      <xdr:nvSpPr>
        <xdr:cNvPr id="340" name="n_4mainValue【市民会館】&#10;有形固定資産減価償却率">
          <a:extLst>
            <a:ext uri="{FF2B5EF4-FFF2-40B4-BE49-F238E27FC236}">
              <a16:creationId xmlns:a16="http://schemas.microsoft.com/office/drawing/2014/main" xmlns="" id="{38356797-B0F5-4982-8503-73187D545F87}"/>
            </a:ext>
          </a:extLst>
        </xdr:cNvPr>
        <xdr:cNvSpPr txBox="1"/>
      </xdr:nvSpPr>
      <xdr:spPr>
        <a:xfrm>
          <a:off x="927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xmlns="" id="{2B6A7994-5B60-4962-B761-2E09DD3F5D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xmlns="" id="{CCE89EF3-ECA1-4B25-A3BF-D9C8E85ED1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xmlns="" id="{D8B355EF-509E-41EF-AFB0-42A0CC12AE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xmlns="" id="{7F89B227-1900-424B-8016-9F751F2BC5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xmlns="" id="{5E63602C-51EB-4585-9AA4-CF82A1EF82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xmlns="" id="{485FA2D3-9FB9-4034-9464-D08094BCFC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xmlns="" id="{592A1FA5-8BFB-4F6E-A7FA-3AA55BAB58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xmlns="" id="{4739A017-B75A-4453-97A5-4EC79FD405D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xmlns="" id="{3BDEACDD-AF8C-4BAD-8B30-003D4DA8F0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xmlns="" id="{D9839383-8F73-48DB-89A9-8300FC27E7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xmlns="" id="{4862D268-8A80-4838-9FB6-0F6B3C84D10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a:extLst>
            <a:ext uri="{FF2B5EF4-FFF2-40B4-BE49-F238E27FC236}">
              <a16:creationId xmlns:a16="http://schemas.microsoft.com/office/drawing/2014/main" xmlns="" id="{C1DF4562-9B1A-49A6-AE38-968F555D18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xmlns="" id="{DE055365-B892-4BFE-A774-0A280CD04BB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a:extLst>
            <a:ext uri="{FF2B5EF4-FFF2-40B4-BE49-F238E27FC236}">
              <a16:creationId xmlns:a16="http://schemas.microsoft.com/office/drawing/2014/main" xmlns="" id="{25A5034A-824B-41EF-B668-0009A1F3F65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xmlns="" id="{34EFB0DE-FC95-490B-9183-B157B8FF4D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a:extLst>
            <a:ext uri="{FF2B5EF4-FFF2-40B4-BE49-F238E27FC236}">
              <a16:creationId xmlns:a16="http://schemas.microsoft.com/office/drawing/2014/main" xmlns="" id="{233D6026-2DA1-41D3-B463-4F6484B20A7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xmlns="" id="{B3CFBBA2-9195-4A40-AF73-4AC9DA141AE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a:extLst>
            <a:ext uri="{FF2B5EF4-FFF2-40B4-BE49-F238E27FC236}">
              <a16:creationId xmlns:a16="http://schemas.microsoft.com/office/drawing/2014/main" xmlns="" id="{611EAA11-87BB-4A3B-B53C-362F82BE477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xmlns="" id="{3E742C11-2536-474F-AACA-B2CE8290413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xmlns="" id="{1D35C5A2-B21C-4D93-B899-74F5DFC477E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xmlns="" id="{D4F55DC7-3D37-4A67-9523-790B7EE7FCC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xmlns="" id="{7C923E91-A07F-4A8B-9F28-23F6A42A4B8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xmlns="" id="{01C9C8E7-2D49-4248-9B27-7684AAA5B5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364" name="直線コネクタ 363">
          <a:extLst>
            <a:ext uri="{FF2B5EF4-FFF2-40B4-BE49-F238E27FC236}">
              <a16:creationId xmlns:a16="http://schemas.microsoft.com/office/drawing/2014/main" xmlns="" id="{75725EB6-6772-4D2B-9F7C-AD7EBA519E51}"/>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65" name="【市民会館】&#10;一人当たり面積最小値テキスト">
          <a:extLst>
            <a:ext uri="{FF2B5EF4-FFF2-40B4-BE49-F238E27FC236}">
              <a16:creationId xmlns:a16="http://schemas.microsoft.com/office/drawing/2014/main" xmlns="" id="{A3DBFF43-054A-47C2-B6D8-C080338BEF32}"/>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6" name="直線コネクタ 365">
          <a:extLst>
            <a:ext uri="{FF2B5EF4-FFF2-40B4-BE49-F238E27FC236}">
              <a16:creationId xmlns:a16="http://schemas.microsoft.com/office/drawing/2014/main" xmlns="" id="{9CB97F60-2CD9-4169-8340-F808915D3F4B}"/>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67" name="【市民会館】&#10;一人当たり面積最大値テキスト">
          <a:extLst>
            <a:ext uri="{FF2B5EF4-FFF2-40B4-BE49-F238E27FC236}">
              <a16:creationId xmlns:a16="http://schemas.microsoft.com/office/drawing/2014/main" xmlns="" id="{B959390D-C6B6-4154-8F24-8F4C404FEE9E}"/>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68" name="直線コネクタ 367">
          <a:extLst>
            <a:ext uri="{FF2B5EF4-FFF2-40B4-BE49-F238E27FC236}">
              <a16:creationId xmlns:a16="http://schemas.microsoft.com/office/drawing/2014/main" xmlns="" id="{57AE15DB-9915-4912-A544-CAE817FEB73F}"/>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369" name="【市民会館】&#10;一人当たり面積平均値テキスト">
          <a:extLst>
            <a:ext uri="{FF2B5EF4-FFF2-40B4-BE49-F238E27FC236}">
              <a16:creationId xmlns:a16="http://schemas.microsoft.com/office/drawing/2014/main" xmlns="" id="{55A0677C-D165-4861-A18F-953B7C681C5F}"/>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370" name="フローチャート: 判断 369">
          <a:extLst>
            <a:ext uri="{FF2B5EF4-FFF2-40B4-BE49-F238E27FC236}">
              <a16:creationId xmlns:a16="http://schemas.microsoft.com/office/drawing/2014/main" xmlns="" id="{B3C1D3A5-C378-44BC-91CE-54A581B962F2}"/>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1" name="フローチャート: 判断 370">
          <a:extLst>
            <a:ext uri="{FF2B5EF4-FFF2-40B4-BE49-F238E27FC236}">
              <a16:creationId xmlns:a16="http://schemas.microsoft.com/office/drawing/2014/main" xmlns="" id="{64AC2C7A-497C-4053-8E06-5B20D1D8E07B}"/>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372" name="フローチャート: 判断 371">
          <a:extLst>
            <a:ext uri="{FF2B5EF4-FFF2-40B4-BE49-F238E27FC236}">
              <a16:creationId xmlns:a16="http://schemas.microsoft.com/office/drawing/2014/main" xmlns="" id="{15BE73DE-F0D2-44DE-9B81-3740424D920E}"/>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373" name="フローチャート: 判断 372">
          <a:extLst>
            <a:ext uri="{FF2B5EF4-FFF2-40B4-BE49-F238E27FC236}">
              <a16:creationId xmlns:a16="http://schemas.microsoft.com/office/drawing/2014/main" xmlns="" id="{AC125206-C8EC-406B-BEB3-E831E3BBD056}"/>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374" name="フローチャート: 判断 373">
          <a:extLst>
            <a:ext uri="{FF2B5EF4-FFF2-40B4-BE49-F238E27FC236}">
              <a16:creationId xmlns:a16="http://schemas.microsoft.com/office/drawing/2014/main" xmlns="" id="{DFE95F25-6323-4631-B514-55A70748EBDA}"/>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762A0E2D-9083-4BF8-B1FE-B12650C401E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EB1A79BC-F2B0-44FE-AA52-300DD2329AD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BB2BB283-B455-407D-B66D-C413AA760FB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68FB122A-B9F2-4916-ADA2-155CB2C6C07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1FF38A2F-5B7F-4558-BCE7-51E8A928A2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380" name="楕円 379">
          <a:extLst>
            <a:ext uri="{FF2B5EF4-FFF2-40B4-BE49-F238E27FC236}">
              <a16:creationId xmlns:a16="http://schemas.microsoft.com/office/drawing/2014/main" xmlns="" id="{528EC92B-8C12-4646-A81B-E5EABBB3CBAE}"/>
            </a:ext>
          </a:extLst>
        </xdr:cNvPr>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113047</xdr:rowOff>
    </xdr:from>
    <xdr:ext cx="469744" cy="259045"/>
    <xdr:sp macro="" textlink="">
      <xdr:nvSpPr>
        <xdr:cNvPr id="381" name="【市民会館】&#10;一人当たり面積該当値テキスト">
          <a:extLst>
            <a:ext uri="{FF2B5EF4-FFF2-40B4-BE49-F238E27FC236}">
              <a16:creationId xmlns:a16="http://schemas.microsoft.com/office/drawing/2014/main" xmlns="" id="{C4FCEA7D-B36C-4D42-9AC8-D0D9EA7ED425}"/>
            </a:ext>
          </a:extLst>
        </xdr:cNvPr>
        <xdr:cNvSpPr txBox="1"/>
      </xdr:nvSpPr>
      <xdr:spPr>
        <a:xfrm>
          <a:off x="10515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382" name="楕円 381">
          <a:extLst>
            <a:ext uri="{FF2B5EF4-FFF2-40B4-BE49-F238E27FC236}">
              <a16:creationId xmlns:a16="http://schemas.microsoft.com/office/drawing/2014/main" xmlns="" id="{557C2850-8989-42B1-9B71-E3BE548FF3FE}"/>
            </a:ext>
          </a:extLst>
        </xdr:cNvPr>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152400</xdr:rowOff>
    </xdr:to>
    <xdr:cxnSp macro="">
      <xdr:nvCxnSpPr>
        <xdr:cNvPr id="383" name="直線コネクタ 382">
          <a:extLst>
            <a:ext uri="{FF2B5EF4-FFF2-40B4-BE49-F238E27FC236}">
              <a16:creationId xmlns:a16="http://schemas.microsoft.com/office/drawing/2014/main" xmlns="" id="{40E0CED3-0E0A-4D28-9203-25464BF0D35C}"/>
            </a:ext>
          </a:extLst>
        </xdr:cNvPr>
        <xdr:cNvCxnSpPr/>
      </xdr:nvCxnSpPr>
      <xdr:spPr>
        <a:xfrm flipV="1">
          <a:off x="9639300" y="18143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101600</xdr:rowOff>
    </xdr:from>
    <xdr:to>
      <xdr:col>46</xdr:col>
      <xdr:colOff>38100</xdr:colOff>
      <xdr:row>108</xdr:row>
      <xdr:rowOff>31750</xdr:rowOff>
    </xdr:to>
    <xdr:sp macro="" textlink="">
      <xdr:nvSpPr>
        <xdr:cNvPr id="384" name="楕円 383">
          <a:extLst>
            <a:ext uri="{FF2B5EF4-FFF2-40B4-BE49-F238E27FC236}">
              <a16:creationId xmlns:a16="http://schemas.microsoft.com/office/drawing/2014/main" xmlns="" id="{2784E37D-BD71-4B0F-A95D-4E86EC39171F}"/>
            </a:ext>
          </a:extLst>
        </xdr:cNvPr>
        <xdr:cNvSpPr/>
      </xdr:nvSpPr>
      <xdr:spPr>
        <a:xfrm>
          <a:off x="8699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107</xdr:row>
      <xdr:rowOff>152400</xdr:rowOff>
    </xdr:to>
    <xdr:cxnSp macro="">
      <xdr:nvCxnSpPr>
        <xdr:cNvPr id="385" name="直線コネクタ 384">
          <a:extLst>
            <a:ext uri="{FF2B5EF4-FFF2-40B4-BE49-F238E27FC236}">
              <a16:creationId xmlns:a16="http://schemas.microsoft.com/office/drawing/2014/main" xmlns="" id="{C3C12455-247B-42F3-BD16-804CCFCD646D}"/>
            </a:ext>
          </a:extLst>
        </xdr:cNvPr>
        <xdr:cNvCxnSpPr/>
      </xdr:nvCxnSpPr>
      <xdr:spPr>
        <a:xfrm flipV="1">
          <a:off x="8750300" y="181546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101600</xdr:rowOff>
    </xdr:from>
    <xdr:to>
      <xdr:col>41</xdr:col>
      <xdr:colOff>101600</xdr:colOff>
      <xdr:row>108</xdr:row>
      <xdr:rowOff>31750</xdr:rowOff>
    </xdr:to>
    <xdr:sp macro="" textlink="">
      <xdr:nvSpPr>
        <xdr:cNvPr id="386" name="楕円 385">
          <a:extLst>
            <a:ext uri="{FF2B5EF4-FFF2-40B4-BE49-F238E27FC236}">
              <a16:creationId xmlns:a16="http://schemas.microsoft.com/office/drawing/2014/main" xmlns="" id="{81A521E8-5B8E-4988-BC37-A9FB269ED67B}"/>
            </a:ext>
          </a:extLst>
        </xdr:cNvPr>
        <xdr:cNvSpPr/>
      </xdr:nvSpPr>
      <xdr:spPr>
        <a:xfrm>
          <a:off x="7810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152400</xdr:rowOff>
    </xdr:from>
    <xdr:to>
      <xdr:col>45</xdr:col>
      <xdr:colOff>177800</xdr:colOff>
      <xdr:row>107</xdr:row>
      <xdr:rowOff>152400</xdr:rowOff>
    </xdr:to>
    <xdr:cxnSp macro="">
      <xdr:nvCxnSpPr>
        <xdr:cNvPr id="387" name="直線コネクタ 386">
          <a:extLst>
            <a:ext uri="{FF2B5EF4-FFF2-40B4-BE49-F238E27FC236}">
              <a16:creationId xmlns:a16="http://schemas.microsoft.com/office/drawing/2014/main" xmlns="" id="{0F6F2A02-C888-4AE2-B465-D96FDA63BAAC}"/>
            </a:ext>
          </a:extLst>
        </xdr:cNvPr>
        <xdr:cNvCxnSpPr/>
      </xdr:nvCxnSpPr>
      <xdr:spPr>
        <a:xfrm>
          <a:off x="7861300" y="1849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388" name="楕円 387">
          <a:extLst>
            <a:ext uri="{FF2B5EF4-FFF2-40B4-BE49-F238E27FC236}">
              <a16:creationId xmlns:a16="http://schemas.microsoft.com/office/drawing/2014/main" xmlns="" id="{E88EFBC9-56FC-4F2A-AB84-AFBF43C169AE}"/>
            </a:ext>
          </a:extLst>
        </xdr:cNvPr>
        <xdr:cNvSpPr/>
      </xdr:nvSpPr>
      <xdr:spPr>
        <a:xfrm>
          <a:off x="692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152400</xdr:rowOff>
    </xdr:from>
    <xdr:to>
      <xdr:col>41</xdr:col>
      <xdr:colOff>50800</xdr:colOff>
      <xdr:row>107</xdr:row>
      <xdr:rowOff>156211</xdr:rowOff>
    </xdr:to>
    <xdr:cxnSp macro="">
      <xdr:nvCxnSpPr>
        <xdr:cNvPr id="389" name="直線コネクタ 388">
          <a:extLst>
            <a:ext uri="{FF2B5EF4-FFF2-40B4-BE49-F238E27FC236}">
              <a16:creationId xmlns:a16="http://schemas.microsoft.com/office/drawing/2014/main" xmlns="" id="{FC599B8E-82AC-47E4-ACC0-ED6BB21B4A02}"/>
            </a:ext>
          </a:extLst>
        </xdr:cNvPr>
        <xdr:cNvCxnSpPr/>
      </xdr:nvCxnSpPr>
      <xdr:spPr>
        <a:xfrm flipV="1">
          <a:off x="6972300" y="18497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90" name="n_1aveValue【市民会館】&#10;一人当たり面積">
          <a:extLst>
            <a:ext uri="{FF2B5EF4-FFF2-40B4-BE49-F238E27FC236}">
              <a16:creationId xmlns:a16="http://schemas.microsoft.com/office/drawing/2014/main" xmlns="" id="{0835EFCF-C83A-41DA-A497-4DCE471236CF}"/>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391" name="n_2aveValue【市民会館】&#10;一人当たり面積">
          <a:extLst>
            <a:ext uri="{FF2B5EF4-FFF2-40B4-BE49-F238E27FC236}">
              <a16:creationId xmlns:a16="http://schemas.microsoft.com/office/drawing/2014/main" xmlns="" id="{86E966C3-6D66-45E0-A38F-D0E471EB0F2C}"/>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392" name="n_3aveValue【市民会館】&#10;一人当たり面積">
          <a:extLst>
            <a:ext uri="{FF2B5EF4-FFF2-40B4-BE49-F238E27FC236}">
              <a16:creationId xmlns:a16="http://schemas.microsoft.com/office/drawing/2014/main" xmlns="" id="{B3BE5FBB-94AA-45FE-87EA-EA847A1C6E09}"/>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393" name="n_4aveValue【市民会館】&#10;一人当たり面積">
          <a:extLst>
            <a:ext uri="{FF2B5EF4-FFF2-40B4-BE49-F238E27FC236}">
              <a16:creationId xmlns:a16="http://schemas.microsoft.com/office/drawing/2014/main" xmlns="" id="{74F2A295-5179-4FA4-A6D0-52E17772B61B}"/>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48277</xdr:rowOff>
    </xdr:from>
    <xdr:ext cx="469744" cy="259045"/>
    <xdr:sp macro="" textlink="">
      <xdr:nvSpPr>
        <xdr:cNvPr id="394" name="n_1mainValue【市民会館】&#10;一人当たり面積">
          <a:extLst>
            <a:ext uri="{FF2B5EF4-FFF2-40B4-BE49-F238E27FC236}">
              <a16:creationId xmlns:a16="http://schemas.microsoft.com/office/drawing/2014/main" xmlns="" id="{4C02AEC8-D533-4B8B-AA1E-034F3CA47F42}"/>
            </a:ext>
          </a:extLst>
        </xdr:cNvPr>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22877</xdr:rowOff>
    </xdr:from>
    <xdr:ext cx="469744" cy="259045"/>
    <xdr:sp macro="" textlink="">
      <xdr:nvSpPr>
        <xdr:cNvPr id="395" name="n_2mainValue【市民会館】&#10;一人当たり面積">
          <a:extLst>
            <a:ext uri="{FF2B5EF4-FFF2-40B4-BE49-F238E27FC236}">
              <a16:creationId xmlns:a16="http://schemas.microsoft.com/office/drawing/2014/main" xmlns="" id="{C9A03EF7-36E5-4808-A2A7-BC2AF7ABCE73}"/>
            </a:ext>
          </a:extLst>
        </xdr:cNvPr>
        <xdr:cNvSpPr txBox="1"/>
      </xdr:nvSpPr>
      <xdr:spPr>
        <a:xfrm>
          <a:off x="8515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22877</xdr:rowOff>
    </xdr:from>
    <xdr:ext cx="469744" cy="259045"/>
    <xdr:sp macro="" textlink="">
      <xdr:nvSpPr>
        <xdr:cNvPr id="396" name="n_3mainValue【市民会館】&#10;一人当たり面積">
          <a:extLst>
            <a:ext uri="{FF2B5EF4-FFF2-40B4-BE49-F238E27FC236}">
              <a16:creationId xmlns:a16="http://schemas.microsoft.com/office/drawing/2014/main" xmlns="" id="{46256F5A-1102-4FFE-94DE-E8120CEAB8A5}"/>
            </a:ext>
          </a:extLst>
        </xdr:cNvPr>
        <xdr:cNvSpPr txBox="1"/>
      </xdr:nvSpPr>
      <xdr:spPr>
        <a:xfrm>
          <a:off x="7626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397" name="n_4mainValue【市民会館】&#10;一人当たり面積">
          <a:extLst>
            <a:ext uri="{FF2B5EF4-FFF2-40B4-BE49-F238E27FC236}">
              <a16:creationId xmlns:a16="http://schemas.microsoft.com/office/drawing/2014/main" xmlns="" id="{CA2CD623-5B65-4BA0-840F-580B0CF58F25}"/>
            </a:ext>
          </a:extLst>
        </xdr:cNvPr>
        <xdr:cNvSpPr txBox="1"/>
      </xdr:nvSpPr>
      <xdr:spPr>
        <a:xfrm>
          <a:off x="6737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xmlns="" id="{979A0E56-4373-44B4-BA9E-460A7EAB6D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xmlns="" id="{9B7872B2-EE0A-4709-8683-8C991D40E4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xmlns="" id="{5A9811A3-7556-4DEB-9676-1F53694103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xmlns="" id="{1FB63E98-6E8D-464E-B6BD-5B91FC2412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xmlns="" id="{B1C317A3-E3C3-4722-9BD8-65AEF1C4AD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xmlns="" id="{46B87A5A-1E02-4CBF-A577-B24E6298AD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xmlns="" id="{9F82AF0E-DDB7-41AA-8450-8175C63508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xmlns="" id="{39FABDE3-CC6C-4420-9222-51B8BB141F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xmlns="" id="{E20DE921-FA0D-423B-87DF-88AD4E98CA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xmlns="" id="{87F9485B-9083-4FD6-AC47-29E2123E9F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xmlns="" id="{092A53B8-654D-4F82-8CF3-2585828832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xmlns="" id="{B5B5BB5D-58EA-4DA3-B516-CB613257D7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xmlns="" id="{2ED70B07-FFCD-4691-B372-373A9C897F5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xmlns="" id="{72491BCC-CE42-4E11-9A55-FF35061E9FF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xmlns="" id="{2F3F70B1-2013-4C94-872E-83508701EFA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xmlns="" id="{9C3AE8D1-C55A-48D7-B8EE-EC0102671D8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xmlns="" id="{E37480A5-F0CA-4760-B639-A28BA64EAF6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xmlns="" id="{B231A07A-930C-462D-B256-C4039DF93D0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xmlns="" id="{D28EF511-667B-4A7F-A82D-B9F3BC65AAE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xmlns="" id="{AAF0A38E-4B92-41E2-ACCD-10BFFF23AE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xmlns="" id="{A0892F7B-D4FA-45D1-8DB1-E050D9C85FC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A5E3D4DE-7122-4217-A1D8-1E7780AC8E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xmlns="" id="{E4949441-CE64-41C9-9384-7A953540E02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xmlns="" id="{FFFF0806-C903-4B96-9FD8-BF8DC54A2C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22" name="直線コネクタ 421">
          <a:extLst>
            <a:ext uri="{FF2B5EF4-FFF2-40B4-BE49-F238E27FC236}">
              <a16:creationId xmlns:a16="http://schemas.microsoft.com/office/drawing/2014/main" xmlns="" id="{EC4E272B-F762-4158-AC98-243D9C26BA84}"/>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xmlns="" id="{2E00AE02-EA11-42CA-9901-4819388E4BAE}"/>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24" name="直線コネクタ 423">
          <a:extLst>
            <a:ext uri="{FF2B5EF4-FFF2-40B4-BE49-F238E27FC236}">
              <a16:creationId xmlns:a16="http://schemas.microsoft.com/office/drawing/2014/main" xmlns="" id="{BEA60AAA-13F8-4604-8C0E-3EB94F1ACCC4}"/>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xmlns="" id="{48968851-5FF3-424A-A9C7-57D8C75883AD}"/>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26" name="直線コネクタ 425">
          <a:extLst>
            <a:ext uri="{FF2B5EF4-FFF2-40B4-BE49-F238E27FC236}">
              <a16:creationId xmlns:a16="http://schemas.microsoft.com/office/drawing/2014/main" xmlns="" id="{EC4511A4-1C8A-4499-BC3F-1FA4858D7025}"/>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xmlns="" id="{E24858E6-981D-4481-9DD5-545C39B9393F}"/>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a:extLst>
            <a:ext uri="{FF2B5EF4-FFF2-40B4-BE49-F238E27FC236}">
              <a16:creationId xmlns:a16="http://schemas.microsoft.com/office/drawing/2014/main" xmlns="" id="{BBE538A0-A928-48EE-B8F6-C9DCD47F26D5}"/>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429" name="フローチャート: 判断 428">
          <a:extLst>
            <a:ext uri="{FF2B5EF4-FFF2-40B4-BE49-F238E27FC236}">
              <a16:creationId xmlns:a16="http://schemas.microsoft.com/office/drawing/2014/main" xmlns="" id="{0C7F4C0F-150A-4674-9694-73463CDAF40C}"/>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30" name="フローチャート: 判断 429">
          <a:extLst>
            <a:ext uri="{FF2B5EF4-FFF2-40B4-BE49-F238E27FC236}">
              <a16:creationId xmlns:a16="http://schemas.microsoft.com/office/drawing/2014/main" xmlns="" id="{01A05E5F-3B79-4736-BCCC-0EC08A2535BF}"/>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31" name="フローチャート: 判断 430">
          <a:extLst>
            <a:ext uri="{FF2B5EF4-FFF2-40B4-BE49-F238E27FC236}">
              <a16:creationId xmlns:a16="http://schemas.microsoft.com/office/drawing/2014/main" xmlns="" id="{46C0E84F-E698-42EF-8D64-262120D109D4}"/>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32" name="フローチャート: 判断 431">
          <a:extLst>
            <a:ext uri="{FF2B5EF4-FFF2-40B4-BE49-F238E27FC236}">
              <a16:creationId xmlns:a16="http://schemas.microsoft.com/office/drawing/2014/main" xmlns="" id="{22FCB6B0-DCDB-487C-87B6-63C45B94E87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F952450E-E109-4837-8394-2BEAEF8890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150D683C-D4EE-44F5-93BD-3C23AE187A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6D8AA53-F1C9-4854-881C-4E652CCCFB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29054CCD-95B2-4998-9828-1DBA3814B0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AABA4D4A-A8E5-4AC4-9AE2-72ADEE77A7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109220</xdr:rowOff>
    </xdr:from>
    <xdr:to>
      <xdr:col>85</xdr:col>
      <xdr:colOff>177800</xdr:colOff>
      <xdr:row>42</xdr:row>
      <xdr:rowOff>39370</xdr:rowOff>
    </xdr:to>
    <xdr:sp macro="" textlink="">
      <xdr:nvSpPr>
        <xdr:cNvPr id="438" name="楕円 437">
          <a:extLst>
            <a:ext uri="{FF2B5EF4-FFF2-40B4-BE49-F238E27FC236}">
              <a16:creationId xmlns:a16="http://schemas.microsoft.com/office/drawing/2014/main" xmlns="" id="{5CBE3B2D-F242-4D92-9B28-DFE492B4F98A}"/>
            </a:ext>
          </a:extLst>
        </xdr:cNvPr>
        <xdr:cNvSpPr/>
      </xdr:nvSpPr>
      <xdr:spPr>
        <a:xfrm>
          <a:off x="16268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24147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xmlns="" id="{E15AD22A-6BF8-4D64-B327-D7C1064DFF83}"/>
            </a:ext>
          </a:extLst>
        </xdr:cNvPr>
        <xdr:cNvSpPr txBox="1"/>
      </xdr:nvSpPr>
      <xdr:spPr>
        <a:xfrm>
          <a:off x="16357600" y="705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440" name="楕円 439">
          <a:extLst>
            <a:ext uri="{FF2B5EF4-FFF2-40B4-BE49-F238E27FC236}">
              <a16:creationId xmlns:a16="http://schemas.microsoft.com/office/drawing/2014/main" xmlns="" id="{5D1B1D8F-93FD-4605-978D-28C2CA88040C}"/>
            </a:ext>
          </a:extLst>
        </xdr:cNvPr>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158115</xdr:rowOff>
    </xdr:from>
    <xdr:to>
      <xdr:col>85</xdr:col>
      <xdr:colOff>127000</xdr:colOff>
      <xdr:row>41</xdr:row>
      <xdr:rowOff>160020</xdr:rowOff>
    </xdr:to>
    <xdr:cxnSp macro="">
      <xdr:nvCxnSpPr>
        <xdr:cNvPr id="441" name="直線コネクタ 440">
          <a:extLst>
            <a:ext uri="{FF2B5EF4-FFF2-40B4-BE49-F238E27FC236}">
              <a16:creationId xmlns:a16="http://schemas.microsoft.com/office/drawing/2014/main" xmlns="" id="{59A608FC-F008-461D-B9DC-3A516AD89FD2}"/>
            </a:ext>
          </a:extLst>
        </xdr:cNvPr>
        <xdr:cNvCxnSpPr/>
      </xdr:nvCxnSpPr>
      <xdr:spPr>
        <a:xfrm>
          <a:off x="15481300" y="7187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42" name="楕円 441">
          <a:extLst>
            <a:ext uri="{FF2B5EF4-FFF2-40B4-BE49-F238E27FC236}">
              <a16:creationId xmlns:a16="http://schemas.microsoft.com/office/drawing/2014/main" xmlns="" id="{9ED541A0-7E95-4B46-A77D-4D710519F91F}"/>
            </a:ext>
          </a:extLst>
        </xdr:cNvPr>
        <xdr:cNvSpPr/>
      </xdr:nvSpPr>
      <xdr:spPr>
        <a:xfrm>
          <a:off x="14541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41</xdr:row>
      <xdr:rowOff>158115</xdr:rowOff>
    </xdr:to>
    <xdr:cxnSp macro="">
      <xdr:nvCxnSpPr>
        <xdr:cNvPr id="443" name="直線コネクタ 442">
          <a:extLst>
            <a:ext uri="{FF2B5EF4-FFF2-40B4-BE49-F238E27FC236}">
              <a16:creationId xmlns:a16="http://schemas.microsoft.com/office/drawing/2014/main" xmlns="" id="{CD60A789-86E7-4B7B-BF00-CABB0403EB68}"/>
            </a:ext>
          </a:extLst>
        </xdr:cNvPr>
        <xdr:cNvCxnSpPr/>
      </xdr:nvCxnSpPr>
      <xdr:spPr>
        <a:xfrm>
          <a:off x="14592300" y="6707505"/>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88265</xdr:rowOff>
    </xdr:from>
    <xdr:to>
      <xdr:col>72</xdr:col>
      <xdr:colOff>38100</xdr:colOff>
      <xdr:row>42</xdr:row>
      <xdr:rowOff>18415</xdr:rowOff>
    </xdr:to>
    <xdr:sp macro="" textlink="">
      <xdr:nvSpPr>
        <xdr:cNvPr id="444" name="楕円 443">
          <a:extLst>
            <a:ext uri="{FF2B5EF4-FFF2-40B4-BE49-F238E27FC236}">
              <a16:creationId xmlns:a16="http://schemas.microsoft.com/office/drawing/2014/main" xmlns="" id="{853CC7DD-851D-4E0F-BD0F-D72703A79FA2}"/>
            </a:ext>
          </a:extLst>
        </xdr:cNvPr>
        <xdr:cNvSpPr/>
      </xdr:nvSpPr>
      <xdr:spPr>
        <a:xfrm>
          <a:off x="13652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41</xdr:row>
      <xdr:rowOff>139065</xdr:rowOff>
    </xdr:to>
    <xdr:cxnSp macro="">
      <xdr:nvCxnSpPr>
        <xdr:cNvPr id="445" name="直線コネクタ 444">
          <a:extLst>
            <a:ext uri="{FF2B5EF4-FFF2-40B4-BE49-F238E27FC236}">
              <a16:creationId xmlns:a16="http://schemas.microsoft.com/office/drawing/2014/main" xmlns="" id="{30E0E4E1-DD0A-4AB6-85E7-A500E0E7C3E8}"/>
            </a:ext>
          </a:extLst>
        </xdr:cNvPr>
        <xdr:cNvCxnSpPr/>
      </xdr:nvCxnSpPr>
      <xdr:spPr>
        <a:xfrm flipV="1">
          <a:off x="13703300" y="6707505"/>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74930</xdr:rowOff>
    </xdr:from>
    <xdr:to>
      <xdr:col>67</xdr:col>
      <xdr:colOff>101600</xdr:colOff>
      <xdr:row>42</xdr:row>
      <xdr:rowOff>5080</xdr:rowOff>
    </xdr:to>
    <xdr:sp macro="" textlink="">
      <xdr:nvSpPr>
        <xdr:cNvPr id="446" name="楕円 445">
          <a:extLst>
            <a:ext uri="{FF2B5EF4-FFF2-40B4-BE49-F238E27FC236}">
              <a16:creationId xmlns:a16="http://schemas.microsoft.com/office/drawing/2014/main" xmlns="" id="{28081592-4F03-4143-BE97-B245D043ED34}"/>
            </a:ext>
          </a:extLst>
        </xdr:cNvPr>
        <xdr:cNvSpPr/>
      </xdr:nvSpPr>
      <xdr:spPr>
        <a:xfrm>
          <a:off x="1276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125730</xdr:rowOff>
    </xdr:from>
    <xdr:to>
      <xdr:col>71</xdr:col>
      <xdr:colOff>177800</xdr:colOff>
      <xdr:row>41</xdr:row>
      <xdr:rowOff>139065</xdr:rowOff>
    </xdr:to>
    <xdr:cxnSp macro="">
      <xdr:nvCxnSpPr>
        <xdr:cNvPr id="447" name="直線コネクタ 446">
          <a:extLst>
            <a:ext uri="{FF2B5EF4-FFF2-40B4-BE49-F238E27FC236}">
              <a16:creationId xmlns:a16="http://schemas.microsoft.com/office/drawing/2014/main" xmlns="" id="{81584967-1FC9-4825-9A76-D01F82CB72A8}"/>
            </a:ext>
          </a:extLst>
        </xdr:cNvPr>
        <xdr:cNvCxnSpPr/>
      </xdr:nvCxnSpPr>
      <xdr:spPr>
        <a:xfrm>
          <a:off x="12814300" y="71551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xmlns="" id="{2CA95F60-7595-437E-A11E-689BA63A2B9E}"/>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xmlns="" id="{D9C6A63A-A97B-4F47-80A1-E7AC3D871223}"/>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xmlns="" id="{367C7EBA-A5FD-4174-98A3-1359C7695DCA}"/>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xmlns="" id="{BDE67A4F-98F3-49E4-8CC5-F299FBE94F1A}"/>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xmlns="" id="{6D6DE450-56CF-4144-922F-9B147BAE4923}"/>
            </a:ext>
          </a:extLst>
        </xdr:cNvPr>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xmlns="" id="{E36F3FCE-6BE9-4789-ABD6-36AD26392310}"/>
            </a:ext>
          </a:extLst>
        </xdr:cNvPr>
        <xdr:cNvSpPr txBox="1"/>
      </xdr:nvSpPr>
      <xdr:spPr>
        <a:xfrm>
          <a:off x="14389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9542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xmlns="" id="{EF1A70F0-45CA-48BC-93E9-6D23AEC45241}"/>
            </a:ext>
          </a:extLst>
        </xdr:cNvPr>
        <xdr:cNvSpPr txBox="1"/>
      </xdr:nvSpPr>
      <xdr:spPr>
        <a:xfrm>
          <a:off x="13500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167657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xmlns="" id="{C04BF45F-D5A2-4667-B9CE-2D92F99A04A6}"/>
            </a:ext>
          </a:extLst>
        </xdr:cNvPr>
        <xdr:cNvSpPr txBox="1"/>
      </xdr:nvSpPr>
      <xdr:spPr>
        <a:xfrm>
          <a:off x="12611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xmlns="" id="{FCDD3E06-952B-41AB-B699-A814538570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xmlns="" id="{B2BDF9B1-1526-4DB2-A335-5CA50AC060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xmlns="" id="{CF1C2808-C456-474D-9082-7E0C6A4A49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xmlns="" id="{747FB9CB-8A70-4CD6-969C-61A6EF9BAC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xmlns="" id="{DFC212BE-4E7D-4B48-866F-9B6F87C69D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xmlns="" id="{C4DE2DF6-0E14-4D3A-BCB7-1FCC3EAC69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xmlns="" id="{E01C84F1-435A-4B5C-8419-DD2D5829D3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xmlns="" id="{6D10FE2E-6392-4607-A46F-8338437C64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xmlns="" id="{6BFF78DB-A527-4592-8C0A-ADC09FC662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xmlns="" id="{79FB007C-802A-4BAC-871E-9C088BD066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xmlns="" id="{45F24A73-B6BF-4CC6-AC30-CA97527352A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xmlns="" id="{E03E57E0-3ACE-47E0-B612-FABA743AB5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xmlns="" id="{80151BE9-2A65-4345-92D5-B0FA83A419E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xmlns="" id="{6A8A558F-EC71-4535-819F-6CDEEBEC2FC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xmlns="" id="{B342DC17-B410-4AB3-AF32-EB1AB3C1FBF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xmlns="" id="{43D38E95-866C-43E9-AAD6-26B220E0ED2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xmlns="" id="{724A6DEC-7E18-4010-969D-554339C3DE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xmlns="" id="{E52EC04C-D7F2-4688-B530-6A1BE7C52F5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xmlns="" id="{FE0AF478-FCFD-4935-A1DB-CBDF75E400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xmlns="" id="{B77489F7-4ABF-423E-AA48-458FBA41B41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xmlns="" id="{55155BAA-F119-4401-9DF4-FFB8B34E17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477" name="直線コネクタ 476">
          <a:extLst>
            <a:ext uri="{FF2B5EF4-FFF2-40B4-BE49-F238E27FC236}">
              <a16:creationId xmlns:a16="http://schemas.microsoft.com/office/drawing/2014/main" xmlns="" id="{C96306F7-9C72-444D-BB54-B05C8EAD4FA7}"/>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xmlns="" id="{37D8957F-BC2E-4496-BAAC-1619AB8199E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479" name="直線コネクタ 478">
          <a:extLst>
            <a:ext uri="{FF2B5EF4-FFF2-40B4-BE49-F238E27FC236}">
              <a16:creationId xmlns:a16="http://schemas.microsoft.com/office/drawing/2014/main" xmlns="" id="{E89507BB-6BB1-453A-B7BF-C571C224133F}"/>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xmlns="" id="{FD62B2D0-C824-4C10-AFAF-AEBE42109FB2}"/>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481" name="直線コネクタ 480">
          <a:extLst>
            <a:ext uri="{FF2B5EF4-FFF2-40B4-BE49-F238E27FC236}">
              <a16:creationId xmlns:a16="http://schemas.microsoft.com/office/drawing/2014/main" xmlns="" id="{23A68F1B-106F-49EF-8F24-2D2D7B1410D3}"/>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xmlns="" id="{0C83DC69-C9F4-4369-9C15-44DAB12CE07E}"/>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483" name="フローチャート: 判断 482">
          <a:extLst>
            <a:ext uri="{FF2B5EF4-FFF2-40B4-BE49-F238E27FC236}">
              <a16:creationId xmlns:a16="http://schemas.microsoft.com/office/drawing/2014/main" xmlns="" id="{627BF6E7-D6E8-466F-B77B-C81D047FD99D}"/>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484" name="フローチャート: 判断 483">
          <a:extLst>
            <a:ext uri="{FF2B5EF4-FFF2-40B4-BE49-F238E27FC236}">
              <a16:creationId xmlns:a16="http://schemas.microsoft.com/office/drawing/2014/main" xmlns="" id="{F87D5949-046D-417A-9943-AB69629FC8CD}"/>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485" name="フローチャート: 判断 484">
          <a:extLst>
            <a:ext uri="{FF2B5EF4-FFF2-40B4-BE49-F238E27FC236}">
              <a16:creationId xmlns:a16="http://schemas.microsoft.com/office/drawing/2014/main" xmlns="" id="{6EC60450-F05A-413A-B34F-C043841CBCE2}"/>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486" name="フローチャート: 判断 485">
          <a:extLst>
            <a:ext uri="{FF2B5EF4-FFF2-40B4-BE49-F238E27FC236}">
              <a16:creationId xmlns:a16="http://schemas.microsoft.com/office/drawing/2014/main" xmlns="" id="{62FFB41A-16B5-4B4A-BA30-B13A19B99801}"/>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487" name="フローチャート: 判断 486">
          <a:extLst>
            <a:ext uri="{FF2B5EF4-FFF2-40B4-BE49-F238E27FC236}">
              <a16:creationId xmlns:a16="http://schemas.microsoft.com/office/drawing/2014/main" xmlns="" id="{E24B8075-34EC-4358-A7D3-1E4509DE855B}"/>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5E9E7EE6-0D73-4DA8-9B95-576B1E1081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3B2E6D1E-80F9-4E87-BDE1-A330178DB2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2972EA6B-D92D-4088-AE7D-56C0D12329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18C5C2FE-EAD2-40B8-AA44-CE83C6434F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7ADBA17-F96B-48F1-B7B4-DF54B591F5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47392</xdr:rowOff>
    </xdr:from>
    <xdr:to>
      <xdr:col>116</xdr:col>
      <xdr:colOff>114300</xdr:colOff>
      <xdr:row>40</xdr:row>
      <xdr:rowOff>148992</xdr:rowOff>
    </xdr:to>
    <xdr:sp macro="" textlink="">
      <xdr:nvSpPr>
        <xdr:cNvPr id="493" name="楕円 492">
          <a:extLst>
            <a:ext uri="{FF2B5EF4-FFF2-40B4-BE49-F238E27FC236}">
              <a16:creationId xmlns:a16="http://schemas.microsoft.com/office/drawing/2014/main" xmlns="" id="{014F22F3-4EFD-47D2-BC45-8CC7A4EA4F3A}"/>
            </a:ext>
          </a:extLst>
        </xdr:cNvPr>
        <xdr:cNvSpPr/>
      </xdr:nvSpPr>
      <xdr:spPr>
        <a:xfrm>
          <a:off x="22110700" y="69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25819</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xmlns="" id="{371263B4-4046-4228-89D4-CA85AADAA56E}"/>
            </a:ext>
          </a:extLst>
        </xdr:cNvPr>
        <xdr:cNvSpPr txBox="1"/>
      </xdr:nvSpPr>
      <xdr:spPr>
        <a:xfrm>
          <a:off x="22199600" y="68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50811</xdr:rowOff>
    </xdr:from>
    <xdr:to>
      <xdr:col>112</xdr:col>
      <xdr:colOff>38100</xdr:colOff>
      <xdr:row>40</xdr:row>
      <xdr:rowOff>152411</xdr:rowOff>
    </xdr:to>
    <xdr:sp macro="" textlink="">
      <xdr:nvSpPr>
        <xdr:cNvPr id="495" name="楕円 494">
          <a:extLst>
            <a:ext uri="{FF2B5EF4-FFF2-40B4-BE49-F238E27FC236}">
              <a16:creationId xmlns:a16="http://schemas.microsoft.com/office/drawing/2014/main" xmlns="" id="{4F17A475-1EDD-43C4-A030-019D2EFDAF1F}"/>
            </a:ext>
          </a:extLst>
        </xdr:cNvPr>
        <xdr:cNvSpPr/>
      </xdr:nvSpPr>
      <xdr:spPr>
        <a:xfrm>
          <a:off x="21272500" y="69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98192</xdr:rowOff>
    </xdr:from>
    <xdr:to>
      <xdr:col>116</xdr:col>
      <xdr:colOff>63500</xdr:colOff>
      <xdr:row>40</xdr:row>
      <xdr:rowOff>101611</xdr:rowOff>
    </xdr:to>
    <xdr:cxnSp macro="">
      <xdr:nvCxnSpPr>
        <xdr:cNvPr id="496" name="直線コネクタ 495">
          <a:extLst>
            <a:ext uri="{FF2B5EF4-FFF2-40B4-BE49-F238E27FC236}">
              <a16:creationId xmlns:a16="http://schemas.microsoft.com/office/drawing/2014/main" xmlns="" id="{8F30AD52-15E4-4DDB-8B78-5E25B941E003}"/>
            </a:ext>
          </a:extLst>
        </xdr:cNvPr>
        <xdr:cNvCxnSpPr/>
      </xdr:nvCxnSpPr>
      <xdr:spPr>
        <a:xfrm flipV="1">
          <a:off x="21323300" y="6956192"/>
          <a:ext cx="8382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52653</xdr:rowOff>
    </xdr:from>
    <xdr:to>
      <xdr:col>107</xdr:col>
      <xdr:colOff>101600</xdr:colOff>
      <xdr:row>40</xdr:row>
      <xdr:rowOff>154253</xdr:rowOff>
    </xdr:to>
    <xdr:sp macro="" textlink="">
      <xdr:nvSpPr>
        <xdr:cNvPr id="497" name="楕円 496">
          <a:extLst>
            <a:ext uri="{FF2B5EF4-FFF2-40B4-BE49-F238E27FC236}">
              <a16:creationId xmlns:a16="http://schemas.microsoft.com/office/drawing/2014/main" xmlns="" id="{3E886320-9636-43FC-8180-DA81942B6845}"/>
            </a:ext>
          </a:extLst>
        </xdr:cNvPr>
        <xdr:cNvSpPr/>
      </xdr:nvSpPr>
      <xdr:spPr>
        <a:xfrm>
          <a:off x="20383500" y="6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101611</xdr:rowOff>
    </xdr:from>
    <xdr:to>
      <xdr:col>111</xdr:col>
      <xdr:colOff>177800</xdr:colOff>
      <xdr:row>40</xdr:row>
      <xdr:rowOff>103453</xdr:rowOff>
    </xdr:to>
    <xdr:cxnSp macro="">
      <xdr:nvCxnSpPr>
        <xdr:cNvPr id="498" name="直線コネクタ 497">
          <a:extLst>
            <a:ext uri="{FF2B5EF4-FFF2-40B4-BE49-F238E27FC236}">
              <a16:creationId xmlns:a16="http://schemas.microsoft.com/office/drawing/2014/main" xmlns="" id="{81CB067A-3DB2-471D-9418-B0627297C316}"/>
            </a:ext>
          </a:extLst>
        </xdr:cNvPr>
        <xdr:cNvCxnSpPr/>
      </xdr:nvCxnSpPr>
      <xdr:spPr>
        <a:xfrm flipV="1">
          <a:off x="20434300" y="695961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55159</xdr:rowOff>
    </xdr:from>
    <xdr:to>
      <xdr:col>102</xdr:col>
      <xdr:colOff>165100</xdr:colOff>
      <xdr:row>40</xdr:row>
      <xdr:rowOff>156759</xdr:rowOff>
    </xdr:to>
    <xdr:sp macro="" textlink="">
      <xdr:nvSpPr>
        <xdr:cNvPr id="499" name="楕円 498">
          <a:extLst>
            <a:ext uri="{FF2B5EF4-FFF2-40B4-BE49-F238E27FC236}">
              <a16:creationId xmlns:a16="http://schemas.microsoft.com/office/drawing/2014/main" xmlns="" id="{49D311DD-4922-4CDA-8AFA-A4FF407A55D2}"/>
            </a:ext>
          </a:extLst>
        </xdr:cNvPr>
        <xdr:cNvSpPr/>
      </xdr:nvSpPr>
      <xdr:spPr>
        <a:xfrm>
          <a:off x="19494500" y="69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103453</xdr:rowOff>
    </xdr:from>
    <xdr:to>
      <xdr:col>107</xdr:col>
      <xdr:colOff>50800</xdr:colOff>
      <xdr:row>40</xdr:row>
      <xdr:rowOff>105959</xdr:rowOff>
    </xdr:to>
    <xdr:cxnSp macro="">
      <xdr:nvCxnSpPr>
        <xdr:cNvPr id="500" name="直線コネクタ 499">
          <a:extLst>
            <a:ext uri="{FF2B5EF4-FFF2-40B4-BE49-F238E27FC236}">
              <a16:creationId xmlns:a16="http://schemas.microsoft.com/office/drawing/2014/main" xmlns="" id="{AE6F1F40-1B0D-4BFC-9132-11CE89C25B32}"/>
            </a:ext>
          </a:extLst>
        </xdr:cNvPr>
        <xdr:cNvCxnSpPr/>
      </xdr:nvCxnSpPr>
      <xdr:spPr>
        <a:xfrm flipV="1">
          <a:off x="19545300" y="6961453"/>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57537</xdr:rowOff>
    </xdr:from>
    <xdr:to>
      <xdr:col>98</xdr:col>
      <xdr:colOff>38100</xdr:colOff>
      <xdr:row>40</xdr:row>
      <xdr:rowOff>159137</xdr:rowOff>
    </xdr:to>
    <xdr:sp macro="" textlink="">
      <xdr:nvSpPr>
        <xdr:cNvPr id="501" name="楕円 500">
          <a:extLst>
            <a:ext uri="{FF2B5EF4-FFF2-40B4-BE49-F238E27FC236}">
              <a16:creationId xmlns:a16="http://schemas.microsoft.com/office/drawing/2014/main" xmlns="" id="{546A42E3-8B2F-46E2-8979-9AC4EF5A4550}"/>
            </a:ext>
          </a:extLst>
        </xdr:cNvPr>
        <xdr:cNvSpPr/>
      </xdr:nvSpPr>
      <xdr:spPr>
        <a:xfrm>
          <a:off x="18605500" y="69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105959</xdr:rowOff>
    </xdr:from>
    <xdr:to>
      <xdr:col>102</xdr:col>
      <xdr:colOff>114300</xdr:colOff>
      <xdr:row>40</xdr:row>
      <xdr:rowOff>108337</xdr:rowOff>
    </xdr:to>
    <xdr:cxnSp macro="">
      <xdr:nvCxnSpPr>
        <xdr:cNvPr id="502" name="直線コネクタ 501">
          <a:extLst>
            <a:ext uri="{FF2B5EF4-FFF2-40B4-BE49-F238E27FC236}">
              <a16:creationId xmlns:a16="http://schemas.microsoft.com/office/drawing/2014/main" xmlns="" id="{44E64C90-67F0-41BC-9E5D-B339633A7FFC}"/>
            </a:ext>
          </a:extLst>
        </xdr:cNvPr>
        <xdr:cNvCxnSpPr/>
      </xdr:nvCxnSpPr>
      <xdr:spPr>
        <a:xfrm flipV="1">
          <a:off x="18656300" y="696395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xmlns="" id="{C3DB3107-DD60-463B-805C-443D1242590C}"/>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xmlns="" id="{67125010-F221-4E72-A9A9-CEEFDD793756}"/>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xmlns="" id="{A7DE8A7B-C9CD-417B-BCA2-FF8284D18AB1}"/>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xmlns="" id="{D0F1FDF1-1F45-4646-9339-0F9A3C840F8E}"/>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143538</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xmlns="" id="{9BCDED15-7413-4CC7-AD3D-9C2583C53BC6}"/>
            </a:ext>
          </a:extLst>
        </xdr:cNvPr>
        <xdr:cNvSpPr txBox="1"/>
      </xdr:nvSpPr>
      <xdr:spPr>
        <a:xfrm>
          <a:off x="21043411" y="70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145380</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xmlns="" id="{08134872-6750-4F14-900C-BA387D62BD39}"/>
            </a:ext>
          </a:extLst>
        </xdr:cNvPr>
        <xdr:cNvSpPr txBox="1"/>
      </xdr:nvSpPr>
      <xdr:spPr>
        <a:xfrm>
          <a:off x="20167111" y="70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147886</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xmlns="" id="{D7613FD5-D850-4A53-AA25-A5124EB4429F}"/>
            </a:ext>
          </a:extLst>
        </xdr:cNvPr>
        <xdr:cNvSpPr txBox="1"/>
      </xdr:nvSpPr>
      <xdr:spPr>
        <a:xfrm>
          <a:off x="19278111" y="70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150264</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xmlns="" id="{4F2A6C87-A36B-446B-A5B2-E0280A3C29B0}"/>
            </a:ext>
          </a:extLst>
        </xdr:cNvPr>
        <xdr:cNvSpPr txBox="1"/>
      </xdr:nvSpPr>
      <xdr:spPr>
        <a:xfrm>
          <a:off x="18389111" y="70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787D15D2-79BD-476F-9C39-077B50E071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645F661B-1398-48BF-B9E5-3A2DA968B3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840E5CE5-CCA2-4B4C-A139-D271B23920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1CCA5497-0E09-4437-8F72-ED0A169087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0742B286-8F2C-4CF0-BB7E-1DF959F1AA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7D22061F-A201-40BF-A34A-3F094650C0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E1789AF6-65EF-4576-9B7B-5F823E03C1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7D292720-E4A6-4FFF-9221-6C9A16F5A4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xmlns="" id="{85B59560-6F15-4EAC-9F1D-9E47F7CD00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xmlns="" id="{1197A094-1B21-47F4-9460-AE52DCC34E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xmlns="" id="{09838AFA-FD52-4C1C-BB3B-6C5F287568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xmlns="" id="{B2A72E05-AF20-4811-A8B1-D6C42BA765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xmlns="" id="{CD71A89F-1A5E-4674-A6D5-FC30E40E612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xmlns="" id="{72D92415-E9E7-44D0-B7A2-3B770A1C7F8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xmlns="" id="{EFBA8EFE-1F0B-4D36-92CB-3EB48E8D9F7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xmlns="" id="{A4C09837-B40C-46ED-ACAA-5FA24AD20E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xmlns="" id="{67CFFB58-E322-488E-BF21-06A7ACFDCCD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xmlns="" id="{26FA2DA8-AD89-45AF-A2EE-64096E41B0C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xmlns="" id="{69624F50-73E8-48BA-B85C-43C6C4A94BC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xmlns="" id="{2FA7EF39-5E4A-44AA-BFFC-96C4CCCC3B9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xmlns="" id="{AA5599D6-0224-44FF-8C0F-C008FB8197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xmlns="" id="{AD338E62-EBF7-4AE5-BA45-082EFA6567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xmlns="" id="{9FCBFD8E-7F0F-4D3A-BE76-1AA4991B97E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xmlns="" id="{8533CF24-52B4-4050-83F9-956CAE7E85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535" name="直線コネクタ 534">
          <a:extLst>
            <a:ext uri="{FF2B5EF4-FFF2-40B4-BE49-F238E27FC236}">
              <a16:creationId xmlns:a16="http://schemas.microsoft.com/office/drawing/2014/main" xmlns="" id="{F4E52CFD-1096-42E9-AA7F-C61F8723C127}"/>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xmlns="" id="{05531DA5-2120-4307-AEAC-2C11BDB065C2}"/>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37" name="直線コネクタ 536">
          <a:extLst>
            <a:ext uri="{FF2B5EF4-FFF2-40B4-BE49-F238E27FC236}">
              <a16:creationId xmlns:a16="http://schemas.microsoft.com/office/drawing/2014/main" xmlns="" id="{B1462756-D518-40E3-A899-94FDBA8AE5C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xmlns="" id="{0DC96BE7-CE0C-4383-8261-6199863156BF}"/>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39" name="直線コネクタ 538">
          <a:extLst>
            <a:ext uri="{FF2B5EF4-FFF2-40B4-BE49-F238E27FC236}">
              <a16:creationId xmlns:a16="http://schemas.microsoft.com/office/drawing/2014/main" xmlns="" id="{03A01386-D0BB-4AF7-BFDD-63FB17D80191}"/>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xmlns="" id="{6AE8334B-0E30-4E67-BB94-E0AF481AD18B}"/>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1" name="フローチャート: 判断 540">
          <a:extLst>
            <a:ext uri="{FF2B5EF4-FFF2-40B4-BE49-F238E27FC236}">
              <a16:creationId xmlns:a16="http://schemas.microsoft.com/office/drawing/2014/main" xmlns="" id="{CB337097-1533-41B7-9F9E-144AFCDF141C}"/>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542" name="フローチャート: 判断 541">
          <a:extLst>
            <a:ext uri="{FF2B5EF4-FFF2-40B4-BE49-F238E27FC236}">
              <a16:creationId xmlns:a16="http://schemas.microsoft.com/office/drawing/2014/main" xmlns="" id="{45A19290-7F77-4721-8603-0D68D9750242}"/>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43" name="フローチャート: 判断 542">
          <a:extLst>
            <a:ext uri="{FF2B5EF4-FFF2-40B4-BE49-F238E27FC236}">
              <a16:creationId xmlns:a16="http://schemas.microsoft.com/office/drawing/2014/main" xmlns="" id="{1063E808-BB44-4C9B-B4B2-09D7D92B222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44" name="フローチャート: 判断 543">
          <a:extLst>
            <a:ext uri="{FF2B5EF4-FFF2-40B4-BE49-F238E27FC236}">
              <a16:creationId xmlns:a16="http://schemas.microsoft.com/office/drawing/2014/main" xmlns="" id="{017883C0-143B-4CEC-B2EB-D1D849D7CBEB}"/>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45" name="フローチャート: 判断 544">
          <a:extLst>
            <a:ext uri="{FF2B5EF4-FFF2-40B4-BE49-F238E27FC236}">
              <a16:creationId xmlns:a16="http://schemas.microsoft.com/office/drawing/2014/main" xmlns="" id="{441EE574-9600-484B-844D-E51535490B97}"/>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2C4CC4E4-34B1-4FD1-A629-61E2A0FDDD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4CC91AFC-AD23-49BD-82C5-A8393D5BCB2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5C061F67-8307-4CED-94EB-2803093A4B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53CE1A3F-E5CE-407A-930E-7E98B18216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97E7E908-7473-4E7E-885B-BFA4B7459B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126365</xdr:rowOff>
    </xdr:from>
    <xdr:to>
      <xdr:col>85</xdr:col>
      <xdr:colOff>177800</xdr:colOff>
      <xdr:row>58</xdr:row>
      <xdr:rowOff>56515</xdr:rowOff>
    </xdr:to>
    <xdr:sp macro="" textlink="">
      <xdr:nvSpPr>
        <xdr:cNvPr id="551" name="楕円 550">
          <a:extLst>
            <a:ext uri="{FF2B5EF4-FFF2-40B4-BE49-F238E27FC236}">
              <a16:creationId xmlns:a16="http://schemas.microsoft.com/office/drawing/2014/main" xmlns="" id="{C531C421-DECE-40D4-A187-1FA46A97CBF2}"/>
            </a:ext>
          </a:extLst>
        </xdr:cNvPr>
        <xdr:cNvSpPr/>
      </xdr:nvSpPr>
      <xdr:spPr>
        <a:xfrm>
          <a:off x="16268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149242</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xmlns="" id="{3F11889C-7B57-4178-9B12-D5079C8C5950}"/>
            </a:ext>
          </a:extLst>
        </xdr:cNvPr>
        <xdr:cNvSpPr txBox="1"/>
      </xdr:nvSpPr>
      <xdr:spPr>
        <a:xfrm>
          <a:off x="16357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553" name="楕円 552">
          <a:extLst>
            <a:ext uri="{FF2B5EF4-FFF2-40B4-BE49-F238E27FC236}">
              <a16:creationId xmlns:a16="http://schemas.microsoft.com/office/drawing/2014/main" xmlns="" id="{11D01464-97A4-42C5-B672-D1665E5EFA1A}"/>
            </a:ext>
          </a:extLst>
        </xdr:cNvPr>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58</xdr:row>
      <xdr:rowOff>5715</xdr:rowOff>
    </xdr:to>
    <xdr:cxnSp macro="">
      <xdr:nvCxnSpPr>
        <xdr:cNvPr id="554" name="直線コネクタ 553">
          <a:extLst>
            <a:ext uri="{FF2B5EF4-FFF2-40B4-BE49-F238E27FC236}">
              <a16:creationId xmlns:a16="http://schemas.microsoft.com/office/drawing/2014/main" xmlns="" id="{1FDD3FB2-4746-4C0E-B3B7-C4AAEF7CF133}"/>
            </a:ext>
          </a:extLst>
        </xdr:cNvPr>
        <xdr:cNvCxnSpPr/>
      </xdr:nvCxnSpPr>
      <xdr:spPr>
        <a:xfrm>
          <a:off x="15481300" y="99136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555" name="楕円 554">
          <a:extLst>
            <a:ext uri="{FF2B5EF4-FFF2-40B4-BE49-F238E27FC236}">
              <a16:creationId xmlns:a16="http://schemas.microsoft.com/office/drawing/2014/main" xmlns="" id="{B1601D46-9D05-48AC-A777-84D64ACDD336}"/>
            </a:ext>
          </a:extLst>
        </xdr:cNvPr>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57</xdr:row>
      <xdr:rowOff>140970</xdr:rowOff>
    </xdr:to>
    <xdr:cxnSp macro="">
      <xdr:nvCxnSpPr>
        <xdr:cNvPr id="556" name="直線コネクタ 555">
          <a:extLst>
            <a:ext uri="{FF2B5EF4-FFF2-40B4-BE49-F238E27FC236}">
              <a16:creationId xmlns:a16="http://schemas.microsoft.com/office/drawing/2014/main" xmlns="" id="{DED72ABD-08AD-45EE-9517-867BEF16F66E}"/>
            </a:ext>
          </a:extLst>
        </xdr:cNvPr>
        <xdr:cNvCxnSpPr/>
      </xdr:nvCxnSpPr>
      <xdr:spPr>
        <a:xfrm>
          <a:off x="14592300" y="9879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557" name="楕円 556">
          <a:extLst>
            <a:ext uri="{FF2B5EF4-FFF2-40B4-BE49-F238E27FC236}">
              <a16:creationId xmlns:a16="http://schemas.microsoft.com/office/drawing/2014/main" xmlns="" id="{C812D601-4D48-4CC6-AF35-56AAC0066F09}"/>
            </a:ext>
          </a:extLst>
        </xdr:cNvPr>
        <xdr:cNvSpPr/>
      </xdr:nvSpPr>
      <xdr:spPr>
        <a:xfrm>
          <a:off x="13652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68580</xdr:rowOff>
    </xdr:from>
    <xdr:to>
      <xdr:col>76</xdr:col>
      <xdr:colOff>114300</xdr:colOff>
      <xdr:row>57</xdr:row>
      <xdr:rowOff>106680</xdr:rowOff>
    </xdr:to>
    <xdr:cxnSp macro="">
      <xdr:nvCxnSpPr>
        <xdr:cNvPr id="558" name="直線コネクタ 557">
          <a:extLst>
            <a:ext uri="{FF2B5EF4-FFF2-40B4-BE49-F238E27FC236}">
              <a16:creationId xmlns:a16="http://schemas.microsoft.com/office/drawing/2014/main" xmlns="" id="{9FB39FBD-4A2D-4189-B4E1-8E1C1301BDF7}"/>
            </a:ext>
          </a:extLst>
        </xdr:cNvPr>
        <xdr:cNvCxnSpPr/>
      </xdr:nvCxnSpPr>
      <xdr:spPr>
        <a:xfrm>
          <a:off x="13703300" y="984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151130</xdr:rowOff>
    </xdr:from>
    <xdr:to>
      <xdr:col>67</xdr:col>
      <xdr:colOff>101600</xdr:colOff>
      <xdr:row>57</xdr:row>
      <xdr:rowOff>81280</xdr:rowOff>
    </xdr:to>
    <xdr:sp macro="" textlink="">
      <xdr:nvSpPr>
        <xdr:cNvPr id="559" name="楕円 558">
          <a:extLst>
            <a:ext uri="{FF2B5EF4-FFF2-40B4-BE49-F238E27FC236}">
              <a16:creationId xmlns:a16="http://schemas.microsoft.com/office/drawing/2014/main" xmlns="" id="{4239812E-07FA-41BB-937F-F5386038B67A}"/>
            </a:ext>
          </a:extLst>
        </xdr:cNvPr>
        <xdr:cNvSpPr/>
      </xdr:nvSpPr>
      <xdr:spPr>
        <a:xfrm>
          <a:off x="12763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30480</xdr:rowOff>
    </xdr:from>
    <xdr:to>
      <xdr:col>71</xdr:col>
      <xdr:colOff>177800</xdr:colOff>
      <xdr:row>57</xdr:row>
      <xdr:rowOff>68580</xdr:rowOff>
    </xdr:to>
    <xdr:cxnSp macro="">
      <xdr:nvCxnSpPr>
        <xdr:cNvPr id="560" name="直線コネクタ 559">
          <a:extLst>
            <a:ext uri="{FF2B5EF4-FFF2-40B4-BE49-F238E27FC236}">
              <a16:creationId xmlns:a16="http://schemas.microsoft.com/office/drawing/2014/main" xmlns="" id="{71922F5A-35EC-4757-A3C3-4D7E26AA38D8}"/>
            </a:ext>
          </a:extLst>
        </xdr:cNvPr>
        <xdr:cNvCxnSpPr/>
      </xdr:nvCxnSpPr>
      <xdr:spPr>
        <a:xfrm>
          <a:off x="12814300" y="9803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xmlns="" id="{761A9EA2-FF07-4ED0-B189-8219E67D0549}"/>
            </a:ext>
          </a:extLst>
        </xdr:cNvPr>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xmlns="" id="{C3CD958D-25D4-427F-96EF-56D5167F2D61}"/>
            </a:ext>
          </a:extLst>
        </xdr:cNvPr>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xmlns="" id="{2FC0452E-1AB8-4900-B98C-B8CF485BB270}"/>
            </a:ext>
          </a:extLst>
        </xdr:cNvPr>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xmlns="" id="{ABDDDB80-8163-4F81-9758-5D6294A84F61}"/>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xmlns="" id="{B6F5EAC9-3FAB-4A84-B54C-6ED9DE84CAA2}"/>
            </a:ext>
          </a:extLst>
        </xdr:cNvPr>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2557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xmlns="" id="{1D68E8A1-69F3-4895-A160-6FE0BDD5861D}"/>
            </a:ext>
          </a:extLst>
        </xdr:cNvPr>
        <xdr:cNvSpPr txBox="1"/>
      </xdr:nvSpPr>
      <xdr:spPr>
        <a:xfrm>
          <a:off x="14389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xmlns="" id="{1B15D095-3567-48E8-8F5C-B69D770D7E73}"/>
            </a:ext>
          </a:extLst>
        </xdr:cNvPr>
        <xdr:cNvSpPr txBox="1"/>
      </xdr:nvSpPr>
      <xdr:spPr>
        <a:xfrm>
          <a:off x="13500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97807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xmlns="" id="{B64DC07F-6FC7-4F6A-9DB4-023B7D6CEFB5}"/>
            </a:ext>
          </a:extLst>
        </xdr:cNvPr>
        <xdr:cNvSpPr txBox="1"/>
      </xdr:nvSpPr>
      <xdr:spPr>
        <a:xfrm>
          <a:off x="12611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62698D3D-522C-4F42-A782-9357078F2A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4D92411D-F6FC-42DE-9744-33FD6404C3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9FE6624C-E281-4324-948C-7F426B05DD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6402B904-6421-49B2-A0DD-9B705935EB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BF90E1DE-1E0B-431F-AA85-35261BDEA7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4BB07F77-2E88-4D60-98F3-17FFF5469D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3E9AB717-DC79-47C5-953B-E2C8C014D7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E50313E1-DF66-4A08-BFF8-9C4FE64A49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38630EF6-47C9-493D-B878-18C1159066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781337D1-0D50-4A0F-B0A3-0778E289DA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xmlns="" id="{2FF3E017-1A3C-4FB4-8079-86E1B7408F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xmlns="" id="{D8EE5F72-02AB-428B-83CB-04DBC0452E5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xmlns="" id="{8F2B4401-EE34-42EF-A2FD-6B930549711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xmlns="" id="{292134A0-7DCC-4AEB-BBE2-645C8E262E6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xmlns="" id="{28189625-FAAE-42B5-9A46-768EEEC0BC5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xmlns="" id="{A0E7AA03-A91A-42EA-B1AD-298FAF8009D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xmlns="" id="{C0F9E682-2274-4188-A21D-66CC8B414DA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xmlns="" id="{D358AA77-1B2A-4E58-9CE9-0526322B6B3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xmlns="" id="{CDFBD485-3E71-4D64-9D76-64794334CBD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xmlns="" id="{D33152EB-E38F-49CD-989B-6851820253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xmlns="" id="{30DFB839-91A1-4BF9-8AEF-94E209A1ED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xmlns="" id="{F70435BF-76EC-46C9-A2F8-9EF9D3B23B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xmlns="" id="{ED7E9CA7-DD45-4F70-8883-279A319CBA7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592" name="直線コネクタ 591">
          <a:extLst>
            <a:ext uri="{FF2B5EF4-FFF2-40B4-BE49-F238E27FC236}">
              <a16:creationId xmlns:a16="http://schemas.microsoft.com/office/drawing/2014/main" xmlns="" id="{E91C83B6-3F7B-4154-92B5-6E695CE9D50B}"/>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xmlns="" id="{533FF538-7DE5-46D1-9C56-1762ED9D1DAE}"/>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4" name="直線コネクタ 593">
          <a:extLst>
            <a:ext uri="{FF2B5EF4-FFF2-40B4-BE49-F238E27FC236}">
              <a16:creationId xmlns:a16="http://schemas.microsoft.com/office/drawing/2014/main" xmlns="" id="{B5711C0B-2FF1-4AFA-AF2C-A2878B371312}"/>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xmlns="" id="{BAB3AF34-8294-4BBC-9DAC-7283E912E85B}"/>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6" name="直線コネクタ 595">
          <a:extLst>
            <a:ext uri="{FF2B5EF4-FFF2-40B4-BE49-F238E27FC236}">
              <a16:creationId xmlns:a16="http://schemas.microsoft.com/office/drawing/2014/main" xmlns="" id="{C01654F4-AD14-47B2-87CC-F55FC4B3D562}"/>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xmlns="" id="{E68DC4D1-875D-4D3D-B089-0EE493F8F930}"/>
            </a:ext>
          </a:extLst>
        </xdr:cNvPr>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98" name="フローチャート: 判断 597">
          <a:extLst>
            <a:ext uri="{FF2B5EF4-FFF2-40B4-BE49-F238E27FC236}">
              <a16:creationId xmlns:a16="http://schemas.microsoft.com/office/drawing/2014/main" xmlns="" id="{B3E42F72-067F-4FEF-B031-850AF8E86F14}"/>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a:extLst>
            <a:ext uri="{FF2B5EF4-FFF2-40B4-BE49-F238E27FC236}">
              <a16:creationId xmlns:a16="http://schemas.microsoft.com/office/drawing/2014/main" xmlns="" id="{358A6CD8-4D1C-4F6A-AC98-A659E5480A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00" name="フローチャート: 判断 599">
          <a:extLst>
            <a:ext uri="{FF2B5EF4-FFF2-40B4-BE49-F238E27FC236}">
              <a16:creationId xmlns:a16="http://schemas.microsoft.com/office/drawing/2014/main" xmlns="" id="{F8C52937-D5F4-4103-9554-9E94C9837205}"/>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1" name="フローチャート: 判断 600">
          <a:extLst>
            <a:ext uri="{FF2B5EF4-FFF2-40B4-BE49-F238E27FC236}">
              <a16:creationId xmlns:a16="http://schemas.microsoft.com/office/drawing/2014/main" xmlns="" id="{0FCB6F11-B323-4A33-BE6E-8B4B337477CF}"/>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02" name="フローチャート: 判断 601">
          <a:extLst>
            <a:ext uri="{FF2B5EF4-FFF2-40B4-BE49-F238E27FC236}">
              <a16:creationId xmlns:a16="http://schemas.microsoft.com/office/drawing/2014/main" xmlns="" id="{33EF2254-3FB1-435C-B8FC-C934B01C8589}"/>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FD84D157-1EF8-4C25-B710-7B69677044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B67F0BA5-2FEF-4490-86D9-10DAA86DA0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A56AD8B8-BC82-48F1-A66F-3E7D7EB033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E73BF0EC-89FB-4F7D-97B1-62C3131F09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E9D549CD-10D9-4552-A352-A34FA504AF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151130</xdr:rowOff>
    </xdr:from>
    <xdr:to>
      <xdr:col>116</xdr:col>
      <xdr:colOff>114300</xdr:colOff>
      <xdr:row>58</xdr:row>
      <xdr:rowOff>81280</xdr:rowOff>
    </xdr:to>
    <xdr:sp macro="" textlink="">
      <xdr:nvSpPr>
        <xdr:cNvPr id="608" name="楕円 607">
          <a:extLst>
            <a:ext uri="{FF2B5EF4-FFF2-40B4-BE49-F238E27FC236}">
              <a16:creationId xmlns:a16="http://schemas.microsoft.com/office/drawing/2014/main" xmlns="" id="{EF625AD2-BFFF-4FBA-8FC0-0A7017A24261}"/>
            </a:ext>
          </a:extLst>
        </xdr:cNvPr>
        <xdr:cNvSpPr/>
      </xdr:nvSpPr>
      <xdr:spPr>
        <a:xfrm>
          <a:off x="22110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2557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xmlns="" id="{15188151-7E64-421A-89D4-61302377A94C}"/>
            </a:ext>
          </a:extLst>
        </xdr:cNvPr>
        <xdr:cNvSpPr txBox="1"/>
      </xdr:nvSpPr>
      <xdr:spPr>
        <a:xfrm>
          <a:off x="22199600"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610" name="楕円 609">
          <a:extLst>
            <a:ext uri="{FF2B5EF4-FFF2-40B4-BE49-F238E27FC236}">
              <a16:creationId xmlns:a16="http://schemas.microsoft.com/office/drawing/2014/main" xmlns="" id="{C7BDBE0C-1EAF-4E40-89B8-EBFE6E3DDDDF}"/>
            </a:ext>
          </a:extLst>
        </xdr:cNvPr>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30480</xdr:rowOff>
    </xdr:from>
    <xdr:to>
      <xdr:col>116</xdr:col>
      <xdr:colOff>63500</xdr:colOff>
      <xdr:row>58</xdr:row>
      <xdr:rowOff>45720</xdr:rowOff>
    </xdr:to>
    <xdr:cxnSp macro="">
      <xdr:nvCxnSpPr>
        <xdr:cNvPr id="611" name="直線コネクタ 610">
          <a:extLst>
            <a:ext uri="{FF2B5EF4-FFF2-40B4-BE49-F238E27FC236}">
              <a16:creationId xmlns:a16="http://schemas.microsoft.com/office/drawing/2014/main" xmlns="" id="{0A1FAB0B-AD58-4262-A4BA-0A5B1E451574}"/>
            </a:ext>
          </a:extLst>
        </xdr:cNvPr>
        <xdr:cNvCxnSpPr/>
      </xdr:nvCxnSpPr>
      <xdr:spPr>
        <a:xfrm flipV="1">
          <a:off x="21323300" y="9974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12" name="楕円 611">
          <a:extLst>
            <a:ext uri="{FF2B5EF4-FFF2-40B4-BE49-F238E27FC236}">
              <a16:creationId xmlns:a16="http://schemas.microsoft.com/office/drawing/2014/main" xmlns="" id="{340B62F1-0776-4C82-8C06-DC577468E974}"/>
            </a:ext>
          </a:extLst>
        </xdr:cNvPr>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45720</xdr:rowOff>
    </xdr:from>
    <xdr:to>
      <xdr:col>111</xdr:col>
      <xdr:colOff>177800</xdr:colOff>
      <xdr:row>58</xdr:row>
      <xdr:rowOff>68580</xdr:rowOff>
    </xdr:to>
    <xdr:cxnSp macro="">
      <xdr:nvCxnSpPr>
        <xdr:cNvPr id="613" name="直線コネクタ 612">
          <a:extLst>
            <a:ext uri="{FF2B5EF4-FFF2-40B4-BE49-F238E27FC236}">
              <a16:creationId xmlns:a16="http://schemas.microsoft.com/office/drawing/2014/main" xmlns="" id="{3CC7F144-6E4E-4181-9485-0EC26CE69414}"/>
            </a:ext>
          </a:extLst>
        </xdr:cNvPr>
        <xdr:cNvCxnSpPr/>
      </xdr:nvCxnSpPr>
      <xdr:spPr>
        <a:xfrm flipV="1">
          <a:off x="20434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33020</xdr:rowOff>
    </xdr:from>
    <xdr:to>
      <xdr:col>102</xdr:col>
      <xdr:colOff>165100</xdr:colOff>
      <xdr:row>58</xdr:row>
      <xdr:rowOff>134620</xdr:rowOff>
    </xdr:to>
    <xdr:sp macro="" textlink="">
      <xdr:nvSpPr>
        <xdr:cNvPr id="614" name="楕円 613">
          <a:extLst>
            <a:ext uri="{FF2B5EF4-FFF2-40B4-BE49-F238E27FC236}">
              <a16:creationId xmlns:a16="http://schemas.microsoft.com/office/drawing/2014/main" xmlns="" id="{6543F771-7D4E-411A-A33B-2549233CBE05}"/>
            </a:ext>
          </a:extLst>
        </xdr:cNvPr>
        <xdr:cNvSpPr/>
      </xdr:nvSpPr>
      <xdr:spPr>
        <a:xfrm>
          <a:off x="19494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68580</xdr:rowOff>
    </xdr:from>
    <xdr:to>
      <xdr:col>107</xdr:col>
      <xdr:colOff>50800</xdr:colOff>
      <xdr:row>58</xdr:row>
      <xdr:rowOff>83820</xdr:rowOff>
    </xdr:to>
    <xdr:cxnSp macro="">
      <xdr:nvCxnSpPr>
        <xdr:cNvPr id="615" name="直線コネクタ 614">
          <a:extLst>
            <a:ext uri="{FF2B5EF4-FFF2-40B4-BE49-F238E27FC236}">
              <a16:creationId xmlns:a16="http://schemas.microsoft.com/office/drawing/2014/main" xmlns="" id="{C7F4477E-E7A3-406A-AA83-931B2D00F183}"/>
            </a:ext>
          </a:extLst>
        </xdr:cNvPr>
        <xdr:cNvCxnSpPr/>
      </xdr:nvCxnSpPr>
      <xdr:spPr>
        <a:xfrm flipV="1">
          <a:off x="19545300" y="10012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40640</xdr:rowOff>
    </xdr:from>
    <xdr:to>
      <xdr:col>98</xdr:col>
      <xdr:colOff>38100</xdr:colOff>
      <xdr:row>58</xdr:row>
      <xdr:rowOff>142240</xdr:rowOff>
    </xdr:to>
    <xdr:sp macro="" textlink="">
      <xdr:nvSpPr>
        <xdr:cNvPr id="616" name="楕円 615">
          <a:extLst>
            <a:ext uri="{FF2B5EF4-FFF2-40B4-BE49-F238E27FC236}">
              <a16:creationId xmlns:a16="http://schemas.microsoft.com/office/drawing/2014/main" xmlns="" id="{4AD99C07-6521-4C09-9131-03009F60448E}"/>
            </a:ext>
          </a:extLst>
        </xdr:cNvPr>
        <xdr:cNvSpPr/>
      </xdr:nvSpPr>
      <xdr:spPr>
        <a:xfrm>
          <a:off x="18605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83820</xdr:rowOff>
    </xdr:from>
    <xdr:to>
      <xdr:col>102</xdr:col>
      <xdr:colOff>114300</xdr:colOff>
      <xdr:row>58</xdr:row>
      <xdr:rowOff>91440</xdr:rowOff>
    </xdr:to>
    <xdr:cxnSp macro="">
      <xdr:nvCxnSpPr>
        <xdr:cNvPr id="617" name="直線コネクタ 616">
          <a:extLst>
            <a:ext uri="{FF2B5EF4-FFF2-40B4-BE49-F238E27FC236}">
              <a16:creationId xmlns:a16="http://schemas.microsoft.com/office/drawing/2014/main" xmlns="" id="{6E930B4C-0A65-49B6-8912-B182FE527CC7}"/>
            </a:ext>
          </a:extLst>
        </xdr:cNvPr>
        <xdr:cNvCxnSpPr/>
      </xdr:nvCxnSpPr>
      <xdr:spPr>
        <a:xfrm flipV="1">
          <a:off x="18656300" y="10027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8" name="n_1aveValue【保健センター・保健所】&#10;一人当たり面積">
          <a:extLst>
            <a:ext uri="{FF2B5EF4-FFF2-40B4-BE49-F238E27FC236}">
              <a16:creationId xmlns:a16="http://schemas.microsoft.com/office/drawing/2014/main" xmlns="" id="{8A5D22F2-A068-4539-833E-ECAE57ADBE5E}"/>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19" name="n_2aveValue【保健センター・保健所】&#10;一人当たり面積">
          <a:extLst>
            <a:ext uri="{FF2B5EF4-FFF2-40B4-BE49-F238E27FC236}">
              <a16:creationId xmlns:a16="http://schemas.microsoft.com/office/drawing/2014/main" xmlns="" id="{1FC0BF74-652F-42B2-A519-B8326EEEE90D}"/>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20" name="n_3aveValue【保健センター・保健所】&#10;一人当たり面積">
          <a:extLst>
            <a:ext uri="{FF2B5EF4-FFF2-40B4-BE49-F238E27FC236}">
              <a16:creationId xmlns:a16="http://schemas.microsoft.com/office/drawing/2014/main" xmlns="" id="{D1BFD3CC-F558-4763-8D56-2AA71E5790B6}"/>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621" name="n_4aveValue【保健センター・保健所】&#10;一人当たり面積">
          <a:extLst>
            <a:ext uri="{FF2B5EF4-FFF2-40B4-BE49-F238E27FC236}">
              <a16:creationId xmlns:a16="http://schemas.microsoft.com/office/drawing/2014/main" xmlns="" id="{FFA19C27-6DB8-479C-8D74-66C6BD8946CA}"/>
            </a:ext>
          </a:extLst>
        </xdr:cNvPr>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113047</xdr:rowOff>
    </xdr:from>
    <xdr:ext cx="469744" cy="259045"/>
    <xdr:sp macro="" textlink="">
      <xdr:nvSpPr>
        <xdr:cNvPr id="622" name="n_1mainValue【保健センター・保健所】&#10;一人当たり面積">
          <a:extLst>
            <a:ext uri="{FF2B5EF4-FFF2-40B4-BE49-F238E27FC236}">
              <a16:creationId xmlns:a16="http://schemas.microsoft.com/office/drawing/2014/main" xmlns="" id="{8C84723C-E06B-441E-92C1-522FA0547244}"/>
            </a:ext>
          </a:extLst>
        </xdr:cNvPr>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23" name="n_2mainValue【保健センター・保健所】&#10;一人当たり面積">
          <a:extLst>
            <a:ext uri="{FF2B5EF4-FFF2-40B4-BE49-F238E27FC236}">
              <a16:creationId xmlns:a16="http://schemas.microsoft.com/office/drawing/2014/main" xmlns="" id="{F856190B-C9AA-4F03-A1BC-F4F16ADEEF37}"/>
            </a:ext>
          </a:extLst>
        </xdr:cNvPr>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151147</xdr:rowOff>
    </xdr:from>
    <xdr:ext cx="469744" cy="259045"/>
    <xdr:sp macro="" textlink="">
      <xdr:nvSpPr>
        <xdr:cNvPr id="624" name="n_3mainValue【保健センター・保健所】&#10;一人当たり面積">
          <a:extLst>
            <a:ext uri="{FF2B5EF4-FFF2-40B4-BE49-F238E27FC236}">
              <a16:creationId xmlns:a16="http://schemas.microsoft.com/office/drawing/2014/main" xmlns="" id="{E93BB3EA-DA18-4D6A-908A-C73FB9B4A9EA}"/>
            </a:ext>
          </a:extLst>
        </xdr:cNvPr>
        <xdr:cNvSpPr txBox="1"/>
      </xdr:nvSpPr>
      <xdr:spPr>
        <a:xfrm>
          <a:off x="193104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158767</xdr:rowOff>
    </xdr:from>
    <xdr:ext cx="469744" cy="259045"/>
    <xdr:sp macro="" textlink="">
      <xdr:nvSpPr>
        <xdr:cNvPr id="625" name="n_4mainValue【保健センター・保健所】&#10;一人当たり面積">
          <a:extLst>
            <a:ext uri="{FF2B5EF4-FFF2-40B4-BE49-F238E27FC236}">
              <a16:creationId xmlns:a16="http://schemas.microsoft.com/office/drawing/2014/main" xmlns="" id="{7AFD1DFB-1AAC-4DC1-9797-CF271A1BA16C}"/>
            </a:ext>
          </a:extLst>
        </xdr:cNvPr>
        <xdr:cNvSpPr txBox="1"/>
      </xdr:nvSpPr>
      <xdr:spPr>
        <a:xfrm>
          <a:off x="18421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xmlns="" id="{17FB1CE1-F0A7-4E2D-A1A9-0A1B280EBE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xmlns="" id="{FB5F6D7A-CED9-4DD6-8A51-2C2D055708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xmlns="" id="{112DD62F-A358-42A3-9BAC-D093090814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xmlns="" id="{F8AAB972-9051-4C80-9502-2F3CE7B5FEA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xmlns="" id="{A8C332B2-0C1C-4085-B76B-9C092C251A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xmlns="" id="{F48C2FD0-D9A4-4501-974A-A976FC2EEA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xmlns="" id="{EAA856C0-4963-4C99-A63E-5231EE3A31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xmlns="" id="{3B1BAA8B-C454-4466-9EDE-19B1AA0CFC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xmlns="" id="{92B03603-9049-4BB5-A7F1-89EC7D5637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xmlns="" id="{3CC24FA3-09CF-4E4C-999D-605AEA24B9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xmlns="" id="{C147DABE-1322-42C5-81B6-0BFFF1B8D38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xmlns="" id="{D84116C4-9D49-48D1-9CC7-1D10A29DC56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xmlns="" id="{7FB93933-1EB0-4D21-B4A5-B97BB8E7C3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xmlns="" id="{E67F89E3-28BC-471B-996D-ADE78FF1EA4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xmlns="" id="{BEEAF17D-48FB-443E-90BD-B5CE2F46CD3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xmlns="" id="{076D1318-761F-43C5-8DD6-78D76AC5155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xmlns="" id="{D54D3AD5-18BE-429C-B039-7384C3BE779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xmlns="" id="{17039D72-D565-4454-ADB2-903BECC9B03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xmlns="" id="{8A0D6FBC-CCD3-46D1-93A0-6DFFB3A645C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xmlns="" id="{161A8521-9E21-4005-BE93-70C39D0C955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xmlns="" id="{C5D60BCA-F150-4AA3-BDAA-D19573994E0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xmlns="" id="{43634C78-D735-4D0A-A1D3-1BE0E977CCE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xmlns="" id="{E4C51ABC-1C1E-4F98-98F8-504563593C3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xmlns="" id="{ABD34603-2CDF-4A84-8200-880B7E7A97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xmlns="" id="{3A88270E-EB64-4F76-8EFF-348DC383A4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1" name="直線コネクタ 650">
          <a:extLst>
            <a:ext uri="{FF2B5EF4-FFF2-40B4-BE49-F238E27FC236}">
              <a16:creationId xmlns:a16="http://schemas.microsoft.com/office/drawing/2014/main" xmlns="" id="{6EB13A0F-2C11-472D-8EB0-064DB12EE621}"/>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消防施設】&#10;有形固定資産減価償却率最小値テキスト">
          <a:extLst>
            <a:ext uri="{FF2B5EF4-FFF2-40B4-BE49-F238E27FC236}">
              <a16:creationId xmlns:a16="http://schemas.microsoft.com/office/drawing/2014/main" xmlns="" id="{6C95C395-7F48-431A-8848-5C527CB277BF}"/>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a:extLst>
            <a:ext uri="{FF2B5EF4-FFF2-40B4-BE49-F238E27FC236}">
              <a16:creationId xmlns:a16="http://schemas.microsoft.com/office/drawing/2014/main" xmlns="" id="{E907767D-6363-4FC9-9EBD-211A2564F027}"/>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4" name="【消防施設】&#10;有形固定資産減価償却率最大値テキスト">
          <a:extLst>
            <a:ext uri="{FF2B5EF4-FFF2-40B4-BE49-F238E27FC236}">
              <a16:creationId xmlns:a16="http://schemas.microsoft.com/office/drawing/2014/main" xmlns="" id="{8AF0671B-188E-4DDC-B39C-62A08D8FB2A7}"/>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5" name="直線コネクタ 654">
          <a:extLst>
            <a:ext uri="{FF2B5EF4-FFF2-40B4-BE49-F238E27FC236}">
              <a16:creationId xmlns:a16="http://schemas.microsoft.com/office/drawing/2014/main" xmlns="" id="{D7B3922D-29D9-4D86-B355-F6ED2A796971}"/>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656" name="【消防施設】&#10;有形固定資産減価償却率平均値テキスト">
          <a:extLst>
            <a:ext uri="{FF2B5EF4-FFF2-40B4-BE49-F238E27FC236}">
              <a16:creationId xmlns:a16="http://schemas.microsoft.com/office/drawing/2014/main" xmlns="" id="{D9BEB636-5E45-4379-9D65-8C0D15894BE1}"/>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7" name="フローチャート: 判断 656">
          <a:extLst>
            <a:ext uri="{FF2B5EF4-FFF2-40B4-BE49-F238E27FC236}">
              <a16:creationId xmlns:a16="http://schemas.microsoft.com/office/drawing/2014/main" xmlns="" id="{FF55F5A2-881E-41BA-8913-B6E126E42A94}"/>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8" name="フローチャート: 判断 657">
          <a:extLst>
            <a:ext uri="{FF2B5EF4-FFF2-40B4-BE49-F238E27FC236}">
              <a16:creationId xmlns:a16="http://schemas.microsoft.com/office/drawing/2014/main" xmlns="" id="{05B2D917-813F-41B9-AA2B-025078D9B10B}"/>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9" name="フローチャート: 判断 658">
          <a:extLst>
            <a:ext uri="{FF2B5EF4-FFF2-40B4-BE49-F238E27FC236}">
              <a16:creationId xmlns:a16="http://schemas.microsoft.com/office/drawing/2014/main" xmlns="" id="{97AC5B50-F30E-4954-996E-380562CDD594}"/>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xmlns="" id="{3C157D5D-98A8-4DF5-8313-82BDED019DD5}"/>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1" name="フローチャート: 判断 660">
          <a:extLst>
            <a:ext uri="{FF2B5EF4-FFF2-40B4-BE49-F238E27FC236}">
              <a16:creationId xmlns:a16="http://schemas.microsoft.com/office/drawing/2014/main" xmlns="" id="{B99C7A55-FFE7-4E5D-A6C0-20977E95C3E5}"/>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9F4DF6A8-45D7-4A28-8F72-0BB2C5919CD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64281E4-82B9-4D0E-8578-F5E58987AE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552A86ED-A44D-41B4-92ED-CBF319923D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57DA26A2-0383-44F3-825A-82378CFFBC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9BCF5B15-3967-4046-B3A0-80FB99E5C9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667" name="楕円 666">
          <a:extLst>
            <a:ext uri="{FF2B5EF4-FFF2-40B4-BE49-F238E27FC236}">
              <a16:creationId xmlns:a16="http://schemas.microsoft.com/office/drawing/2014/main" xmlns="" id="{06EA8470-8963-47EC-83B5-F9617400D9B5}"/>
            </a:ext>
          </a:extLst>
        </xdr:cNvPr>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668" name="【消防施設】&#10;有形固定資産減価償却率該当値テキスト">
          <a:extLst>
            <a:ext uri="{FF2B5EF4-FFF2-40B4-BE49-F238E27FC236}">
              <a16:creationId xmlns:a16="http://schemas.microsoft.com/office/drawing/2014/main" xmlns="" id="{03D31466-6EFC-4E16-8BD3-016A46F82644}"/>
            </a:ext>
          </a:extLst>
        </xdr:cNvPr>
        <xdr:cNvSpPr txBox="1"/>
      </xdr:nvSpPr>
      <xdr:spPr>
        <a:xfrm>
          <a:off x="16357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669" name="楕円 668">
          <a:extLst>
            <a:ext uri="{FF2B5EF4-FFF2-40B4-BE49-F238E27FC236}">
              <a16:creationId xmlns:a16="http://schemas.microsoft.com/office/drawing/2014/main" xmlns="" id="{EC135565-CAE4-46F7-8527-390DB83AE4E1}"/>
            </a:ext>
          </a:extLst>
        </xdr:cNvPr>
        <xdr:cNvSpPr/>
      </xdr:nvSpPr>
      <xdr:spPr>
        <a:xfrm>
          <a:off x="15430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67492</xdr:rowOff>
    </xdr:to>
    <xdr:cxnSp macro="">
      <xdr:nvCxnSpPr>
        <xdr:cNvPr id="670" name="直線コネクタ 669">
          <a:extLst>
            <a:ext uri="{FF2B5EF4-FFF2-40B4-BE49-F238E27FC236}">
              <a16:creationId xmlns:a16="http://schemas.microsoft.com/office/drawing/2014/main" xmlns="" id="{1EED928B-732E-4AB6-9350-3FADEEC4AAE8}"/>
            </a:ext>
          </a:extLst>
        </xdr:cNvPr>
        <xdr:cNvCxnSpPr/>
      </xdr:nvCxnSpPr>
      <xdr:spPr>
        <a:xfrm flipV="1">
          <a:off x="15481300" y="1428804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671" name="楕円 670">
          <a:extLst>
            <a:ext uri="{FF2B5EF4-FFF2-40B4-BE49-F238E27FC236}">
              <a16:creationId xmlns:a16="http://schemas.microsoft.com/office/drawing/2014/main" xmlns="" id="{61925640-9EFC-4BF6-8C9C-68451B35A303}"/>
            </a:ext>
          </a:extLst>
        </xdr:cNvPr>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67492</xdr:rowOff>
    </xdr:to>
    <xdr:cxnSp macro="">
      <xdr:nvCxnSpPr>
        <xdr:cNvPr id="672" name="直線コネクタ 671">
          <a:extLst>
            <a:ext uri="{FF2B5EF4-FFF2-40B4-BE49-F238E27FC236}">
              <a16:creationId xmlns:a16="http://schemas.microsoft.com/office/drawing/2014/main" xmlns="" id="{9CE3D3F4-822E-413B-BEE7-909E371639EB}"/>
            </a:ext>
          </a:extLst>
        </xdr:cNvPr>
        <xdr:cNvCxnSpPr/>
      </xdr:nvCxnSpPr>
      <xdr:spPr>
        <a:xfrm>
          <a:off x="14592300" y="142962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157118</xdr:rowOff>
    </xdr:from>
    <xdr:to>
      <xdr:col>72</xdr:col>
      <xdr:colOff>38100</xdr:colOff>
      <xdr:row>83</xdr:row>
      <xdr:rowOff>87268</xdr:rowOff>
    </xdr:to>
    <xdr:sp macro="" textlink="">
      <xdr:nvSpPr>
        <xdr:cNvPr id="673" name="楕円 672">
          <a:extLst>
            <a:ext uri="{FF2B5EF4-FFF2-40B4-BE49-F238E27FC236}">
              <a16:creationId xmlns:a16="http://schemas.microsoft.com/office/drawing/2014/main" xmlns="" id="{FFA364F7-BA84-4599-8F5E-B1B887432EB8}"/>
            </a:ext>
          </a:extLst>
        </xdr:cNvPr>
        <xdr:cNvSpPr/>
      </xdr:nvSpPr>
      <xdr:spPr>
        <a:xfrm>
          <a:off x="13652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36468</xdr:rowOff>
    </xdr:from>
    <xdr:to>
      <xdr:col>76</xdr:col>
      <xdr:colOff>114300</xdr:colOff>
      <xdr:row>83</xdr:row>
      <xdr:rowOff>65858</xdr:rowOff>
    </xdr:to>
    <xdr:cxnSp macro="">
      <xdr:nvCxnSpPr>
        <xdr:cNvPr id="674" name="直線コネクタ 673">
          <a:extLst>
            <a:ext uri="{FF2B5EF4-FFF2-40B4-BE49-F238E27FC236}">
              <a16:creationId xmlns:a16="http://schemas.microsoft.com/office/drawing/2014/main" xmlns="" id="{A30CED8F-94EA-4A20-8F63-51BBC970C990}"/>
            </a:ext>
          </a:extLst>
        </xdr:cNvPr>
        <xdr:cNvCxnSpPr/>
      </xdr:nvCxnSpPr>
      <xdr:spPr>
        <a:xfrm>
          <a:off x="13703300" y="1426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127726</xdr:rowOff>
    </xdr:from>
    <xdr:to>
      <xdr:col>67</xdr:col>
      <xdr:colOff>101600</xdr:colOff>
      <xdr:row>83</xdr:row>
      <xdr:rowOff>57876</xdr:rowOff>
    </xdr:to>
    <xdr:sp macro="" textlink="">
      <xdr:nvSpPr>
        <xdr:cNvPr id="675" name="楕円 674">
          <a:extLst>
            <a:ext uri="{FF2B5EF4-FFF2-40B4-BE49-F238E27FC236}">
              <a16:creationId xmlns:a16="http://schemas.microsoft.com/office/drawing/2014/main" xmlns="" id="{CE75E8CA-8674-4813-81B8-A27FDDDB4A79}"/>
            </a:ext>
          </a:extLst>
        </xdr:cNvPr>
        <xdr:cNvSpPr/>
      </xdr:nvSpPr>
      <xdr:spPr>
        <a:xfrm>
          <a:off x="12763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7076</xdr:rowOff>
    </xdr:from>
    <xdr:to>
      <xdr:col>71</xdr:col>
      <xdr:colOff>177800</xdr:colOff>
      <xdr:row>83</xdr:row>
      <xdr:rowOff>36468</xdr:rowOff>
    </xdr:to>
    <xdr:cxnSp macro="">
      <xdr:nvCxnSpPr>
        <xdr:cNvPr id="676" name="直線コネクタ 675">
          <a:extLst>
            <a:ext uri="{FF2B5EF4-FFF2-40B4-BE49-F238E27FC236}">
              <a16:creationId xmlns:a16="http://schemas.microsoft.com/office/drawing/2014/main" xmlns="" id="{95CB55C5-3B03-461A-B8EE-6DD8036A04E9}"/>
            </a:ext>
          </a:extLst>
        </xdr:cNvPr>
        <xdr:cNvCxnSpPr/>
      </xdr:nvCxnSpPr>
      <xdr:spPr>
        <a:xfrm>
          <a:off x="12814300" y="142374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677" name="n_1aveValue【消防施設】&#10;有形固定資産減価償却率">
          <a:extLst>
            <a:ext uri="{FF2B5EF4-FFF2-40B4-BE49-F238E27FC236}">
              <a16:creationId xmlns:a16="http://schemas.microsoft.com/office/drawing/2014/main" xmlns="" id="{222B920B-86AA-48DD-A412-26641AB91505}"/>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678" name="n_2aveValue【消防施設】&#10;有形固定資産減価償却率">
          <a:extLst>
            <a:ext uri="{FF2B5EF4-FFF2-40B4-BE49-F238E27FC236}">
              <a16:creationId xmlns:a16="http://schemas.microsoft.com/office/drawing/2014/main" xmlns="" id="{BC9931A6-559B-4C35-8033-9E2D8A025955}"/>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消防施設】&#10;有形固定資産減価償却率">
          <a:extLst>
            <a:ext uri="{FF2B5EF4-FFF2-40B4-BE49-F238E27FC236}">
              <a16:creationId xmlns:a16="http://schemas.microsoft.com/office/drawing/2014/main" xmlns="" id="{0F1DF6CE-1FE7-4BB4-BD6B-1062AEA6835C}"/>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0" name="n_4aveValue【消防施設】&#10;有形固定資産減価償却率">
          <a:extLst>
            <a:ext uri="{FF2B5EF4-FFF2-40B4-BE49-F238E27FC236}">
              <a16:creationId xmlns:a16="http://schemas.microsoft.com/office/drawing/2014/main" xmlns="" id="{376EB1CA-85DF-4FF0-BC9C-861BFE9904E9}"/>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681" name="n_1mainValue【消防施設】&#10;有形固定資産減価償却率">
          <a:extLst>
            <a:ext uri="{FF2B5EF4-FFF2-40B4-BE49-F238E27FC236}">
              <a16:creationId xmlns:a16="http://schemas.microsoft.com/office/drawing/2014/main" xmlns="" id="{44A9B690-A0DE-42F4-8B97-1C2808238A59}"/>
            </a:ext>
          </a:extLst>
        </xdr:cNvPr>
        <xdr:cNvSpPr txBox="1"/>
      </xdr:nvSpPr>
      <xdr:spPr>
        <a:xfrm>
          <a:off x="15266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682" name="n_2mainValue【消防施設】&#10;有形固定資産減価償却率">
          <a:extLst>
            <a:ext uri="{FF2B5EF4-FFF2-40B4-BE49-F238E27FC236}">
              <a16:creationId xmlns:a16="http://schemas.microsoft.com/office/drawing/2014/main" xmlns="" id="{77A003D3-B848-4D3A-B618-DC599EEA25CC}"/>
            </a:ext>
          </a:extLst>
        </xdr:cNvPr>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683" name="n_3mainValue【消防施設】&#10;有形固定資産減価償却率">
          <a:extLst>
            <a:ext uri="{FF2B5EF4-FFF2-40B4-BE49-F238E27FC236}">
              <a16:creationId xmlns:a16="http://schemas.microsoft.com/office/drawing/2014/main" xmlns="" id="{54F32819-F587-41B2-B8D8-F0CFD20EE7A4}"/>
            </a:ext>
          </a:extLst>
        </xdr:cNvPr>
        <xdr:cNvSpPr txBox="1"/>
      </xdr:nvSpPr>
      <xdr:spPr>
        <a:xfrm>
          <a:off x="13500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49003</xdr:rowOff>
    </xdr:from>
    <xdr:ext cx="405111" cy="259045"/>
    <xdr:sp macro="" textlink="">
      <xdr:nvSpPr>
        <xdr:cNvPr id="684" name="n_4mainValue【消防施設】&#10;有形固定資産減価償却率">
          <a:extLst>
            <a:ext uri="{FF2B5EF4-FFF2-40B4-BE49-F238E27FC236}">
              <a16:creationId xmlns:a16="http://schemas.microsoft.com/office/drawing/2014/main" xmlns="" id="{F2758962-04D6-4D58-897C-4BE77BEE6FE1}"/>
            </a:ext>
          </a:extLst>
        </xdr:cNvPr>
        <xdr:cNvSpPr txBox="1"/>
      </xdr:nvSpPr>
      <xdr:spPr>
        <a:xfrm>
          <a:off x="12611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xmlns="" id="{4988547F-7661-4421-8884-824CA7C8E5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xmlns="" id="{F93F354F-52F4-44C1-B985-9E8DF7E9DF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xmlns="" id="{BAA7BDE2-7CAC-452C-87D8-1C0AA931BE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xmlns="" id="{380180FA-AC38-44BF-BA40-15CB5FA02B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xmlns="" id="{B00D2697-A61C-4AEF-9452-8405D26CC2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xmlns="" id="{8E4B6A46-5A05-4553-BAF7-30B85EFCF5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xmlns="" id="{75004C49-1060-4A65-809A-0582E4F890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xmlns="" id="{A4D5AE8F-31EC-4D69-B243-02C0907AE0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xmlns="" id="{604C5218-FC74-4769-A07B-44E809E4A35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xmlns="" id="{A5CF29B6-3071-4A84-8C86-491DBDBCCD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xmlns="" id="{09D24E82-0063-4586-8FBC-68243CE3059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xmlns="" id="{8B2F983A-1CBF-4C62-B161-0393B3CBC5A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xmlns="" id="{54C8921E-EA81-4065-AF0C-85B02688DE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xmlns="" id="{CA096E38-8360-43BA-B36C-DDDE0AA61C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xmlns="" id="{360B1798-8838-43A4-9E19-E149CDAA035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xmlns="" id="{5F11A833-0E9D-4CEF-B8DD-F52F5FF30B0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xmlns="" id="{5EAE6755-80C8-47F0-8376-75B3937CF5F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xmlns="" id="{58D0CF1E-CC0B-48F9-ABCD-BA25F5D106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xmlns="" id="{292061E0-5940-4AE5-B647-A048F289400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xmlns="" id="{77A201D3-44D4-4B89-A703-10C32C0F68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xmlns="" id="{50CBE1B7-A943-4466-9371-98360690DE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xmlns="" id="{39403EB9-956D-4CE9-8B2A-07249768CC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xmlns="" id="{8DA00383-633F-45C8-B6F6-4D17610CDC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08" name="直線コネクタ 707">
          <a:extLst>
            <a:ext uri="{FF2B5EF4-FFF2-40B4-BE49-F238E27FC236}">
              <a16:creationId xmlns:a16="http://schemas.microsoft.com/office/drawing/2014/main" xmlns="" id="{A1F951D7-FC84-4FFE-B66F-C3A52A3B05B6}"/>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9" name="【消防施設】&#10;一人当たり面積最小値テキスト">
          <a:extLst>
            <a:ext uri="{FF2B5EF4-FFF2-40B4-BE49-F238E27FC236}">
              <a16:creationId xmlns:a16="http://schemas.microsoft.com/office/drawing/2014/main" xmlns="" id="{68553D46-1820-4330-BB54-2463695DB5EB}"/>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10" name="直線コネクタ 709">
          <a:extLst>
            <a:ext uri="{FF2B5EF4-FFF2-40B4-BE49-F238E27FC236}">
              <a16:creationId xmlns:a16="http://schemas.microsoft.com/office/drawing/2014/main" xmlns="" id="{D116E53D-CFEF-46FD-BCA2-97C09EE4FA82}"/>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1" name="【消防施設】&#10;一人当たり面積最大値テキスト">
          <a:extLst>
            <a:ext uri="{FF2B5EF4-FFF2-40B4-BE49-F238E27FC236}">
              <a16:creationId xmlns:a16="http://schemas.microsoft.com/office/drawing/2014/main" xmlns="" id="{769B866A-09C4-4086-B414-40B656A74F99}"/>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2" name="直線コネクタ 711">
          <a:extLst>
            <a:ext uri="{FF2B5EF4-FFF2-40B4-BE49-F238E27FC236}">
              <a16:creationId xmlns:a16="http://schemas.microsoft.com/office/drawing/2014/main" xmlns="" id="{BC46AF1D-4CB2-46D6-9BD9-78BD5BBD406E}"/>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13" name="【消防施設】&#10;一人当たり面積平均値テキスト">
          <a:extLst>
            <a:ext uri="{FF2B5EF4-FFF2-40B4-BE49-F238E27FC236}">
              <a16:creationId xmlns:a16="http://schemas.microsoft.com/office/drawing/2014/main" xmlns="" id="{7DB38A4B-F2D9-4E42-84AC-ED11724A2F1E}"/>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4" name="フローチャート: 判断 713">
          <a:extLst>
            <a:ext uri="{FF2B5EF4-FFF2-40B4-BE49-F238E27FC236}">
              <a16:creationId xmlns:a16="http://schemas.microsoft.com/office/drawing/2014/main" xmlns="" id="{CE882274-9786-4866-B461-9F527D68750A}"/>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15" name="フローチャート: 判断 714">
          <a:extLst>
            <a:ext uri="{FF2B5EF4-FFF2-40B4-BE49-F238E27FC236}">
              <a16:creationId xmlns:a16="http://schemas.microsoft.com/office/drawing/2014/main" xmlns="" id="{73B68369-21E6-4178-A45A-87401E7B3565}"/>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16" name="フローチャート: 判断 715">
          <a:extLst>
            <a:ext uri="{FF2B5EF4-FFF2-40B4-BE49-F238E27FC236}">
              <a16:creationId xmlns:a16="http://schemas.microsoft.com/office/drawing/2014/main" xmlns="" id="{5AFF6482-F3B3-4D34-884B-60CBCA003766}"/>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17" name="フローチャート: 判断 716">
          <a:extLst>
            <a:ext uri="{FF2B5EF4-FFF2-40B4-BE49-F238E27FC236}">
              <a16:creationId xmlns:a16="http://schemas.microsoft.com/office/drawing/2014/main" xmlns="" id="{184305A3-7F99-48E0-BF3B-E345C0373BD3}"/>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18" name="フローチャート: 判断 717">
          <a:extLst>
            <a:ext uri="{FF2B5EF4-FFF2-40B4-BE49-F238E27FC236}">
              <a16:creationId xmlns:a16="http://schemas.microsoft.com/office/drawing/2014/main" xmlns="" id="{46FDCD08-F603-46CA-A1D8-318213B5374D}"/>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3B0C377B-4E85-4EA7-9CB8-EAACB038A7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FBFDDAD6-D26A-413E-8A91-232F93B57F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A1693F4D-71D4-488E-BEE8-B6E14CCE7B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04A23617-6A24-44A6-AA2D-526198E8CF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7DBAF11C-94F2-40EA-AC21-4A9ACBBD602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24" name="楕円 723">
          <a:extLst>
            <a:ext uri="{FF2B5EF4-FFF2-40B4-BE49-F238E27FC236}">
              <a16:creationId xmlns:a16="http://schemas.microsoft.com/office/drawing/2014/main" xmlns="" id="{38C4E517-7C97-4D41-88A5-3D9E4448CB75}"/>
            </a:ext>
          </a:extLst>
        </xdr:cNvPr>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57166</xdr:rowOff>
    </xdr:from>
    <xdr:ext cx="469744" cy="259045"/>
    <xdr:sp macro="" textlink="">
      <xdr:nvSpPr>
        <xdr:cNvPr id="725" name="【消防施設】&#10;一人当たり面積該当値テキスト">
          <a:extLst>
            <a:ext uri="{FF2B5EF4-FFF2-40B4-BE49-F238E27FC236}">
              <a16:creationId xmlns:a16="http://schemas.microsoft.com/office/drawing/2014/main" xmlns="" id="{6FD7F182-4D18-4B13-8FB5-D8050EF7B314}"/>
            </a:ext>
          </a:extLst>
        </xdr:cNvPr>
        <xdr:cNvSpPr txBox="1"/>
      </xdr:nvSpPr>
      <xdr:spPr>
        <a:xfrm>
          <a:off x="221996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6" name="楕円 725">
          <a:extLst>
            <a:ext uri="{FF2B5EF4-FFF2-40B4-BE49-F238E27FC236}">
              <a16:creationId xmlns:a16="http://schemas.microsoft.com/office/drawing/2014/main" xmlns="" id="{24FB38BA-2BE7-4ADB-8604-B60F5EB367B4}"/>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727" name="直線コネクタ 726">
          <a:extLst>
            <a:ext uri="{FF2B5EF4-FFF2-40B4-BE49-F238E27FC236}">
              <a16:creationId xmlns:a16="http://schemas.microsoft.com/office/drawing/2014/main" xmlns="" id="{7D6268E8-3520-442C-B2AD-009050708BD6}"/>
            </a:ext>
          </a:extLst>
        </xdr:cNvPr>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86361</xdr:rowOff>
    </xdr:from>
    <xdr:to>
      <xdr:col>107</xdr:col>
      <xdr:colOff>101600</xdr:colOff>
      <xdr:row>83</xdr:row>
      <xdr:rowOff>16511</xdr:rowOff>
    </xdr:to>
    <xdr:sp macro="" textlink="">
      <xdr:nvSpPr>
        <xdr:cNvPr id="728" name="楕円 727">
          <a:extLst>
            <a:ext uri="{FF2B5EF4-FFF2-40B4-BE49-F238E27FC236}">
              <a16:creationId xmlns:a16="http://schemas.microsoft.com/office/drawing/2014/main" xmlns="" id="{80F5417D-F101-45BE-879A-DDCB1420958E}"/>
            </a:ext>
          </a:extLst>
        </xdr:cNvPr>
        <xdr:cNvSpPr/>
      </xdr:nvSpPr>
      <xdr:spPr>
        <a:xfrm>
          <a:off x="2038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137161</xdr:rowOff>
    </xdr:to>
    <xdr:cxnSp macro="">
      <xdr:nvCxnSpPr>
        <xdr:cNvPr id="729" name="直線コネクタ 728">
          <a:extLst>
            <a:ext uri="{FF2B5EF4-FFF2-40B4-BE49-F238E27FC236}">
              <a16:creationId xmlns:a16="http://schemas.microsoft.com/office/drawing/2014/main" xmlns="" id="{7B6584FE-3856-41B5-8964-C086064A40F2}"/>
            </a:ext>
          </a:extLst>
        </xdr:cNvPr>
        <xdr:cNvCxnSpPr/>
      </xdr:nvCxnSpPr>
      <xdr:spPr>
        <a:xfrm flipV="1">
          <a:off x="20434300" y="1418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86361</xdr:rowOff>
    </xdr:from>
    <xdr:to>
      <xdr:col>102</xdr:col>
      <xdr:colOff>165100</xdr:colOff>
      <xdr:row>83</xdr:row>
      <xdr:rowOff>16511</xdr:rowOff>
    </xdr:to>
    <xdr:sp macro="" textlink="">
      <xdr:nvSpPr>
        <xdr:cNvPr id="730" name="楕円 729">
          <a:extLst>
            <a:ext uri="{FF2B5EF4-FFF2-40B4-BE49-F238E27FC236}">
              <a16:creationId xmlns:a16="http://schemas.microsoft.com/office/drawing/2014/main" xmlns="" id="{9EF0F442-E9B6-45E9-AC56-A1674988FE85}"/>
            </a:ext>
          </a:extLst>
        </xdr:cNvPr>
        <xdr:cNvSpPr/>
      </xdr:nvSpPr>
      <xdr:spPr>
        <a:xfrm>
          <a:off x="19494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137161</xdr:rowOff>
    </xdr:from>
    <xdr:to>
      <xdr:col>107</xdr:col>
      <xdr:colOff>50800</xdr:colOff>
      <xdr:row>82</xdr:row>
      <xdr:rowOff>137161</xdr:rowOff>
    </xdr:to>
    <xdr:cxnSp macro="">
      <xdr:nvCxnSpPr>
        <xdr:cNvPr id="731" name="直線コネクタ 730">
          <a:extLst>
            <a:ext uri="{FF2B5EF4-FFF2-40B4-BE49-F238E27FC236}">
              <a16:creationId xmlns:a16="http://schemas.microsoft.com/office/drawing/2014/main" xmlns="" id="{C831FE4D-2982-4FE9-936A-1F054ACF3BAF}"/>
            </a:ext>
          </a:extLst>
        </xdr:cNvPr>
        <xdr:cNvCxnSpPr/>
      </xdr:nvCxnSpPr>
      <xdr:spPr>
        <a:xfrm>
          <a:off x="19545300" y="1419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93980</xdr:rowOff>
    </xdr:from>
    <xdr:to>
      <xdr:col>98</xdr:col>
      <xdr:colOff>38100</xdr:colOff>
      <xdr:row>83</xdr:row>
      <xdr:rowOff>24130</xdr:rowOff>
    </xdr:to>
    <xdr:sp macro="" textlink="">
      <xdr:nvSpPr>
        <xdr:cNvPr id="732" name="楕円 731">
          <a:extLst>
            <a:ext uri="{FF2B5EF4-FFF2-40B4-BE49-F238E27FC236}">
              <a16:creationId xmlns:a16="http://schemas.microsoft.com/office/drawing/2014/main" xmlns="" id="{9DFC2B55-EADC-4C97-A9C2-78FAB915C504}"/>
            </a:ext>
          </a:extLst>
        </xdr:cNvPr>
        <xdr:cNvSpPr/>
      </xdr:nvSpPr>
      <xdr:spPr>
        <a:xfrm>
          <a:off x="18605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137161</xdr:rowOff>
    </xdr:from>
    <xdr:to>
      <xdr:col>102</xdr:col>
      <xdr:colOff>114300</xdr:colOff>
      <xdr:row>82</xdr:row>
      <xdr:rowOff>144780</xdr:rowOff>
    </xdr:to>
    <xdr:cxnSp macro="">
      <xdr:nvCxnSpPr>
        <xdr:cNvPr id="733" name="直線コネクタ 732">
          <a:extLst>
            <a:ext uri="{FF2B5EF4-FFF2-40B4-BE49-F238E27FC236}">
              <a16:creationId xmlns:a16="http://schemas.microsoft.com/office/drawing/2014/main" xmlns="" id="{361E3BF1-1B37-4182-AEA0-5EFB08720796}"/>
            </a:ext>
          </a:extLst>
        </xdr:cNvPr>
        <xdr:cNvCxnSpPr/>
      </xdr:nvCxnSpPr>
      <xdr:spPr>
        <a:xfrm flipV="1">
          <a:off x="18656300" y="14196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734" name="n_1aveValue【消防施設】&#10;一人当たり面積">
          <a:extLst>
            <a:ext uri="{FF2B5EF4-FFF2-40B4-BE49-F238E27FC236}">
              <a16:creationId xmlns:a16="http://schemas.microsoft.com/office/drawing/2014/main" xmlns="" id="{0AF419FF-FE3B-4E85-86DD-5594F9968925}"/>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735" name="n_2aveValue【消防施設】&#10;一人当たり面積">
          <a:extLst>
            <a:ext uri="{FF2B5EF4-FFF2-40B4-BE49-F238E27FC236}">
              <a16:creationId xmlns:a16="http://schemas.microsoft.com/office/drawing/2014/main" xmlns="" id="{BB22C417-60EB-4E3B-86CC-DF396083C1B2}"/>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36" name="n_3aveValue【消防施設】&#10;一人当たり面積">
          <a:extLst>
            <a:ext uri="{FF2B5EF4-FFF2-40B4-BE49-F238E27FC236}">
              <a16:creationId xmlns:a16="http://schemas.microsoft.com/office/drawing/2014/main" xmlns="" id="{E12B969D-6D00-4CF0-A0F2-323045D45C77}"/>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37" name="n_4aveValue【消防施設】&#10;一人当たり面積">
          <a:extLst>
            <a:ext uri="{FF2B5EF4-FFF2-40B4-BE49-F238E27FC236}">
              <a16:creationId xmlns:a16="http://schemas.microsoft.com/office/drawing/2014/main" xmlns="" id="{EA0BD677-52A9-461C-B2FA-68F61A5682FF}"/>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738" name="n_1mainValue【消防施設】&#10;一人当たり面積">
          <a:extLst>
            <a:ext uri="{FF2B5EF4-FFF2-40B4-BE49-F238E27FC236}">
              <a16:creationId xmlns:a16="http://schemas.microsoft.com/office/drawing/2014/main" xmlns="" id="{6B1824F2-991F-4A70-9F28-EDDD8C3296A1}"/>
            </a:ext>
          </a:extLst>
        </xdr:cNvPr>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7638</xdr:rowOff>
    </xdr:from>
    <xdr:ext cx="469744" cy="259045"/>
    <xdr:sp macro="" textlink="">
      <xdr:nvSpPr>
        <xdr:cNvPr id="739" name="n_2mainValue【消防施設】&#10;一人当たり面積">
          <a:extLst>
            <a:ext uri="{FF2B5EF4-FFF2-40B4-BE49-F238E27FC236}">
              <a16:creationId xmlns:a16="http://schemas.microsoft.com/office/drawing/2014/main" xmlns="" id="{29F23BE8-0ED2-4747-82F1-9054CC655E89}"/>
            </a:ext>
          </a:extLst>
        </xdr:cNvPr>
        <xdr:cNvSpPr txBox="1"/>
      </xdr:nvSpPr>
      <xdr:spPr>
        <a:xfrm>
          <a:off x="20199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7638</xdr:rowOff>
    </xdr:from>
    <xdr:ext cx="469744" cy="259045"/>
    <xdr:sp macro="" textlink="">
      <xdr:nvSpPr>
        <xdr:cNvPr id="740" name="n_3mainValue【消防施設】&#10;一人当たり面積">
          <a:extLst>
            <a:ext uri="{FF2B5EF4-FFF2-40B4-BE49-F238E27FC236}">
              <a16:creationId xmlns:a16="http://schemas.microsoft.com/office/drawing/2014/main" xmlns="" id="{B7C4504E-592A-41F7-B297-A07CA5F5EF86}"/>
            </a:ext>
          </a:extLst>
        </xdr:cNvPr>
        <xdr:cNvSpPr txBox="1"/>
      </xdr:nvSpPr>
      <xdr:spPr>
        <a:xfrm>
          <a:off x="19310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15257</xdr:rowOff>
    </xdr:from>
    <xdr:ext cx="469744" cy="259045"/>
    <xdr:sp macro="" textlink="">
      <xdr:nvSpPr>
        <xdr:cNvPr id="741" name="n_4mainValue【消防施設】&#10;一人当たり面積">
          <a:extLst>
            <a:ext uri="{FF2B5EF4-FFF2-40B4-BE49-F238E27FC236}">
              <a16:creationId xmlns:a16="http://schemas.microsoft.com/office/drawing/2014/main" xmlns="" id="{51EABA3E-C60F-49F4-85F3-F95BA68EE843}"/>
            </a:ext>
          </a:extLst>
        </xdr:cNvPr>
        <xdr:cNvSpPr txBox="1"/>
      </xdr:nvSpPr>
      <xdr:spPr>
        <a:xfrm>
          <a:off x="184214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xmlns="" id="{C655F04F-A7B9-4F11-80CB-53E7A25F79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xmlns="" id="{7288F629-96A3-433A-8186-76E8E6A239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xmlns="" id="{514AE4C0-4AE7-488C-9A9C-EA0B6B7EBB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xmlns="" id="{65B008D6-22D4-4236-919B-434B41673C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xmlns="" id="{DE3D88BD-92B9-40A4-A608-98D3F47AA9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xmlns="" id="{79FA48C7-22D0-4F66-AF45-C1A8078334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xmlns="" id="{77608F52-0C18-4BAF-905D-C010854DD1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xmlns="" id="{705EAA75-10DE-417A-B5DB-7D50572378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xmlns="" id="{6B840EFB-F836-4DA8-A9CE-5EE6372E67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xmlns="" id="{81BE1D6F-4F68-4E08-9E23-31DFD525F3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xmlns="" id="{9CAD1ECA-3301-4D25-A0B3-52DB2429E4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xmlns="" id="{C59DAC99-47D6-4447-8D29-BB8EE1C3AC1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xmlns="" id="{B166FE4D-3C07-4A4F-BFBD-349DA2D9528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xmlns="" id="{53C86A08-B76F-4AA0-B4F6-C72B06BBED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xmlns="" id="{10184A55-7F2C-400A-94EE-3AD44DAC369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xmlns="" id="{15B905F2-45C4-404F-AB18-968F9F26CFC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xmlns="" id="{2AB4D396-4980-4223-ADD5-5A90B3D1C0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xmlns="" id="{63E8BB32-8F46-47FA-8B44-DEA16D83FA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xmlns="" id="{961F9D38-F2A6-4C8A-AB71-79C3B6F6CB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xmlns="" id="{9F31FA1D-9885-42C0-B14E-0D3F5B1500D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xmlns="" id="{BC259A8E-6B3B-4934-8A48-321CDF28F9E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74B25FA1-98DF-46EC-B8F8-885BED02949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xmlns="" id="{FEDD2152-73A9-410F-AF30-C2ABB853FA7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xmlns="" id="{54BCC57F-D0BC-4468-82BF-09D887C6E8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6" name="直線コネクタ 765">
          <a:extLst>
            <a:ext uri="{FF2B5EF4-FFF2-40B4-BE49-F238E27FC236}">
              <a16:creationId xmlns:a16="http://schemas.microsoft.com/office/drawing/2014/main" xmlns="" id="{FA3CF6D0-36EF-4FF7-8329-7FFC41DF2126}"/>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7" name="【庁舎】&#10;有形固定資産減価償却率最小値テキスト">
          <a:extLst>
            <a:ext uri="{FF2B5EF4-FFF2-40B4-BE49-F238E27FC236}">
              <a16:creationId xmlns:a16="http://schemas.microsoft.com/office/drawing/2014/main" xmlns="" id="{B0C78564-3C23-4121-9488-E887CF1667B9}"/>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8" name="直線コネクタ 767">
          <a:extLst>
            <a:ext uri="{FF2B5EF4-FFF2-40B4-BE49-F238E27FC236}">
              <a16:creationId xmlns:a16="http://schemas.microsoft.com/office/drawing/2014/main" xmlns="" id="{A6A77DBD-2566-4534-AA5A-C3C1096CFAD4}"/>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9" name="【庁舎】&#10;有形固定資産減価償却率最大値テキスト">
          <a:extLst>
            <a:ext uri="{FF2B5EF4-FFF2-40B4-BE49-F238E27FC236}">
              <a16:creationId xmlns:a16="http://schemas.microsoft.com/office/drawing/2014/main" xmlns="" id="{F31970BD-4596-4829-A8DD-379CEB24BB43}"/>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70" name="直線コネクタ 769">
          <a:extLst>
            <a:ext uri="{FF2B5EF4-FFF2-40B4-BE49-F238E27FC236}">
              <a16:creationId xmlns:a16="http://schemas.microsoft.com/office/drawing/2014/main" xmlns="" id="{8CF53ED0-2AB0-451C-997E-075F96229F05}"/>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71" name="【庁舎】&#10;有形固定資産減価償却率平均値テキスト">
          <a:extLst>
            <a:ext uri="{FF2B5EF4-FFF2-40B4-BE49-F238E27FC236}">
              <a16:creationId xmlns:a16="http://schemas.microsoft.com/office/drawing/2014/main" xmlns="" id="{9A592B53-FD3B-430D-BD57-33EDC2B011DF}"/>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2" name="フローチャート: 判断 771">
          <a:extLst>
            <a:ext uri="{FF2B5EF4-FFF2-40B4-BE49-F238E27FC236}">
              <a16:creationId xmlns:a16="http://schemas.microsoft.com/office/drawing/2014/main" xmlns="" id="{D81083DC-3C95-4D07-9EBA-4161801C8C38}"/>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73" name="フローチャート: 判断 772">
          <a:extLst>
            <a:ext uri="{FF2B5EF4-FFF2-40B4-BE49-F238E27FC236}">
              <a16:creationId xmlns:a16="http://schemas.microsoft.com/office/drawing/2014/main" xmlns="" id="{570B8CA5-BB4A-4EEA-852E-9F42F461350D}"/>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74" name="フローチャート: 判断 773">
          <a:extLst>
            <a:ext uri="{FF2B5EF4-FFF2-40B4-BE49-F238E27FC236}">
              <a16:creationId xmlns:a16="http://schemas.microsoft.com/office/drawing/2014/main" xmlns="" id="{C8C1C987-7E32-41B5-81C7-ACC88BEA2E83}"/>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5" name="フローチャート: 判断 774">
          <a:extLst>
            <a:ext uri="{FF2B5EF4-FFF2-40B4-BE49-F238E27FC236}">
              <a16:creationId xmlns:a16="http://schemas.microsoft.com/office/drawing/2014/main" xmlns="" id="{9816D7F5-E08B-41AA-8916-17AD991A8103}"/>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76" name="フローチャート: 判断 775">
          <a:extLst>
            <a:ext uri="{FF2B5EF4-FFF2-40B4-BE49-F238E27FC236}">
              <a16:creationId xmlns:a16="http://schemas.microsoft.com/office/drawing/2014/main" xmlns="" id="{DC61F0E6-0D02-4564-BF6F-347218477DE4}"/>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9B41056F-F20B-4B64-80D9-CCBB9E87E0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8D231614-AA15-41B9-885E-BC1837F77E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19E07FC5-96D6-46D2-8E88-5A007454C4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C6E8D8B4-6201-4A5D-9C5C-2CE9C81A2E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B827E11C-A206-4757-92E7-96C8C5E54C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46355</xdr:rowOff>
    </xdr:from>
    <xdr:to>
      <xdr:col>85</xdr:col>
      <xdr:colOff>177800</xdr:colOff>
      <xdr:row>106</xdr:row>
      <xdr:rowOff>147955</xdr:rowOff>
    </xdr:to>
    <xdr:sp macro="" textlink="">
      <xdr:nvSpPr>
        <xdr:cNvPr id="782" name="楕円 781">
          <a:extLst>
            <a:ext uri="{FF2B5EF4-FFF2-40B4-BE49-F238E27FC236}">
              <a16:creationId xmlns:a16="http://schemas.microsoft.com/office/drawing/2014/main" xmlns="" id="{F10BD47B-6FC9-4705-9AC9-727D84267E2C}"/>
            </a:ext>
          </a:extLst>
        </xdr:cNvPr>
        <xdr:cNvSpPr/>
      </xdr:nvSpPr>
      <xdr:spPr>
        <a:xfrm>
          <a:off x="16268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24782</xdr:rowOff>
    </xdr:from>
    <xdr:ext cx="405111" cy="259045"/>
    <xdr:sp macro="" textlink="">
      <xdr:nvSpPr>
        <xdr:cNvPr id="783" name="【庁舎】&#10;有形固定資産減価償却率該当値テキスト">
          <a:extLst>
            <a:ext uri="{FF2B5EF4-FFF2-40B4-BE49-F238E27FC236}">
              <a16:creationId xmlns:a16="http://schemas.microsoft.com/office/drawing/2014/main" xmlns="" id="{8F7742DC-7D12-455F-AFC7-38C5D0DD4B6C}"/>
            </a:ext>
          </a:extLst>
        </xdr:cNvPr>
        <xdr:cNvSpPr txBox="1"/>
      </xdr:nvSpPr>
      <xdr:spPr>
        <a:xfrm>
          <a:off x="16357600"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168275</xdr:rowOff>
    </xdr:from>
    <xdr:to>
      <xdr:col>81</xdr:col>
      <xdr:colOff>101600</xdr:colOff>
      <xdr:row>106</xdr:row>
      <xdr:rowOff>98425</xdr:rowOff>
    </xdr:to>
    <xdr:sp macro="" textlink="">
      <xdr:nvSpPr>
        <xdr:cNvPr id="784" name="楕円 783">
          <a:extLst>
            <a:ext uri="{FF2B5EF4-FFF2-40B4-BE49-F238E27FC236}">
              <a16:creationId xmlns:a16="http://schemas.microsoft.com/office/drawing/2014/main" xmlns="" id="{5ECE7BB4-60AF-4C6C-8EE4-F1E04F2690CB}"/>
            </a:ext>
          </a:extLst>
        </xdr:cNvPr>
        <xdr:cNvSpPr/>
      </xdr:nvSpPr>
      <xdr:spPr>
        <a:xfrm>
          <a:off x="15430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47625</xdr:rowOff>
    </xdr:from>
    <xdr:to>
      <xdr:col>85</xdr:col>
      <xdr:colOff>127000</xdr:colOff>
      <xdr:row>106</xdr:row>
      <xdr:rowOff>97155</xdr:rowOff>
    </xdr:to>
    <xdr:cxnSp macro="">
      <xdr:nvCxnSpPr>
        <xdr:cNvPr id="785" name="直線コネクタ 784">
          <a:extLst>
            <a:ext uri="{FF2B5EF4-FFF2-40B4-BE49-F238E27FC236}">
              <a16:creationId xmlns:a16="http://schemas.microsoft.com/office/drawing/2014/main" xmlns="" id="{6C3E78AF-FA39-41D9-95D0-6FF42C3C40B6}"/>
            </a:ext>
          </a:extLst>
        </xdr:cNvPr>
        <xdr:cNvCxnSpPr/>
      </xdr:nvCxnSpPr>
      <xdr:spPr>
        <a:xfrm>
          <a:off x="15481300" y="182213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86" name="楕円 785">
          <a:extLst>
            <a:ext uri="{FF2B5EF4-FFF2-40B4-BE49-F238E27FC236}">
              <a16:creationId xmlns:a16="http://schemas.microsoft.com/office/drawing/2014/main" xmlns="" id="{C912D58E-2F33-4068-974A-7FCFD740B4FD}"/>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47625</xdr:rowOff>
    </xdr:to>
    <xdr:cxnSp macro="">
      <xdr:nvCxnSpPr>
        <xdr:cNvPr id="787" name="直線コネクタ 786">
          <a:extLst>
            <a:ext uri="{FF2B5EF4-FFF2-40B4-BE49-F238E27FC236}">
              <a16:creationId xmlns:a16="http://schemas.microsoft.com/office/drawing/2014/main" xmlns="" id="{F4062BE8-B74C-490F-B134-38116B08EF0C}"/>
            </a:ext>
          </a:extLst>
        </xdr:cNvPr>
        <xdr:cNvCxnSpPr/>
      </xdr:nvCxnSpPr>
      <xdr:spPr>
        <a:xfrm>
          <a:off x="14592300" y="18192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111125</xdr:rowOff>
    </xdr:from>
    <xdr:to>
      <xdr:col>72</xdr:col>
      <xdr:colOff>38100</xdr:colOff>
      <xdr:row>107</xdr:row>
      <xdr:rowOff>41275</xdr:rowOff>
    </xdr:to>
    <xdr:sp macro="" textlink="">
      <xdr:nvSpPr>
        <xdr:cNvPr id="788" name="楕円 787">
          <a:extLst>
            <a:ext uri="{FF2B5EF4-FFF2-40B4-BE49-F238E27FC236}">
              <a16:creationId xmlns:a16="http://schemas.microsoft.com/office/drawing/2014/main" xmlns="" id="{4182CBCD-AFD8-41E1-BFCE-04B4CB3B95BF}"/>
            </a:ext>
          </a:extLst>
        </xdr:cNvPr>
        <xdr:cNvSpPr/>
      </xdr:nvSpPr>
      <xdr:spPr>
        <a:xfrm>
          <a:off x="1365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161925</xdr:rowOff>
    </xdr:to>
    <xdr:cxnSp macro="">
      <xdr:nvCxnSpPr>
        <xdr:cNvPr id="789" name="直線コネクタ 788">
          <a:extLst>
            <a:ext uri="{FF2B5EF4-FFF2-40B4-BE49-F238E27FC236}">
              <a16:creationId xmlns:a16="http://schemas.microsoft.com/office/drawing/2014/main" xmlns="" id="{6642DBF5-6853-4952-A6F2-C179D69D7C41}"/>
            </a:ext>
          </a:extLst>
        </xdr:cNvPr>
        <xdr:cNvCxnSpPr/>
      </xdr:nvCxnSpPr>
      <xdr:spPr>
        <a:xfrm flipV="1">
          <a:off x="13703300" y="181927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790" name="楕円 789">
          <a:extLst>
            <a:ext uri="{FF2B5EF4-FFF2-40B4-BE49-F238E27FC236}">
              <a16:creationId xmlns:a16="http://schemas.microsoft.com/office/drawing/2014/main" xmlns="" id="{C00DE0B3-AF0D-46DC-94AF-A92337C1E0EE}"/>
            </a:ext>
          </a:extLst>
        </xdr:cNvPr>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106</xdr:row>
      <xdr:rowOff>161925</xdr:rowOff>
    </xdr:to>
    <xdr:cxnSp macro="">
      <xdr:nvCxnSpPr>
        <xdr:cNvPr id="791" name="直線コネクタ 790">
          <a:extLst>
            <a:ext uri="{FF2B5EF4-FFF2-40B4-BE49-F238E27FC236}">
              <a16:creationId xmlns:a16="http://schemas.microsoft.com/office/drawing/2014/main" xmlns="" id="{58273902-2BEF-46DC-B9C2-BC1F858E5B80}"/>
            </a:ext>
          </a:extLst>
        </xdr:cNvPr>
        <xdr:cNvCxnSpPr/>
      </xdr:nvCxnSpPr>
      <xdr:spPr>
        <a:xfrm>
          <a:off x="12814300" y="18318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792" name="n_1aveValue【庁舎】&#10;有形固定資産減価償却率">
          <a:extLst>
            <a:ext uri="{FF2B5EF4-FFF2-40B4-BE49-F238E27FC236}">
              <a16:creationId xmlns:a16="http://schemas.microsoft.com/office/drawing/2014/main" xmlns="" id="{1E467E4B-DDD0-4379-8B33-9FB731AA309D}"/>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3" name="n_2aveValue【庁舎】&#10;有形固定資産減価償却率">
          <a:extLst>
            <a:ext uri="{FF2B5EF4-FFF2-40B4-BE49-F238E27FC236}">
              <a16:creationId xmlns:a16="http://schemas.microsoft.com/office/drawing/2014/main" xmlns="" id="{6319A0ED-0AE6-4A95-8FB0-94744DCC1BD7}"/>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4" name="n_3aveValue【庁舎】&#10;有形固定資産減価償却率">
          <a:extLst>
            <a:ext uri="{FF2B5EF4-FFF2-40B4-BE49-F238E27FC236}">
              <a16:creationId xmlns:a16="http://schemas.microsoft.com/office/drawing/2014/main" xmlns="" id="{8770B435-7B84-468E-87F0-A030E0A2BBAD}"/>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95" name="n_4aveValue【庁舎】&#10;有形固定資産減価償却率">
          <a:extLst>
            <a:ext uri="{FF2B5EF4-FFF2-40B4-BE49-F238E27FC236}">
              <a16:creationId xmlns:a16="http://schemas.microsoft.com/office/drawing/2014/main" xmlns="" id="{898093FB-C56C-4B12-8A37-8AB838E0C010}"/>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89552</xdr:rowOff>
    </xdr:from>
    <xdr:ext cx="405111" cy="259045"/>
    <xdr:sp macro="" textlink="">
      <xdr:nvSpPr>
        <xdr:cNvPr id="796" name="n_1mainValue【庁舎】&#10;有形固定資産減価償却率">
          <a:extLst>
            <a:ext uri="{FF2B5EF4-FFF2-40B4-BE49-F238E27FC236}">
              <a16:creationId xmlns:a16="http://schemas.microsoft.com/office/drawing/2014/main" xmlns="" id="{CE8BFAAD-C7DE-4600-8776-B6265C18FC9C}"/>
            </a:ext>
          </a:extLst>
        </xdr:cNvPr>
        <xdr:cNvSpPr txBox="1"/>
      </xdr:nvSpPr>
      <xdr:spPr>
        <a:xfrm>
          <a:off x="15266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7" name="n_2mainValue【庁舎】&#10;有形固定資産減価償却率">
          <a:extLst>
            <a:ext uri="{FF2B5EF4-FFF2-40B4-BE49-F238E27FC236}">
              <a16:creationId xmlns:a16="http://schemas.microsoft.com/office/drawing/2014/main" xmlns="" id="{51F413E8-7875-42D6-92B4-7C8EAE06A5D3}"/>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32402</xdr:rowOff>
    </xdr:from>
    <xdr:ext cx="405111" cy="259045"/>
    <xdr:sp macro="" textlink="">
      <xdr:nvSpPr>
        <xdr:cNvPr id="798" name="n_3mainValue【庁舎】&#10;有形固定資産減価償却率">
          <a:extLst>
            <a:ext uri="{FF2B5EF4-FFF2-40B4-BE49-F238E27FC236}">
              <a16:creationId xmlns:a16="http://schemas.microsoft.com/office/drawing/2014/main" xmlns="" id="{2FC648B5-AE2E-4FC3-9288-A7A5E07D7375}"/>
            </a:ext>
          </a:extLst>
        </xdr:cNvPr>
        <xdr:cNvSpPr txBox="1"/>
      </xdr:nvSpPr>
      <xdr:spPr>
        <a:xfrm>
          <a:off x="13500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799" name="n_4mainValue【庁舎】&#10;有形固定資産減価償却率">
          <a:extLst>
            <a:ext uri="{FF2B5EF4-FFF2-40B4-BE49-F238E27FC236}">
              <a16:creationId xmlns:a16="http://schemas.microsoft.com/office/drawing/2014/main" xmlns="" id="{49E81172-CEC3-4690-9D2D-52EBFA0D9716}"/>
            </a:ext>
          </a:extLst>
        </xdr:cNvPr>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0AA3B299-D924-46C4-B4A4-88C30EE5C0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1C53DD7D-4D77-4A90-B8C0-4A9797B34E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BA6C9A41-58B1-4AB5-9EC6-8BE11A2FC7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D81200B6-1C01-4B79-B34E-C36017FBB9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4A142D1D-253C-4296-914C-118D8C1C0B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C4D06F64-6421-44DB-95E0-FD745D7315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7DBA26BF-5842-4090-A480-D4592F1CAD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77586613-47EE-4FE2-98DA-9AFAF77EBB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963141D0-6CF8-421F-ADE2-D46BAB6403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73D08A03-8A9A-43C3-B2BF-E93A3A29092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xmlns="" id="{FA700006-1334-4CDF-875C-AE11B35644E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xmlns="" id="{D4C61514-A75B-4160-B228-BEA2DD922E7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xmlns="" id="{D94358A1-6A50-4857-BF8A-A825067520D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xmlns="" id="{01A6707E-3061-4E83-AD50-E1624E61C2C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xmlns="" id="{42F82362-7C7D-41D8-B1A6-FD78C19DF35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xmlns="" id="{DFF48772-104D-4D73-A7BD-D08A13FAB7D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xmlns="" id="{B9A7144E-8688-4B71-8E6F-D4DEB7BB817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xmlns="" id="{4E085187-7AB6-4C9A-95EB-E2C49513F0D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xmlns="" id="{8DBC2E04-12AD-48BD-AF6C-B104B0AA00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xmlns="" id="{8BFDA0CF-96A1-4E3E-88F9-3FBF6833CA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xmlns="" id="{78A9469B-AF8B-4646-AF6A-BE78942384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1" name="直線コネクタ 820">
          <a:extLst>
            <a:ext uri="{FF2B5EF4-FFF2-40B4-BE49-F238E27FC236}">
              <a16:creationId xmlns:a16="http://schemas.microsoft.com/office/drawing/2014/main" xmlns="" id="{BF0FD9AF-F525-4EC6-9A54-FEE1BE20ABB2}"/>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2" name="【庁舎】&#10;一人当たり面積最小値テキスト">
          <a:extLst>
            <a:ext uri="{FF2B5EF4-FFF2-40B4-BE49-F238E27FC236}">
              <a16:creationId xmlns:a16="http://schemas.microsoft.com/office/drawing/2014/main" xmlns="" id="{6D15B094-2CB5-4BE0-9A17-4724D8980321}"/>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3" name="直線コネクタ 822">
          <a:extLst>
            <a:ext uri="{FF2B5EF4-FFF2-40B4-BE49-F238E27FC236}">
              <a16:creationId xmlns:a16="http://schemas.microsoft.com/office/drawing/2014/main" xmlns="" id="{153F9E6C-CD83-4A06-BEA6-6DAD7F33E341}"/>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4" name="【庁舎】&#10;一人当たり面積最大値テキスト">
          <a:extLst>
            <a:ext uri="{FF2B5EF4-FFF2-40B4-BE49-F238E27FC236}">
              <a16:creationId xmlns:a16="http://schemas.microsoft.com/office/drawing/2014/main" xmlns="" id="{1392C1F2-4785-43A7-ADD8-4422A09EAE7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5" name="直線コネクタ 824">
          <a:extLst>
            <a:ext uri="{FF2B5EF4-FFF2-40B4-BE49-F238E27FC236}">
              <a16:creationId xmlns:a16="http://schemas.microsoft.com/office/drawing/2014/main" xmlns="" id="{3BAA2980-3DF4-4D32-8698-3A1D6EE09CE2}"/>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826" name="【庁舎】&#10;一人当たり面積平均値テキスト">
          <a:extLst>
            <a:ext uri="{FF2B5EF4-FFF2-40B4-BE49-F238E27FC236}">
              <a16:creationId xmlns:a16="http://schemas.microsoft.com/office/drawing/2014/main" xmlns="" id="{B0878CAB-067B-4CAB-89F3-1DC375E0CE0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7" name="フローチャート: 判断 826">
          <a:extLst>
            <a:ext uri="{FF2B5EF4-FFF2-40B4-BE49-F238E27FC236}">
              <a16:creationId xmlns:a16="http://schemas.microsoft.com/office/drawing/2014/main" xmlns="" id="{CD9511A0-5925-4E86-A0A1-1506DAE50301}"/>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8" name="フローチャート: 判断 827">
          <a:extLst>
            <a:ext uri="{FF2B5EF4-FFF2-40B4-BE49-F238E27FC236}">
              <a16:creationId xmlns:a16="http://schemas.microsoft.com/office/drawing/2014/main" xmlns="" id="{01884BCF-6FB3-4B0D-B2B9-5F6A16C21D46}"/>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9" name="フローチャート: 判断 828">
          <a:extLst>
            <a:ext uri="{FF2B5EF4-FFF2-40B4-BE49-F238E27FC236}">
              <a16:creationId xmlns:a16="http://schemas.microsoft.com/office/drawing/2014/main" xmlns="" id="{8BBA267F-589D-44A2-9D4B-AF705CD4B8E2}"/>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30" name="フローチャート: 判断 829">
          <a:extLst>
            <a:ext uri="{FF2B5EF4-FFF2-40B4-BE49-F238E27FC236}">
              <a16:creationId xmlns:a16="http://schemas.microsoft.com/office/drawing/2014/main" xmlns="" id="{437DF080-1176-4B71-87AE-782F410344F7}"/>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1" name="フローチャート: 判断 830">
          <a:extLst>
            <a:ext uri="{FF2B5EF4-FFF2-40B4-BE49-F238E27FC236}">
              <a16:creationId xmlns:a16="http://schemas.microsoft.com/office/drawing/2014/main" xmlns="" id="{E8040167-5AF8-401A-98AF-0C1585B8451B}"/>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A56185D5-B8E0-42E3-924A-529A307157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C4052B21-1CF2-4A87-8CF0-78FF5A01AF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AE8D0569-73F8-431C-9389-0A8535FF0E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61755BE0-7ADF-4BE5-B6F9-8BDBB84932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1877E823-DE26-443E-8128-0978E9515F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837" name="楕円 836">
          <a:extLst>
            <a:ext uri="{FF2B5EF4-FFF2-40B4-BE49-F238E27FC236}">
              <a16:creationId xmlns:a16="http://schemas.microsoft.com/office/drawing/2014/main" xmlns="" id="{5B5B8037-8F9F-4C5D-9F70-4F04A116B7CC}"/>
            </a:ext>
          </a:extLst>
        </xdr:cNvPr>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6114</xdr:rowOff>
    </xdr:from>
    <xdr:ext cx="469744" cy="259045"/>
    <xdr:sp macro="" textlink="">
      <xdr:nvSpPr>
        <xdr:cNvPr id="838" name="【庁舎】&#10;一人当たり面積該当値テキスト">
          <a:extLst>
            <a:ext uri="{FF2B5EF4-FFF2-40B4-BE49-F238E27FC236}">
              <a16:creationId xmlns:a16="http://schemas.microsoft.com/office/drawing/2014/main" xmlns="" id="{9B4D147C-FCAA-4BDE-B1C8-F829A1A1714C}"/>
            </a:ext>
          </a:extLst>
        </xdr:cNvPr>
        <xdr:cNvSpPr txBox="1"/>
      </xdr:nvSpPr>
      <xdr:spPr>
        <a:xfrm>
          <a:off x="22199600"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144272</xdr:rowOff>
    </xdr:from>
    <xdr:to>
      <xdr:col>112</xdr:col>
      <xdr:colOff>38100</xdr:colOff>
      <xdr:row>105</xdr:row>
      <xdr:rowOff>74422</xdr:rowOff>
    </xdr:to>
    <xdr:sp macro="" textlink="">
      <xdr:nvSpPr>
        <xdr:cNvPr id="839" name="楕円 838">
          <a:extLst>
            <a:ext uri="{FF2B5EF4-FFF2-40B4-BE49-F238E27FC236}">
              <a16:creationId xmlns:a16="http://schemas.microsoft.com/office/drawing/2014/main" xmlns="" id="{7A5C0B17-20D6-453D-9805-EEDC88134CC6}"/>
            </a:ext>
          </a:extLst>
        </xdr:cNvPr>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78487</xdr:rowOff>
    </xdr:to>
    <xdr:cxnSp macro="">
      <xdr:nvCxnSpPr>
        <xdr:cNvPr id="840" name="直線コネクタ 839">
          <a:extLst>
            <a:ext uri="{FF2B5EF4-FFF2-40B4-BE49-F238E27FC236}">
              <a16:creationId xmlns:a16="http://schemas.microsoft.com/office/drawing/2014/main" xmlns="" id="{578FE169-819A-4741-A994-ABCA23129215}"/>
            </a:ext>
          </a:extLst>
        </xdr:cNvPr>
        <xdr:cNvCxnSpPr/>
      </xdr:nvCxnSpPr>
      <xdr:spPr>
        <a:xfrm>
          <a:off x="21323300" y="180258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148844</xdr:rowOff>
    </xdr:from>
    <xdr:to>
      <xdr:col>107</xdr:col>
      <xdr:colOff>101600</xdr:colOff>
      <xdr:row>105</xdr:row>
      <xdr:rowOff>78994</xdr:rowOff>
    </xdr:to>
    <xdr:sp macro="" textlink="">
      <xdr:nvSpPr>
        <xdr:cNvPr id="841" name="楕円 840">
          <a:extLst>
            <a:ext uri="{FF2B5EF4-FFF2-40B4-BE49-F238E27FC236}">
              <a16:creationId xmlns:a16="http://schemas.microsoft.com/office/drawing/2014/main" xmlns="" id="{DB65A17D-C316-4341-A7B4-F156AE6E627F}"/>
            </a:ext>
          </a:extLst>
        </xdr:cNvPr>
        <xdr:cNvSpPr/>
      </xdr:nvSpPr>
      <xdr:spPr>
        <a:xfrm>
          <a:off x="2038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105</xdr:row>
      <xdr:rowOff>28194</xdr:rowOff>
    </xdr:to>
    <xdr:cxnSp macro="">
      <xdr:nvCxnSpPr>
        <xdr:cNvPr id="842" name="直線コネクタ 841">
          <a:extLst>
            <a:ext uri="{FF2B5EF4-FFF2-40B4-BE49-F238E27FC236}">
              <a16:creationId xmlns:a16="http://schemas.microsoft.com/office/drawing/2014/main" xmlns="" id="{1005F09B-1951-4417-B9C9-47D2686A26E9}"/>
            </a:ext>
          </a:extLst>
        </xdr:cNvPr>
        <xdr:cNvCxnSpPr/>
      </xdr:nvCxnSpPr>
      <xdr:spPr>
        <a:xfrm flipV="1">
          <a:off x="20434300" y="1802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43" name="楕円 842">
          <a:extLst>
            <a:ext uri="{FF2B5EF4-FFF2-40B4-BE49-F238E27FC236}">
              <a16:creationId xmlns:a16="http://schemas.microsoft.com/office/drawing/2014/main" xmlns="" id="{806498EE-738F-4A86-95A3-D5939BAC8B1E}"/>
            </a:ext>
          </a:extLst>
        </xdr:cNvPr>
        <xdr:cNvSpPr/>
      </xdr:nvSpPr>
      <xdr:spPr>
        <a:xfrm>
          <a:off x="19494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160782</xdr:rowOff>
    </xdr:from>
    <xdr:to>
      <xdr:col>107</xdr:col>
      <xdr:colOff>50800</xdr:colOff>
      <xdr:row>105</xdr:row>
      <xdr:rowOff>28194</xdr:rowOff>
    </xdr:to>
    <xdr:cxnSp macro="">
      <xdr:nvCxnSpPr>
        <xdr:cNvPr id="844" name="直線コネクタ 843">
          <a:extLst>
            <a:ext uri="{FF2B5EF4-FFF2-40B4-BE49-F238E27FC236}">
              <a16:creationId xmlns:a16="http://schemas.microsoft.com/office/drawing/2014/main" xmlns="" id="{A53FAC86-0F17-4A94-9570-3501BF8D1805}"/>
            </a:ext>
          </a:extLst>
        </xdr:cNvPr>
        <xdr:cNvCxnSpPr/>
      </xdr:nvCxnSpPr>
      <xdr:spPr>
        <a:xfrm>
          <a:off x="19545300" y="178201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116839</xdr:rowOff>
    </xdr:from>
    <xdr:to>
      <xdr:col>98</xdr:col>
      <xdr:colOff>38100</xdr:colOff>
      <xdr:row>104</xdr:row>
      <xdr:rowOff>46989</xdr:rowOff>
    </xdr:to>
    <xdr:sp macro="" textlink="">
      <xdr:nvSpPr>
        <xdr:cNvPr id="845" name="楕円 844">
          <a:extLst>
            <a:ext uri="{FF2B5EF4-FFF2-40B4-BE49-F238E27FC236}">
              <a16:creationId xmlns:a16="http://schemas.microsoft.com/office/drawing/2014/main" xmlns="" id="{CFC9C34F-2CE9-4EE7-972E-2DC5CEA57D82}"/>
            </a:ext>
          </a:extLst>
        </xdr:cNvPr>
        <xdr:cNvSpPr/>
      </xdr:nvSpPr>
      <xdr:spPr>
        <a:xfrm>
          <a:off x="18605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160782</xdr:rowOff>
    </xdr:from>
    <xdr:to>
      <xdr:col>102</xdr:col>
      <xdr:colOff>114300</xdr:colOff>
      <xdr:row>103</xdr:row>
      <xdr:rowOff>167639</xdr:rowOff>
    </xdr:to>
    <xdr:cxnSp macro="">
      <xdr:nvCxnSpPr>
        <xdr:cNvPr id="846" name="直線コネクタ 845">
          <a:extLst>
            <a:ext uri="{FF2B5EF4-FFF2-40B4-BE49-F238E27FC236}">
              <a16:creationId xmlns:a16="http://schemas.microsoft.com/office/drawing/2014/main" xmlns="" id="{F2DFB3AB-0B2B-4038-91D5-B1A49CE50B73}"/>
            </a:ext>
          </a:extLst>
        </xdr:cNvPr>
        <xdr:cNvCxnSpPr/>
      </xdr:nvCxnSpPr>
      <xdr:spPr>
        <a:xfrm flipV="1">
          <a:off x="18656300" y="178201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47" name="n_1aveValue【庁舎】&#10;一人当たり面積">
          <a:extLst>
            <a:ext uri="{FF2B5EF4-FFF2-40B4-BE49-F238E27FC236}">
              <a16:creationId xmlns:a16="http://schemas.microsoft.com/office/drawing/2014/main" xmlns="" id="{1100FE80-2D51-4F86-AD72-DEB2FE8D22AA}"/>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8" name="n_2aveValue【庁舎】&#10;一人当たり面積">
          <a:extLst>
            <a:ext uri="{FF2B5EF4-FFF2-40B4-BE49-F238E27FC236}">
              <a16:creationId xmlns:a16="http://schemas.microsoft.com/office/drawing/2014/main" xmlns="" id="{333AAF5D-7FC7-4FA7-9A49-AE98BCFEED45}"/>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849" name="n_3aveValue【庁舎】&#10;一人当たり面積">
          <a:extLst>
            <a:ext uri="{FF2B5EF4-FFF2-40B4-BE49-F238E27FC236}">
              <a16:creationId xmlns:a16="http://schemas.microsoft.com/office/drawing/2014/main" xmlns="" id="{7DDDC1BD-31D2-48C1-9C76-403CA52D74D7}"/>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850" name="n_4aveValue【庁舎】&#10;一人当たり面積">
          <a:extLst>
            <a:ext uri="{FF2B5EF4-FFF2-40B4-BE49-F238E27FC236}">
              <a16:creationId xmlns:a16="http://schemas.microsoft.com/office/drawing/2014/main" xmlns="" id="{8773FFA0-18DA-447F-BC83-3047C8A1C0F7}"/>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65549</xdr:rowOff>
    </xdr:from>
    <xdr:ext cx="469744" cy="259045"/>
    <xdr:sp macro="" textlink="">
      <xdr:nvSpPr>
        <xdr:cNvPr id="851" name="n_1mainValue【庁舎】&#10;一人当たり面積">
          <a:extLst>
            <a:ext uri="{FF2B5EF4-FFF2-40B4-BE49-F238E27FC236}">
              <a16:creationId xmlns:a16="http://schemas.microsoft.com/office/drawing/2014/main" xmlns="" id="{77940177-32E1-41AE-8DA6-916C3EDED785}"/>
            </a:ext>
          </a:extLst>
        </xdr:cNvPr>
        <xdr:cNvSpPr txBox="1"/>
      </xdr:nvSpPr>
      <xdr:spPr>
        <a:xfrm>
          <a:off x="21075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70121</xdr:rowOff>
    </xdr:from>
    <xdr:ext cx="469744" cy="259045"/>
    <xdr:sp macro="" textlink="">
      <xdr:nvSpPr>
        <xdr:cNvPr id="852" name="n_2mainValue【庁舎】&#10;一人当たり面積">
          <a:extLst>
            <a:ext uri="{FF2B5EF4-FFF2-40B4-BE49-F238E27FC236}">
              <a16:creationId xmlns:a16="http://schemas.microsoft.com/office/drawing/2014/main" xmlns="" id="{473BF66A-E611-43D8-8322-AE8C0813734E}"/>
            </a:ext>
          </a:extLst>
        </xdr:cNvPr>
        <xdr:cNvSpPr txBox="1"/>
      </xdr:nvSpPr>
      <xdr:spPr>
        <a:xfrm>
          <a:off x="20199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53" name="n_3mainValue【庁舎】&#10;一人当たり面積">
          <a:extLst>
            <a:ext uri="{FF2B5EF4-FFF2-40B4-BE49-F238E27FC236}">
              <a16:creationId xmlns:a16="http://schemas.microsoft.com/office/drawing/2014/main" xmlns="" id="{B3D3BEC0-773B-40D7-9F0B-D6425D33AC75}"/>
            </a:ext>
          </a:extLst>
        </xdr:cNvPr>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63516</xdr:rowOff>
    </xdr:from>
    <xdr:ext cx="469744" cy="259045"/>
    <xdr:sp macro="" textlink="">
      <xdr:nvSpPr>
        <xdr:cNvPr id="854" name="n_4mainValue【庁舎】&#10;一人当たり面積">
          <a:extLst>
            <a:ext uri="{FF2B5EF4-FFF2-40B4-BE49-F238E27FC236}">
              <a16:creationId xmlns:a16="http://schemas.microsoft.com/office/drawing/2014/main" xmlns="" id="{DB007B0F-EF15-479F-9CD8-B405FC7FDCBD}"/>
            </a:ext>
          </a:extLst>
        </xdr:cNvPr>
        <xdr:cNvSpPr txBox="1"/>
      </xdr:nvSpPr>
      <xdr:spPr>
        <a:xfrm>
          <a:off x="18421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xmlns="" id="{0272B0C2-44CB-4003-B130-82512345EB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xmlns="" id="{7817015E-9E9B-4A3D-A3C0-B1C3D73831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xmlns="" id="{72B9B82D-E3F5-4C66-B3AD-3B8D09E7F8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ほとんどの類型において、有形固定資産減価償却率は類似団体平均を上回っている。その中でも一般廃棄物処理施設は有形固定資産減価償却率が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％を超えているが、建替えを行ったため、Ｒ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年度に解体完了予定である。また、市民会館においては、Ｒ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立替えを行ったため有形固定資産減価償却率が低くなっている。その他の類型においても、柳川市公共建築物個別施設計画を基に、公共施設等の長寿命化を含む改修、除却、及び新築等を行い、維持管理にかかる経費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人口の減少や高齢化率の高止まりに加え、市の基幹産業が農漁業中心で企業が少なく、財政基盤が弱い地域であるため、類似団体平均を下回っている。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歳入面では、収納率の向上、受益者負担の適正化、未利用財産の売却等を推進する。歳出面では、職員数の削減（全会計で、平成１７年４月から令和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年４月までに１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人削減）、枠配分予算の導入・予算削減目標設定による物件費の削減など、なお一層の自治体経営のスリム化を図るとともに、職員一人一人が創意工夫を発揮し、効果的かつ効率的な行財政運営を行う。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93634</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128105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128105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地方交付税、地方消費税交付金の増加により、一般財源収入が１，０７３百万円増加。一方、歳出面では物件費で１０７百万円減少、公債費で１１４百万円減少し、歳出合計でも５４百万円減少。歳入が増加し歳出が減少したことで経常収支比率は、前年度より６．１ポイント改善し８８．２％。今後については中期財政計画を更新し適切な財政推計を行ったうえで、事務事業の廃止、公共建築分個別施設計画による公共マネジメントに取り組むことで、財政状況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81597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686415"/>
          <a:ext cx="8382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81597</xdr:rowOff>
    </xdr:from>
    <xdr:to>
      <xdr:col>19</xdr:col>
      <xdr:colOff>133350</xdr:colOff>
      <xdr:row>64</xdr:row>
      <xdr:rowOff>123825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0543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123825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518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63</xdr:row>
      <xdr:rowOff>150495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9458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類似団体平均と比較して低くなっているのは、主に人件費が要因である。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人口１人あたりの人件費及び人件費に準ずる決算額が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７４，２１５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円を下回っており、これは、人口１，０００人あたり職員数が、類似団体の８．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人に対し、柳川市は６．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人と約２０％低くなっているように、職員数が類似団体に比べ少ないことによるものである。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33265</xdr:rowOff>
    </xdr:from>
    <xdr:to>
      <xdr:col>23</xdr:col>
      <xdr:colOff>133350</xdr:colOff>
      <xdr:row>82</xdr:row>
      <xdr:rowOff>74085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92165"/>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78636</xdr:rowOff>
    </xdr:from>
    <xdr:to>
      <xdr:col>19</xdr:col>
      <xdr:colOff>133350</xdr:colOff>
      <xdr:row>82</xdr:row>
      <xdr:rowOff>33265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66086"/>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55930</xdr:rowOff>
    </xdr:from>
    <xdr:to>
      <xdr:col>15</xdr:col>
      <xdr:colOff>82550</xdr:colOff>
      <xdr:row>81</xdr:row>
      <xdr:rowOff>78636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43380"/>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55930</xdr:rowOff>
    </xdr:from>
    <xdr:to>
      <xdr:col>11</xdr:col>
      <xdr:colOff>31750</xdr:colOff>
      <xdr:row>81</xdr:row>
      <xdr:rowOff>76433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3943380"/>
          <a:ext cx="889000" cy="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23285</xdr:rowOff>
    </xdr:from>
    <xdr:to>
      <xdr:col>23</xdr:col>
      <xdr:colOff>184150</xdr:colOff>
      <xdr:row>82</xdr:row>
      <xdr:rowOff>124885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39812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2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153915</xdr:rowOff>
    </xdr:from>
    <xdr:to>
      <xdr:col>19</xdr:col>
      <xdr:colOff>184150</xdr:colOff>
      <xdr:row>82</xdr:row>
      <xdr:rowOff>84065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94242</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1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27836</xdr:rowOff>
    </xdr:from>
    <xdr:to>
      <xdr:col>15</xdr:col>
      <xdr:colOff>133350</xdr:colOff>
      <xdr:row>81</xdr:row>
      <xdr:rowOff>129436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139613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8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5130</xdr:rowOff>
    </xdr:from>
    <xdr:to>
      <xdr:col>11</xdr:col>
      <xdr:colOff>82550</xdr:colOff>
      <xdr:row>81</xdr:row>
      <xdr:rowOff>106730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116907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25633</xdr:rowOff>
    </xdr:from>
    <xdr:to>
      <xdr:col>7</xdr:col>
      <xdr:colOff>31750</xdr:colOff>
      <xdr:row>81</xdr:row>
      <xdr:rowOff>127233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9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137410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前年度９９．１と同じ数値となった。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要因としては、社会人経験者等（高齢）を採用したことによるもの（△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）、経験年数階層の変動によるもの（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68943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9497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令和２年度の６．６３人から令和３年度は６．７４人へ増加している。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平成１７年から平成２７年までの定員削減計画（全会計）が完了し、平成２８年４月１日時点で、職員削減目標の８１人を上回る１１４人の削減を達成した。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現在、令和２年度までに職員数を４８０人とする計画に対し、令和４年４月１日現在の職員数は４７３人となっている。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63319</xdr:rowOff>
    </xdr:from>
    <xdr:to>
      <xdr:col>81</xdr:col>
      <xdr:colOff>44450</xdr:colOff>
      <xdr:row>60</xdr:row>
      <xdr:rowOff>75958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350319"/>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63319</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3434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55275</xdr:rowOff>
    </xdr:from>
    <xdr:to>
      <xdr:col>72</xdr:col>
      <xdr:colOff>203200</xdr:colOff>
      <xdr:row>60</xdr:row>
      <xdr:rowOff>56424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34227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55275</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33193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41685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12519</xdr:rowOff>
    </xdr:from>
    <xdr:to>
      <xdr:col>77</xdr:col>
      <xdr:colOff>95250</xdr:colOff>
      <xdr:row>60</xdr:row>
      <xdr:rowOff>114119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124296</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4475</xdr:rowOff>
    </xdr:from>
    <xdr:to>
      <xdr:col>68</xdr:col>
      <xdr:colOff>203200</xdr:colOff>
      <xdr:row>60</xdr:row>
      <xdr:rowOff>106075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116252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165584</xdr:rowOff>
    </xdr:from>
    <xdr:to>
      <xdr:col>64</xdr:col>
      <xdr:colOff>152400</xdr:colOff>
      <xdr:row>60</xdr:row>
      <xdr:rowOff>95734</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105911</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ポイント下回っており、また、本市の前年度比率より０．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単年度比率では、元利償還金が１１４百万円減少したことに加えて、普通交付税額や臨財債発行可能額などの増加により、標準財政規模が７２１百万円増加したため、前年度より減少した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今後も、市債の借入にあたっては財政効率の高い地方債を活用するなどして、地方債元利償還金に係る財政負担を適正規模に維持するよう努める。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59972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40</xdr:row>
      <xdr:rowOff>46567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5290800" y="68509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164395</xdr:rowOff>
    </xdr:from>
    <xdr:to>
      <xdr:col>72</xdr:col>
      <xdr:colOff>203200</xdr:colOff>
      <xdr:row>40</xdr:row>
      <xdr:rowOff>127000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8509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76200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98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25699</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113595</xdr:rowOff>
    </xdr:from>
    <xdr:to>
      <xdr:col>73</xdr:col>
      <xdr:colOff>44450</xdr:colOff>
      <xdr:row>40</xdr:row>
      <xdr:rowOff>43745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上回っており、また、本市の前年度比率より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柳川市・みやま市一般廃棄物処理施設整備事業２，８４５百万円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により地方債の残高が増加したためである。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中期財政計画に沿った財政運営を行い、新規借り入れの抑制や繰上償還により地方債残高を抑えることで、将来的に安定的な財政運営を目指す。さらに、公債費等義務的経費の削減を中心とする行財政改革を進め、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63147</xdr:rowOff>
    </xdr:from>
    <xdr:to>
      <xdr:col>81</xdr:col>
      <xdr:colOff>44450</xdr:colOff>
      <xdr:row>17</xdr:row>
      <xdr:rowOff>24412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179800" y="2806347"/>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97860</xdr:rowOff>
    </xdr:from>
    <xdr:to>
      <xdr:col>77</xdr:col>
      <xdr:colOff>44450</xdr:colOff>
      <xdr:row>16</xdr:row>
      <xdr:rowOff>63147</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5290800" y="266961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22790</xdr:rowOff>
    </xdr:from>
    <xdr:to>
      <xdr:col>72</xdr:col>
      <xdr:colOff>203200</xdr:colOff>
      <xdr:row>15</xdr:row>
      <xdr:rowOff>97860</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4401800" y="2594540"/>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22790</xdr:rowOff>
    </xdr:from>
    <xdr:to>
      <xdr:col>68</xdr:col>
      <xdr:colOff>152400</xdr:colOff>
      <xdr:row>15</xdr:row>
      <xdr:rowOff>38876</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flipV="1">
          <a:off x="13512800" y="259454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145062</xdr:rowOff>
    </xdr:from>
    <xdr:to>
      <xdr:col>81</xdr:col>
      <xdr:colOff>95250</xdr:colOff>
      <xdr:row>17</xdr:row>
      <xdr:rowOff>75212</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9672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117139</xdr:rowOff>
    </xdr:from>
    <xdr:ext cx="762000" cy="259045"/>
    <xdr:sp macro="" textlink="">
      <xdr:nvSpPr>
        <xdr:cNvPr id="466" name="将来負担の状況該当値テキスト">
          <a:extLst>
            <a:ext uri="{FF2B5EF4-FFF2-40B4-BE49-F238E27FC236}">
              <a16:creationId xmlns:a16="http://schemas.microsoft.com/office/drawing/2014/main" xmlns="" id="{00000000-0008-0000-0300-0000D2010000}"/>
            </a:ext>
          </a:extLst>
        </xdr:cNvPr>
        <xdr:cNvSpPr txBox="1"/>
      </xdr:nvSpPr>
      <xdr:spPr>
        <a:xfrm>
          <a:off x="17106900" y="28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12347</xdr:rowOff>
    </xdr:from>
    <xdr:to>
      <xdr:col>77</xdr:col>
      <xdr:colOff>95250</xdr:colOff>
      <xdr:row>16</xdr:row>
      <xdr:rowOff>113947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129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98724</xdr:rowOff>
    </xdr:from>
    <xdr:ext cx="7366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798800" y="284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47060</xdr:rowOff>
    </xdr:from>
    <xdr:to>
      <xdr:col>73</xdr:col>
      <xdr:colOff>44450</xdr:colOff>
      <xdr:row>15</xdr:row>
      <xdr:rowOff>148660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5240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158837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909800" y="23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143440</xdr:rowOff>
    </xdr:from>
    <xdr:to>
      <xdr:col>68</xdr:col>
      <xdr:colOff>203200</xdr:colOff>
      <xdr:row>15</xdr:row>
      <xdr:rowOff>73590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4351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83767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020800" y="231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159526</xdr:rowOff>
    </xdr:from>
    <xdr:to>
      <xdr:col>64</xdr:col>
      <xdr:colOff>152400</xdr:colOff>
      <xdr:row>15</xdr:row>
      <xdr:rowOff>89676</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3462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99853</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3131800" y="23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人件費に係るものは、令和３年度において２４．６％と全国平均と比較して低い水準となっている。要因としては、定員削減計画が順調に進んだものである。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今後も給与制度の適正化を行うとともに、引き続き定員削減計画を通じて人件費を削減するよう努める。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6055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120142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7152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101854</xdr:rowOff>
    </xdr:from>
    <xdr:to>
      <xdr:col>15</xdr:col>
      <xdr:colOff>98425</xdr:colOff>
      <xdr:row>39</xdr:row>
      <xdr:rowOff>120142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788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39</xdr:row>
      <xdr:rowOff>101854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69342</xdr:rowOff>
    </xdr:from>
    <xdr:to>
      <xdr:col>15</xdr:col>
      <xdr:colOff>149225</xdr:colOff>
      <xdr:row>39</xdr:row>
      <xdr:rowOff>170942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155719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51054</xdr:rowOff>
    </xdr:from>
    <xdr:to>
      <xdr:col>11</xdr:col>
      <xdr:colOff>60325</xdr:colOff>
      <xdr:row>39</xdr:row>
      <xdr:rowOff>152654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137431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需用費や委託料の節減を図った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節減に向けて、委託料等の内部管理経費について、事務の効率化と創意工夫による改善に努め、施設の維持管理は業務委託の際、費用対効果の検証や、長期継続契約などの活用により契約総額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18</xdr:row>
      <xdr:rowOff>7257</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9300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7257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91621</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973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自立支援給付費や障がい児通所支援事業費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が増加し所要額は前年度より２４百万円増加しているが、経常収支比率は１１．８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％と前年度比率より０．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今後も、資格審査等を適正に行い、健全な財政運営に努める。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60706</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778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106426</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833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42418</xdr:rowOff>
    </xdr:from>
    <xdr:to>
      <xdr:col>15</xdr:col>
      <xdr:colOff>98425</xdr:colOff>
      <xdr:row>57</xdr:row>
      <xdr:rowOff>106426</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815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42418</xdr:rowOff>
    </xdr:from>
    <xdr:to>
      <xdr:col>11</xdr:col>
      <xdr:colOff>9525</xdr:colOff>
      <xdr:row>57</xdr:row>
      <xdr:rowOff>133858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815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55626</xdr:rowOff>
    </xdr:from>
    <xdr:to>
      <xdr:col>15</xdr:col>
      <xdr:colOff>149225</xdr:colOff>
      <xdr:row>57</xdr:row>
      <xdr:rowOff>157226</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142003</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163068</xdr:rowOff>
    </xdr:from>
    <xdr:to>
      <xdr:col>11</xdr:col>
      <xdr:colOff>60325</xdr:colOff>
      <xdr:row>57</xdr:row>
      <xdr:rowOff>93218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77995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83058</xdr:rowOff>
    </xdr:from>
    <xdr:to>
      <xdr:col>6</xdr:col>
      <xdr:colOff>171450</xdr:colOff>
      <xdr:row>58</xdr:row>
      <xdr:rowOff>13208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169435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その他に係る経常収支比率が類似団体平均を上回っているが、前年度と比較して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今後も、経常経費の節減を図るとともに、税や使用料、負担金の徴収をより強化すること等により、事業ごとの経営の健全化に努め、普通会計の負担額の軽減を図る。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78015</xdr:rowOff>
    </xdr:from>
    <xdr:to>
      <xdr:col>82</xdr:col>
      <xdr:colOff>107950</xdr:colOff>
      <xdr:row>58</xdr:row>
      <xdr:rowOff>143328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10022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143328</xdr:rowOff>
    </xdr:from>
    <xdr:to>
      <xdr:col>78</xdr:col>
      <xdr:colOff>69850</xdr:colOff>
      <xdr:row>61</xdr:row>
      <xdr:rowOff>53522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0874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159657</xdr:rowOff>
    </xdr:from>
    <xdr:to>
      <xdr:col>73</xdr:col>
      <xdr:colOff>180975</xdr:colOff>
      <xdr:row>61</xdr:row>
      <xdr:rowOff>53522</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159657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170742</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2722</xdr:rowOff>
    </xdr:from>
    <xdr:to>
      <xdr:col>74</xdr:col>
      <xdr:colOff>31750</xdr:colOff>
      <xdr:row>61</xdr:row>
      <xdr:rowOff>104322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89099</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108857</xdr:rowOff>
    </xdr:from>
    <xdr:to>
      <xdr:col>69</xdr:col>
      <xdr:colOff>142875</xdr:colOff>
      <xdr:row>61</xdr:row>
      <xdr:rowOff>39007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23784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下水道企業会計への繰出金が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前年度比で５８百万円減少しているため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しているが、類似団体より３．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今後も、補助金の交付にあたっては、十分な審査を行い、適正な運用を行う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6985</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310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xdr:rowOff>
    </xdr:from>
    <xdr:to>
      <xdr:col>78</xdr:col>
      <xdr:colOff>69850</xdr:colOff>
      <xdr:row>37</xdr:row>
      <xdr:rowOff>6985</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17918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xdr:rowOff>
    </xdr:from>
    <xdr:to>
      <xdr:col>73</xdr:col>
      <xdr:colOff>180975</xdr:colOff>
      <xdr:row>36</xdr:row>
      <xdr:rowOff>18415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1791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41275</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87630</xdr:rowOff>
    </xdr:from>
    <xdr:to>
      <xdr:col>82</xdr:col>
      <xdr:colOff>158750</xdr:colOff>
      <xdr:row>37</xdr:row>
      <xdr:rowOff>17780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104157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127635</xdr:rowOff>
    </xdr:from>
    <xdr:to>
      <xdr:col>78</xdr:col>
      <xdr:colOff>120650</xdr:colOff>
      <xdr:row>37</xdr:row>
      <xdr:rowOff>57785</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67962</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127635</xdr:rowOff>
    </xdr:from>
    <xdr:to>
      <xdr:col>74</xdr:col>
      <xdr:colOff>31750</xdr:colOff>
      <xdr:row>36</xdr:row>
      <xdr:rowOff>57785</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67962</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102252</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類似団体を上回り、前年度より１．７ポイント改善している理由としては年２２５百万円償還の大規模借入が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２年度終了したことを主因とし、公債費の経常的一般財源等所要額全体も前年比較で１１４百万円減少したことによる。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６年度までは元利償還金の増加が見込まれているため、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抑制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76</xdr:row>
      <xdr:rowOff>99786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987800" y="129449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99786</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098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88900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2209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97065</xdr:rowOff>
    </xdr:from>
    <xdr:to>
      <xdr:col>11</xdr:col>
      <xdr:colOff>9525</xdr:colOff>
      <xdr:row>76</xdr:row>
      <xdr:rowOff>1814</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1320800" y="12955815"/>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46265</xdr:rowOff>
    </xdr:from>
    <xdr:to>
      <xdr:col>6</xdr:col>
      <xdr:colOff>171450</xdr:colOff>
      <xdr:row>75</xdr:row>
      <xdr:rowOff>147864</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158042</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区分ごとの類似団体比較としては、人件費、扶助費、その他は平均を上回っている状況である。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施設老朽化に伴う維持費増加など、今後も厳しい財政状況となることが予想されるが、行財政改革を徹底することで財政基盤の強化を図り、より健全な財政運営を行う。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80</xdr:row>
      <xdr:rowOff>20320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401039"/>
          <a:ext cx="8382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80</xdr:row>
      <xdr:rowOff>81280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73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81280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675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5080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675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140970</xdr:rowOff>
    </xdr:from>
    <xdr:to>
      <xdr:col>78</xdr:col>
      <xdr:colOff>120650</xdr:colOff>
      <xdr:row>80</xdr:row>
      <xdr:rowOff>71120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54924</xdr:rowOff>
    </xdr:from>
    <xdr:to>
      <xdr:col>29</xdr:col>
      <xdr:colOff>127000</xdr:colOff>
      <xdr:row>18</xdr:row>
      <xdr:rowOff>69855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3188649"/>
          <a:ext cx="647700" cy="1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64869</xdr:rowOff>
    </xdr:from>
    <xdr:to>
      <xdr:col>26</xdr:col>
      <xdr:colOff>50800</xdr:colOff>
      <xdr:row>18</xdr:row>
      <xdr:rowOff>69855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4305300" y="3198594"/>
          <a:ext cx="698500" cy="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64869</xdr:rowOff>
    </xdr:from>
    <xdr:to>
      <xdr:col>22</xdr:col>
      <xdr:colOff>114300</xdr:colOff>
      <xdr:row>18</xdr:row>
      <xdr:rowOff>66297</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3198594"/>
          <a:ext cx="6985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66297</xdr:rowOff>
    </xdr:from>
    <xdr:to>
      <xdr:col>18</xdr:col>
      <xdr:colOff>177800</xdr:colOff>
      <xdr:row>18</xdr:row>
      <xdr:rowOff>80627</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3200022"/>
          <a:ext cx="698500" cy="1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4124</xdr:rowOff>
    </xdr:from>
    <xdr:to>
      <xdr:col>29</xdr:col>
      <xdr:colOff>177800</xdr:colOff>
      <xdr:row>18</xdr:row>
      <xdr:rowOff>105724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313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147651</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310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19055</xdr:rowOff>
    </xdr:from>
    <xdr:to>
      <xdr:col>26</xdr:col>
      <xdr:colOff>101600</xdr:colOff>
      <xdr:row>18</xdr:row>
      <xdr:rowOff>120655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315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105432</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323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14069</xdr:rowOff>
    </xdr:from>
    <xdr:to>
      <xdr:col>22</xdr:col>
      <xdr:colOff>165100</xdr:colOff>
      <xdr:row>18</xdr:row>
      <xdr:rowOff>115669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314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100446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323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15497</xdr:rowOff>
    </xdr:from>
    <xdr:to>
      <xdr:col>19</xdr:col>
      <xdr:colOff>38100</xdr:colOff>
      <xdr:row>18</xdr:row>
      <xdr:rowOff>117097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314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101874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323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29827</xdr:rowOff>
    </xdr:from>
    <xdr:to>
      <xdr:col>15</xdr:col>
      <xdr:colOff>101600</xdr:colOff>
      <xdr:row>18</xdr:row>
      <xdr:rowOff>131428</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316355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116205</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324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75205</xdr:rowOff>
    </xdr:from>
    <xdr:to>
      <xdr:col>29</xdr:col>
      <xdr:colOff>127000</xdr:colOff>
      <xdr:row>37</xdr:row>
      <xdr:rowOff>83534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5003800" y="7199905"/>
          <a:ext cx="647700" cy="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83534</xdr:rowOff>
    </xdr:from>
    <xdr:to>
      <xdr:col>26</xdr:col>
      <xdr:colOff>50800</xdr:colOff>
      <xdr:row>37</xdr:row>
      <xdr:rowOff>138495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4305300" y="7208234"/>
          <a:ext cx="6985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138495</xdr:rowOff>
    </xdr:from>
    <xdr:to>
      <xdr:col>22</xdr:col>
      <xdr:colOff>114300</xdr:colOff>
      <xdr:row>37</xdr:row>
      <xdr:rowOff>141663</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3606800" y="7263195"/>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141663</xdr:rowOff>
    </xdr:from>
    <xdr:to>
      <xdr:col>18</xdr:col>
      <xdr:colOff>177800</xdr:colOff>
      <xdr:row>37</xdr:row>
      <xdr:rowOff>165960</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flipV="1">
          <a:off x="2908300" y="7266363"/>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24405</xdr:rowOff>
    </xdr:from>
    <xdr:to>
      <xdr:col>29</xdr:col>
      <xdr:colOff>177800</xdr:colOff>
      <xdr:row>37</xdr:row>
      <xdr:rowOff>126005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714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167932</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71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32734</xdr:rowOff>
    </xdr:from>
    <xdr:to>
      <xdr:col>26</xdr:col>
      <xdr:colOff>101600</xdr:colOff>
      <xdr:row>37</xdr:row>
      <xdr:rowOff>134334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715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119111</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724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87695</xdr:rowOff>
    </xdr:from>
    <xdr:to>
      <xdr:col>22</xdr:col>
      <xdr:colOff>165100</xdr:colOff>
      <xdr:row>37</xdr:row>
      <xdr:rowOff>189295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721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174072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729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90863</xdr:rowOff>
    </xdr:from>
    <xdr:to>
      <xdr:col>19</xdr:col>
      <xdr:colOff>38100</xdr:colOff>
      <xdr:row>37</xdr:row>
      <xdr:rowOff>192463</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721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177240</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7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115160</xdr:rowOff>
    </xdr:from>
    <xdr:to>
      <xdr:col>15</xdr:col>
      <xdr:colOff>101600</xdr:colOff>
      <xdr:row>37</xdr:row>
      <xdr:rowOff>216760</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723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201537</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73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168720</xdr:rowOff>
    </xdr:from>
    <xdr:to>
      <xdr:col>24</xdr:col>
      <xdr:colOff>63500</xdr:colOff>
      <xdr:row>36</xdr:row>
      <xdr:rowOff>23685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69470"/>
          <a:ext cx="8382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18110</xdr:rowOff>
    </xdr:from>
    <xdr:to>
      <xdr:col>19</xdr:col>
      <xdr:colOff>177800</xdr:colOff>
      <xdr:row>36</xdr:row>
      <xdr:rowOff>23685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190310"/>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18110</xdr:rowOff>
    </xdr:from>
    <xdr:to>
      <xdr:col>15</xdr:col>
      <xdr:colOff>50800</xdr:colOff>
      <xdr:row>36</xdr:row>
      <xdr:rowOff>21171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190310"/>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21171</xdr:rowOff>
    </xdr:from>
    <xdr:to>
      <xdr:col>10</xdr:col>
      <xdr:colOff>114300</xdr:colOff>
      <xdr:row>36</xdr:row>
      <xdr:rowOff>35192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93371"/>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117920</xdr:rowOff>
    </xdr:from>
    <xdr:to>
      <xdr:col>24</xdr:col>
      <xdr:colOff>114300</xdr:colOff>
      <xdr:row>36</xdr:row>
      <xdr:rowOff>48070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96347</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144335</xdr:rowOff>
    </xdr:from>
    <xdr:to>
      <xdr:col>20</xdr:col>
      <xdr:colOff>38100</xdr:colOff>
      <xdr:row>36</xdr:row>
      <xdr:rowOff>74485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65612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2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138760</xdr:rowOff>
    </xdr:from>
    <xdr:to>
      <xdr:col>15</xdr:col>
      <xdr:colOff>101600</xdr:colOff>
      <xdr:row>36</xdr:row>
      <xdr:rowOff>68910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60037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2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141821</xdr:rowOff>
    </xdr:from>
    <xdr:to>
      <xdr:col>10</xdr:col>
      <xdr:colOff>165100</xdr:colOff>
      <xdr:row>36</xdr:row>
      <xdr:rowOff>71971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1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63098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23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155842</xdr:rowOff>
    </xdr:from>
    <xdr:to>
      <xdr:col>6</xdr:col>
      <xdr:colOff>38100</xdr:colOff>
      <xdr:row>36</xdr:row>
      <xdr:rowOff>85992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77119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2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128694</xdr:rowOff>
    </xdr:from>
    <xdr:to>
      <xdr:col>24</xdr:col>
      <xdr:colOff>63500</xdr:colOff>
      <xdr:row>57</xdr:row>
      <xdr:rowOff>21302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729894"/>
          <a:ext cx="8382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21302</xdr:rowOff>
    </xdr:from>
    <xdr:to>
      <xdr:col>19</xdr:col>
      <xdr:colOff>177800</xdr:colOff>
      <xdr:row>58</xdr:row>
      <xdr:rowOff>103875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793952"/>
          <a:ext cx="8890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103875</xdr:rowOff>
    </xdr:from>
    <xdr:to>
      <xdr:col>15</xdr:col>
      <xdr:colOff>50800</xdr:colOff>
      <xdr:row>58</xdr:row>
      <xdr:rowOff>129446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10047975"/>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63266</xdr:rowOff>
    </xdr:from>
    <xdr:to>
      <xdr:col>10</xdr:col>
      <xdr:colOff>114300</xdr:colOff>
      <xdr:row>58</xdr:row>
      <xdr:rowOff>129446</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10007366"/>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77894</xdr:rowOff>
    </xdr:from>
    <xdr:to>
      <xdr:col>24</xdr:col>
      <xdr:colOff>114300</xdr:colOff>
      <xdr:row>57</xdr:row>
      <xdr:rowOff>8044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6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56321</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6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141952</xdr:rowOff>
    </xdr:from>
    <xdr:to>
      <xdr:col>20</xdr:col>
      <xdr:colOff>38100</xdr:colOff>
      <xdr:row>57</xdr:row>
      <xdr:rowOff>72102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7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63229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8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53075</xdr:rowOff>
    </xdr:from>
    <xdr:to>
      <xdr:col>15</xdr:col>
      <xdr:colOff>101600</xdr:colOff>
      <xdr:row>58</xdr:row>
      <xdr:rowOff>154675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9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145802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0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78646</xdr:rowOff>
    </xdr:from>
    <xdr:to>
      <xdr:col>10</xdr:col>
      <xdr:colOff>165100</xdr:colOff>
      <xdr:row>59</xdr:row>
      <xdr:rowOff>8796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10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171373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1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12466</xdr:rowOff>
    </xdr:from>
    <xdr:to>
      <xdr:col>6</xdr:col>
      <xdr:colOff>38100</xdr:colOff>
      <xdr:row>58</xdr:row>
      <xdr:rowOff>114066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105193</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117602</xdr:rowOff>
    </xdr:from>
    <xdr:to>
      <xdr:col>24</xdr:col>
      <xdr:colOff>63500</xdr:colOff>
      <xdr:row>78</xdr:row>
      <xdr:rowOff>123698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49070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117602</xdr:rowOff>
    </xdr:from>
    <xdr:to>
      <xdr:col>19</xdr:col>
      <xdr:colOff>177800</xdr:colOff>
      <xdr:row>78</xdr:row>
      <xdr:rowOff>121107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49070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121107</xdr:rowOff>
    </xdr:from>
    <xdr:to>
      <xdr:col>15</xdr:col>
      <xdr:colOff>50800</xdr:colOff>
      <xdr:row>78</xdr:row>
      <xdr:rowOff>125794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9420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125794</xdr:rowOff>
    </xdr:from>
    <xdr:to>
      <xdr:col>10</xdr:col>
      <xdr:colOff>114300</xdr:colOff>
      <xdr:row>78</xdr:row>
      <xdr:rowOff>134365</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98894"/>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72898</xdr:rowOff>
    </xdr:from>
    <xdr:to>
      <xdr:col>24</xdr:col>
      <xdr:colOff>114300</xdr:colOff>
      <xdr:row>79</xdr:row>
      <xdr:rowOff>3048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159275</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66802</xdr:rowOff>
    </xdr:from>
    <xdr:to>
      <xdr:col>20</xdr:col>
      <xdr:colOff>38100</xdr:colOff>
      <xdr:row>78</xdr:row>
      <xdr:rowOff>168402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159529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70307</xdr:rowOff>
    </xdr:from>
    <xdr:to>
      <xdr:col>15</xdr:col>
      <xdr:colOff>101600</xdr:colOff>
      <xdr:row>79</xdr:row>
      <xdr:rowOff>457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163034</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74994</xdr:rowOff>
    </xdr:from>
    <xdr:to>
      <xdr:col>10</xdr:col>
      <xdr:colOff>165100</xdr:colOff>
      <xdr:row>79</xdr:row>
      <xdr:rowOff>5144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167721</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83565</xdr:rowOff>
    </xdr:from>
    <xdr:to>
      <xdr:col>6</xdr:col>
      <xdr:colOff>38100</xdr:colOff>
      <xdr:row>79</xdr:row>
      <xdr:rowOff>13715</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4842</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151523</xdr:rowOff>
    </xdr:from>
    <xdr:to>
      <xdr:col>24</xdr:col>
      <xdr:colOff>63500</xdr:colOff>
      <xdr:row>96</xdr:row>
      <xdr:rowOff>16604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439273"/>
          <a:ext cx="8382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4304</xdr:rowOff>
    </xdr:from>
    <xdr:to>
      <xdr:col>19</xdr:col>
      <xdr:colOff>177800</xdr:colOff>
      <xdr:row>96</xdr:row>
      <xdr:rowOff>16604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2908300" y="1646350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4304</xdr:rowOff>
    </xdr:from>
    <xdr:to>
      <xdr:col>15</xdr:col>
      <xdr:colOff>50800</xdr:colOff>
      <xdr:row>96</xdr:row>
      <xdr:rowOff>42523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463504"/>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14722</xdr:rowOff>
    </xdr:from>
    <xdr:to>
      <xdr:col>10</xdr:col>
      <xdr:colOff>114300</xdr:colOff>
      <xdr:row>96</xdr:row>
      <xdr:rowOff>42523</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a:off x="1130300" y="16473922"/>
          <a:ext cx="889000" cy="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100723</xdr:rowOff>
    </xdr:from>
    <xdr:to>
      <xdr:col>24</xdr:col>
      <xdr:colOff>114300</xdr:colOff>
      <xdr:row>96</xdr:row>
      <xdr:rowOff>30873</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79150</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3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137254</xdr:rowOff>
    </xdr:from>
    <xdr:to>
      <xdr:col>20</xdr:col>
      <xdr:colOff>38100</xdr:colOff>
      <xdr:row>96</xdr:row>
      <xdr:rowOff>67404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4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83931</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497795" y="1620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124954</xdr:rowOff>
    </xdr:from>
    <xdr:to>
      <xdr:col>15</xdr:col>
      <xdr:colOff>101600</xdr:colOff>
      <xdr:row>96</xdr:row>
      <xdr:rowOff>55104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4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71631</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08795" y="1618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163173</xdr:rowOff>
    </xdr:from>
    <xdr:to>
      <xdr:col>10</xdr:col>
      <xdr:colOff>165100</xdr:colOff>
      <xdr:row>96</xdr:row>
      <xdr:rowOff>93323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4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109850</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19795" y="162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135372</xdr:rowOff>
    </xdr:from>
    <xdr:to>
      <xdr:col>6</xdr:col>
      <xdr:colOff>38100</xdr:colOff>
      <xdr:row>96</xdr:row>
      <xdr:rowOff>65522</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4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82049</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30795" y="161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27815</xdr:rowOff>
    </xdr:from>
    <xdr:to>
      <xdr:col>55</xdr:col>
      <xdr:colOff>0</xdr:colOff>
      <xdr:row>33</xdr:row>
      <xdr:rowOff>90269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5342765"/>
          <a:ext cx="838200" cy="40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27815</xdr:rowOff>
    </xdr:from>
    <xdr:to>
      <xdr:col>50</xdr:col>
      <xdr:colOff>114300</xdr:colOff>
      <xdr:row>37</xdr:row>
      <xdr:rowOff>38316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5342765"/>
          <a:ext cx="889000" cy="10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38316</xdr:rowOff>
    </xdr:from>
    <xdr:to>
      <xdr:col>45</xdr:col>
      <xdr:colOff>177800</xdr:colOff>
      <xdr:row>37</xdr:row>
      <xdr:rowOff>102842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381966"/>
          <a:ext cx="889000" cy="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102842</xdr:rowOff>
    </xdr:from>
    <xdr:to>
      <xdr:col>41</xdr:col>
      <xdr:colOff>50800</xdr:colOff>
      <xdr:row>37</xdr:row>
      <xdr:rowOff>160023</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446492"/>
          <a:ext cx="889000" cy="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39469</xdr:rowOff>
    </xdr:from>
    <xdr:to>
      <xdr:col>55</xdr:col>
      <xdr:colOff>50800</xdr:colOff>
      <xdr:row>33</xdr:row>
      <xdr:rowOff>141069</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6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62346</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54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148465</xdr:rowOff>
    </xdr:from>
    <xdr:to>
      <xdr:col>50</xdr:col>
      <xdr:colOff>165100</xdr:colOff>
      <xdr:row>31</xdr:row>
      <xdr:rowOff>78615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52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95142</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39795" y="506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158966</xdr:rowOff>
    </xdr:from>
    <xdr:to>
      <xdr:col>46</xdr:col>
      <xdr:colOff>38100</xdr:colOff>
      <xdr:row>37</xdr:row>
      <xdr:rowOff>89116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3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80243</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4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52042</xdr:rowOff>
    </xdr:from>
    <xdr:to>
      <xdr:col>41</xdr:col>
      <xdr:colOff>101600</xdr:colOff>
      <xdr:row>37</xdr:row>
      <xdr:rowOff>153642</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3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144769</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4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109222</xdr:rowOff>
    </xdr:from>
    <xdr:to>
      <xdr:col>36</xdr:col>
      <xdr:colOff>165100</xdr:colOff>
      <xdr:row>38</xdr:row>
      <xdr:rowOff>39373</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452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30500</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54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45947</xdr:rowOff>
    </xdr:from>
    <xdr:to>
      <xdr:col>55</xdr:col>
      <xdr:colOff>0</xdr:colOff>
      <xdr:row>57</xdr:row>
      <xdr:rowOff>34361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647147"/>
          <a:ext cx="838200" cy="15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45947</xdr:rowOff>
    </xdr:from>
    <xdr:to>
      <xdr:col>50</xdr:col>
      <xdr:colOff>114300</xdr:colOff>
      <xdr:row>57</xdr:row>
      <xdr:rowOff>226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647147"/>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18949</xdr:rowOff>
    </xdr:from>
    <xdr:to>
      <xdr:col>45</xdr:col>
      <xdr:colOff>177800</xdr:colOff>
      <xdr:row>57</xdr:row>
      <xdr:rowOff>226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620149"/>
          <a:ext cx="889000" cy="1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18949</xdr:rowOff>
    </xdr:from>
    <xdr:to>
      <xdr:col>41</xdr:col>
      <xdr:colOff>50800</xdr:colOff>
      <xdr:row>57</xdr:row>
      <xdr:rowOff>80941</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620149"/>
          <a:ext cx="889000" cy="2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155011</xdr:rowOff>
    </xdr:from>
    <xdr:to>
      <xdr:col>55</xdr:col>
      <xdr:colOff>50800</xdr:colOff>
      <xdr:row>57</xdr:row>
      <xdr:rowOff>85161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133438</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7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166597</xdr:rowOff>
    </xdr:from>
    <xdr:to>
      <xdr:col>50</xdr:col>
      <xdr:colOff>165100</xdr:colOff>
      <xdr:row>56</xdr:row>
      <xdr:rowOff>96747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5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113274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3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120876</xdr:rowOff>
    </xdr:from>
    <xdr:to>
      <xdr:col>46</xdr:col>
      <xdr:colOff>38100</xdr:colOff>
      <xdr:row>57</xdr:row>
      <xdr:rowOff>51026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7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42153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8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139599</xdr:rowOff>
    </xdr:from>
    <xdr:to>
      <xdr:col>41</xdr:col>
      <xdr:colOff>101600</xdr:colOff>
      <xdr:row>56</xdr:row>
      <xdr:rowOff>69749</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5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86276</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61795" y="93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30141</xdr:rowOff>
    </xdr:from>
    <xdr:to>
      <xdr:col>36</xdr:col>
      <xdr:colOff>165100</xdr:colOff>
      <xdr:row>57</xdr:row>
      <xdr:rowOff>131741</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8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122868</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8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121441</xdr:rowOff>
    </xdr:from>
    <xdr:to>
      <xdr:col>55</xdr:col>
      <xdr:colOff>0</xdr:colOff>
      <xdr:row>77</xdr:row>
      <xdr:rowOff>159617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32309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121441</xdr:rowOff>
    </xdr:from>
    <xdr:to>
      <xdr:col>50</xdr:col>
      <xdr:colOff>114300</xdr:colOff>
      <xdr:row>77</xdr:row>
      <xdr:rowOff>155039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323091"/>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155039</xdr:rowOff>
    </xdr:from>
    <xdr:to>
      <xdr:col>45</xdr:col>
      <xdr:colOff>177800</xdr:colOff>
      <xdr:row>77</xdr:row>
      <xdr:rowOff>160565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356689"/>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136385</xdr:rowOff>
    </xdr:from>
    <xdr:to>
      <xdr:col>41</xdr:col>
      <xdr:colOff>50800</xdr:colOff>
      <xdr:row>77</xdr:row>
      <xdr:rowOff>160565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338035"/>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108817</xdr:rowOff>
    </xdr:from>
    <xdr:to>
      <xdr:col>55</xdr:col>
      <xdr:colOff>50800</xdr:colOff>
      <xdr:row>78</xdr:row>
      <xdr:rowOff>38967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3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2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70641</xdr:rowOff>
    </xdr:from>
    <xdr:to>
      <xdr:col>50</xdr:col>
      <xdr:colOff>165100</xdr:colOff>
      <xdr:row>78</xdr:row>
      <xdr:rowOff>791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2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163368</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3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104239</xdr:rowOff>
    </xdr:from>
    <xdr:to>
      <xdr:col>46</xdr:col>
      <xdr:colOff>38100</xdr:colOff>
      <xdr:row>78</xdr:row>
      <xdr:rowOff>34389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25516</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3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109765</xdr:rowOff>
    </xdr:from>
    <xdr:to>
      <xdr:col>41</xdr:col>
      <xdr:colOff>101600</xdr:colOff>
      <xdr:row>78</xdr:row>
      <xdr:rowOff>39915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3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31042</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40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85585</xdr:rowOff>
    </xdr:from>
    <xdr:to>
      <xdr:col>36</xdr:col>
      <xdr:colOff>165100</xdr:colOff>
      <xdr:row>78</xdr:row>
      <xdr:rowOff>15735</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2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6862</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37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54738</xdr:rowOff>
    </xdr:from>
    <xdr:to>
      <xdr:col>55</xdr:col>
      <xdr:colOff>0</xdr:colOff>
      <xdr:row>96</xdr:row>
      <xdr:rowOff>82080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171038"/>
          <a:ext cx="838200" cy="3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54738</xdr:rowOff>
    </xdr:from>
    <xdr:to>
      <xdr:col>50</xdr:col>
      <xdr:colOff>114300</xdr:colOff>
      <xdr:row>95</xdr:row>
      <xdr:rowOff>159741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171038"/>
          <a:ext cx="889000" cy="27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106935</xdr:rowOff>
    </xdr:from>
    <xdr:to>
      <xdr:col>45</xdr:col>
      <xdr:colOff>177800</xdr:colOff>
      <xdr:row>95</xdr:row>
      <xdr:rowOff>159741</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394685"/>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106935</xdr:rowOff>
    </xdr:from>
    <xdr:to>
      <xdr:col>41</xdr:col>
      <xdr:colOff>50800</xdr:colOff>
      <xdr:row>97</xdr:row>
      <xdr:rowOff>79451</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394685"/>
          <a:ext cx="889000" cy="3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31280</xdr:rowOff>
    </xdr:from>
    <xdr:to>
      <xdr:col>55</xdr:col>
      <xdr:colOff>50800</xdr:colOff>
      <xdr:row>96</xdr:row>
      <xdr:rowOff>132880</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4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9707</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4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3938</xdr:rowOff>
    </xdr:from>
    <xdr:to>
      <xdr:col>50</xdr:col>
      <xdr:colOff>165100</xdr:colOff>
      <xdr:row>94</xdr:row>
      <xdr:rowOff>105538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1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122065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58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108941</xdr:rowOff>
    </xdr:from>
    <xdr:to>
      <xdr:col>46</xdr:col>
      <xdr:colOff>38100</xdr:colOff>
      <xdr:row>96</xdr:row>
      <xdr:rowOff>39091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3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55618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1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56135</xdr:rowOff>
    </xdr:from>
    <xdr:to>
      <xdr:col>41</xdr:col>
      <xdr:colOff>101600</xdr:colOff>
      <xdr:row>95</xdr:row>
      <xdr:rowOff>157735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3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28651</xdr:rowOff>
    </xdr:from>
    <xdr:to>
      <xdr:col>36</xdr:col>
      <xdr:colOff>165100</xdr:colOff>
      <xdr:row>97</xdr:row>
      <xdr:rowOff>130251</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6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121378</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7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5969</xdr:rowOff>
    </xdr:from>
    <xdr:to>
      <xdr:col>85</xdr:col>
      <xdr:colOff>127000</xdr:colOff>
      <xdr:row>39</xdr:row>
      <xdr:rowOff>6959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69251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6959</xdr:rowOff>
    </xdr:from>
    <xdr:to>
      <xdr:col>81</xdr:col>
      <xdr:colOff>50800</xdr:colOff>
      <xdr:row>39</xdr:row>
      <xdr:rowOff>20282</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4592300" y="6693509"/>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20282</xdr:rowOff>
    </xdr:from>
    <xdr:to>
      <xdr:col>76</xdr:col>
      <xdr:colOff>114300</xdr:colOff>
      <xdr:row>39</xdr:row>
      <xdr:rowOff>29476</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3703300" y="6706832"/>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28804</xdr:rowOff>
    </xdr:from>
    <xdr:to>
      <xdr:col>71</xdr:col>
      <xdr:colOff>177800</xdr:colOff>
      <xdr:row>39</xdr:row>
      <xdr:rowOff>29476</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1535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126619</xdr:rowOff>
    </xdr:from>
    <xdr:to>
      <xdr:col>85</xdr:col>
      <xdr:colOff>177800</xdr:colOff>
      <xdr:row>39</xdr:row>
      <xdr:rowOff>56769</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41546</xdr:rowOff>
    </xdr:from>
    <xdr:ext cx="469744"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127609</xdr:rowOff>
    </xdr:from>
    <xdr:to>
      <xdr:col>81</xdr:col>
      <xdr:colOff>101600</xdr:colOff>
      <xdr:row>39</xdr:row>
      <xdr:rowOff>57759</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48886</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46428" y="67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140932</xdr:rowOff>
    </xdr:from>
    <xdr:to>
      <xdr:col>76</xdr:col>
      <xdr:colOff>165100</xdr:colOff>
      <xdr:row>39</xdr:row>
      <xdr:rowOff>71082</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62209</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74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150126</xdr:rowOff>
    </xdr:from>
    <xdr:to>
      <xdr:col>72</xdr:col>
      <xdr:colOff>38100</xdr:colOff>
      <xdr:row>39</xdr:row>
      <xdr:rowOff>80276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71403</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68428" y="67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149454</xdr:rowOff>
    </xdr:from>
    <xdr:to>
      <xdr:col>67</xdr:col>
      <xdr:colOff>101600</xdr:colOff>
      <xdr:row>39</xdr:row>
      <xdr:rowOff>79604</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70731</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579428" y="67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20943</xdr:rowOff>
    </xdr:from>
    <xdr:to>
      <xdr:col>85</xdr:col>
      <xdr:colOff>127000</xdr:colOff>
      <xdr:row>77</xdr:row>
      <xdr:rowOff>28950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5481300" y="13222593"/>
          <a:ext cx="8382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20943</xdr:rowOff>
    </xdr:from>
    <xdr:to>
      <xdr:col>81</xdr:col>
      <xdr:colOff>50800</xdr:colOff>
      <xdr:row>77</xdr:row>
      <xdr:rowOff>30299</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222593"/>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30299</xdr:rowOff>
    </xdr:from>
    <xdr:to>
      <xdr:col>76</xdr:col>
      <xdr:colOff>114300</xdr:colOff>
      <xdr:row>77</xdr:row>
      <xdr:rowOff>43893</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3703300" y="13231949"/>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43893</xdr:rowOff>
    </xdr:from>
    <xdr:to>
      <xdr:col>71</xdr:col>
      <xdr:colOff>177800</xdr:colOff>
      <xdr:row>77</xdr:row>
      <xdr:rowOff>62235</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2814300" y="13245543"/>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149600</xdr:rowOff>
    </xdr:from>
    <xdr:to>
      <xdr:col>85</xdr:col>
      <xdr:colOff>177800</xdr:colOff>
      <xdr:row>77</xdr:row>
      <xdr:rowOff>79750</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128027</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1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141593</xdr:rowOff>
    </xdr:from>
    <xdr:to>
      <xdr:col>81</xdr:col>
      <xdr:colOff>101600</xdr:colOff>
      <xdr:row>77</xdr:row>
      <xdr:rowOff>71743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62870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150949</xdr:rowOff>
    </xdr:from>
    <xdr:to>
      <xdr:col>76</xdr:col>
      <xdr:colOff>165100</xdr:colOff>
      <xdr:row>77</xdr:row>
      <xdr:rowOff>81099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1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72226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32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164543</xdr:rowOff>
    </xdr:from>
    <xdr:to>
      <xdr:col>72</xdr:col>
      <xdr:colOff>38100</xdr:colOff>
      <xdr:row>77</xdr:row>
      <xdr:rowOff>94693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1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85820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32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11435</xdr:rowOff>
    </xdr:from>
    <xdr:to>
      <xdr:col>67</xdr:col>
      <xdr:colOff>101600</xdr:colOff>
      <xdr:row>77</xdr:row>
      <xdr:rowOff>113035</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2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104162</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33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41250</xdr:rowOff>
    </xdr:from>
    <xdr:to>
      <xdr:col>85</xdr:col>
      <xdr:colOff>127000</xdr:colOff>
      <xdr:row>98</xdr:row>
      <xdr:rowOff>66053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5481300" y="1684335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41250</xdr:rowOff>
    </xdr:from>
    <xdr:to>
      <xdr:col>81</xdr:col>
      <xdr:colOff>50800</xdr:colOff>
      <xdr:row>98</xdr:row>
      <xdr:rowOff>88303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43350"/>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88303</xdr:rowOff>
    </xdr:from>
    <xdr:to>
      <xdr:col>76</xdr:col>
      <xdr:colOff>114300</xdr:colOff>
      <xdr:row>98</xdr:row>
      <xdr:rowOff>91542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89040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65621</xdr:rowOff>
    </xdr:from>
    <xdr:to>
      <xdr:col>71</xdr:col>
      <xdr:colOff>177800</xdr:colOff>
      <xdr:row>98</xdr:row>
      <xdr:rowOff>91542</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867721"/>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15253</xdr:rowOff>
    </xdr:from>
    <xdr:to>
      <xdr:col>85</xdr:col>
      <xdr:colOff>177800</xdr:colOff>
      <xdr:row>98</xdr:row>
      <xdr:rowOff>116853</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101630</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161900</xdr:rowOff>
    </xdr:from>
    <xdr:to>
      <xdr:col>81</xdr:col>
      <xdr:colOff>101600</xdr:colOff>
      <xdr:row>98</xdr:row>
      <xdr:rowOff>92050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83177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8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37503</xdr:rowOff>
    </xdr:from>
    <xdr:to>
      <xdr:col>76</xdr:col>
      <xdr:colOff>165100</xdr:colOff>
      <xdr:row>98</xdr:row>
      <xdr:rowOff>139103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130230</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9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40742</xdr:rowOff>
    </xdr:from>
    <xdr:to>
      <xdr:col>72</xdr:col>
      <xdr:colOff>38100</xdr:colOff>
      <xdr:row>98</xdr:row>
      <xdr:rowOff>142342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133469</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14821</xdr:rowOff>
    </xdr:from>
    <xdr:to>
      <xdr:col>67</xdr:col>
      <xdr:colOff>101600</xdr:colOff>
      <xdr:row>98</xdr:row>
      <xdr:rowOff>116421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107548</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9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80356</xdr:rowOff>
    </xdr:from>
    <xdr:to>
      <xdr:col>116</xdr:col>
      <xdr:colOff>63500</xdr:colOff>
      <xdr:row>38</xdr:row>
      <xdr:rowOff>81133</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1323300" y="6595456"/>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81133</xdr:rowOff>
    </xdr:from>
    <xdr:to>
      <xdr:col>111</xdr:col>
      <xdr:colOff>177800</xdr:colOff>
      <xdr:row>38</xdr:row>
      <xdr:rowOff>103398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0434300" y="6596233"/>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87350</xdr:rowOff>
    </xdr:from>
    <xdr:to>
      <xdr:col>107</xdr:col>
      <xdr:colOff>50800</xdr:colOff>
      <xdr:row>38</xdr:row>
      <xdr:rowOff>103398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602450"/>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74640</xdr:rowOff>
    </xdr:from>
    <xdr:to>
      <xdr:col>102</xdr:col>
      <xdr:colOff>114300</xdr:colOff>
      <xdr:row>38</xdr:row>
      <xdr:rowOff>87350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58974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29556</xdr:rowOff>
    </xdr:from>
    <xdr:to>
      <xdr:col>116</xdr:col>
      <xdr:colOff>114300</xdr:colOff>
      <xdr:row>38</xdr:row>
      <xdr:rowOff>131156</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115933</xdr:rowOff>
    </xdr:from>
    <xdr:ext cx="469744"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45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30333</xdr:rowOff>
    </xdr:from>
    <xdr:to>
      <xdr:col>112</xdr:col>
      <xdr:colOff>38100</xdr:colOff>
      <xdr:row>38</xdr:row>
      <xdr:rowOff>131933</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123060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088428" y="663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52598</xdr:rowOff>
    </xdr:from>
    <xdr:to>
      <xdr:col>107</xdr:col>
      <xdr:colOff>101600</xdr:colOff>
      <xdr:row>38</xdr:row>
      <xdr:rowOff>154198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145325</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5017" y="666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36550</xdr:rowOff>
    </xdr:from>
    <xdr:to>
      <xdr:col>102</xdr:col>
      <xdr:colOff>165100</xdr:colOff>
      <xdr:row>38</xdr:row>
      <xdr:rowOff>138150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129277</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10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23840</xdr:rowOff>
    </xdr:from>
    <xdr:to>
      <xdr:col>98</xdr:col>
      <xdr:colOff>38100</xdr:colOff>
      <xdr:row>38</xdr:row>
      <xdr:rowOff>125440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116567</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21428" y="663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25263</xdr:rowOff>
    </xdr:from>
    <xdr:to>
      <xdr:col>116</xdr:col>
      <xdr:colOff>63500</xdr:colOff>
      <xdr:row>57</xdr:row>
      <xdr:rowOff>29880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1323300" y="9797913"/>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29880</xdr:rowOff>
    </xdr:from>
    <xdr:to>
      <xdr:col>111</xdr:col>
      <xdr:colOff>177800</xdr:colOff>
      <xdr:row>57</xdr:row>
      <xdr:rowOff>32395</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0434300" y="98025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32395</xdr:rowOff>
    </xdr:from>
    <xdr:to>
      <xdr:col>107</xdr:col>
      <xdr:colOff>50800</xdr:colOff>
      <xdr:row>57</xdr:row>
      <xdr:rowOff>35870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19545300" y="980504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35870</xdr:rowOff>
    </xdr:from>
    <xdr:to>
      <xdr:col>102</xdr:col>
      <xdr:colOff>114300</xdr:colOff>
      <xdr:row>57</xdr:row>
      <xdr:rowOff>39162</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8656300" y="980852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145913</xdr:rowOff>
    </xdr:from>
    <xdr:to>
      <xdr:col>116</xdr:col>
      <xdr:colOff>114300</xdr:colOff>
      <xdr:row>57</xdr:row>
      <xdr:rowOff>76063</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97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124340</xdr:rowOff>
    </xdr:from>
    <xdr:ext cx="469744"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972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150530</xdr:rowOff>
    </xdr:from>
    <xdr:to>
      <xdr:col>112</xdr:col>
      <xdr:colOff>38100</xdr:colOff>
      <xdr:row>57</xdr:row>
      <xdr:rowOff>80680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97207</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088428" y="95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153045</xdr:rowOff>
    </xdr:from>
    <xdr:to>
      <xdr:col>107</xdr:col>
      <xdr:colOff>101600</xdr:colOff>
      <xdr:row>57</xdr:row>
      <xdr:rowOff>83195</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97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99722</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95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156520</xdr:rowOff>
    </xdr:from>
    <xdr:to>
      <xdr:col>102</xdr:col>
      <xdr:colOff>165100</xdr:colOff>
      <xdr:row>57</xdr:row>
      <xdr:rowOff>86670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103197</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10428" y="95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159812</xdr:rowOff>
    </xdr:from>
    <xdr:to>
      <xdr:col>98</xdr:col>
      <xdr:colOff>38100</xdr:colOff>
      <xdr:row>57</xdr:row>
      <xdr:rowOff>89962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97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106489</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21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48146</xdr:rowOff>
    </xdr:from>
    <xdr:to>
      <xdr:col>116</xdr:col>
      <xdr:colOff>63500</xdr:colOff>
      <xdr:row>75</xdr:row>
      <xdr:rowOff>69710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2906896"/>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78474</xdr:rowOff>
    </xdr:from>
    <xdr:to>
      <xdr:col>111</xdr:col>
      <xdr:colOff>177800</xdr:colOff>
      <xdr:row>75</xdr:row>
      <xdr:rowOff>69710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2765774"/>
          <a:ext cx="889000" cy="1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78474</xdr:rowOff>
    </xdr:from>
    <xdr:to>
      <xdr:col>107</xdr:col>
      <xdr:colOff>50800</xdr:colOff>
      <xdr:row>74</xdr:row>
      <xdr:rowOff>93714</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276577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93714</xdr:rowOff>
    </xdr:from>
    <xdr:to>
      <xdr:col>102</xdr:col>
      <xdr:colOff>114300</xdr:colOff>
      <xdr:row>74</xdr:row>
      <xdr:rowOff>133985</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781014"/>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168796</xdr:rowOff>
    </xdr:from>
    <xdr:to>
      <xdr:col>116</xdr:col>
      <xdr:colOff>114300</xdr:colOff>
      <xdr:row>75</xdr:row>
      <xdr:rowOff>98946</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8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20223</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7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18910</xdr:rowOff>
    </xdr:from>
    <xdr:to>
      <xdr:col>112</xdr:col>
      <xdr:colOff>38100</xdr:colOff>
      <xdr:row>75</xdr:row>
      <xdr:rowOff>120510</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8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137037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6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27674</xdr:rowOff>
    </xdr:from>
    <xdr:to>
      <xdr:col>107</xdr:col>
      <xdr:colOff>101600</xdr:colOff>
      <xdr:row>74</xdr:row>
      <xdr:rowOff>129274</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7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145801</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4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42914</xdr:rowOff>
    </xdr:from>
    <xdr:to>
      <xdr:col>102</xdr:col>
      <xdr:colOff>165100</xdr:colOff>
      <xdr:row>74</xdr:row>
      <xdr:rowOff>144514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7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161041</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5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83185</xdr:rowOff>
    </xdr:from>
    <xdr:to>
      <xdr:col>98</xdr:col>
      <xdr:colOff>38100</xdr:colOff>
      <xdr:row>75</xdr:row>
      <xdr:rowOff>13335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29862</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となっているが、類似団体と比較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い状況となって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はいるものの全体的には増加して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子育て世帯特別臨時給付金等の新型コロナウイルス感染症に係る費用や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の拡充による保育所運営等事業費や認定こども園運営等事業費が多額であること、生活保護費が多額であること、障がい者自立支援事業の介護給付費・訓練等給付費などが高額であること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６０，５４０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となっており、前年度は類似団体を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回っていたが、令和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民文化会館整備推進費の大幅な増加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、前年度決算と比較すると２．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合併初年度の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年度にまちづくり振興基金造成事業など高額の借入をした合併特例債の償還が終了したことにより、合併特例債償還費が減少したことによる。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15342</xdr:rowOff>
    </xdr:from>
    <xdr:to>
      <xdr:col>24</xdr:col>
      <xdr:colOff>63500</xdr:colOff>
      <xdr:row>35</xdr:row>
      <xdr:rowOff>35458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016092"/>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13056</xdr:rowOff>
    </xdr:from>
    <xdr:to>
      <xdr:col>19</xdr:col>
      <xdr:colOff>177800</xdr:colOff>
      <xdr:row>35</xdr:row>
      <xdr:rowOff>35458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013806"/>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13056</xdr:rowOff>
    </xdr:from>
    <xdr:to>
      <xdr:col>15</xdr:col>
      <xdr:colOff>50800</xdr:colOff>
      <xdr:row>35</xdr:row>
      <xdr:rowOff>23571</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01380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162103</xdr:rowOff>
    </xdr:from>
    <xdr:to>
      <xdr:col>10</xdr:col>
      <xdr:colOff>114300</xdr:colOff>
      <xdr:row>35</xdr:row>
      <xdr:rowOff>23571</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599140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135992</xdr:rowOff>
    </xdr:from>
    <xdr:to>
      <xdr:col>24</xdr:col>
      <xdr:colOff>114300</xdr:colOff>
      <xdr:row>35</xdr:row>
      <xdr:rowOff>66142</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9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158869</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8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156108</xdr:rowOff>
    </xdr:from>
    <xdr:to>
      <xdr:col>20</xdr:col>
      <xdr:colOff>38100</xdr:colOff>
      <xdr:row>35</xdr:row>
      <xdr:rowOff>86258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77385</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133706</xdr:rowOff>
    </xdr:from>
    <xdr:to>
      <xdr:col>15</xdr:col>
      <xdr:colOff>101600</xdr:colOff>
      <xdr:row>35</xdr:row>
      <xdr:rowOff>63856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9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54983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0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144221</xdr:rowOff>
    </xdr:from>
    <xdr:to>
      <xdr:col>10</xdr:col>
      <xdr:colOff>165100</xdr:colOff>
      <xdr:row>35</xdr:row>
      <xdr:rowOff>74371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65498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111303</xdr:rowOff>
    </xdr:from>
    <xdr:to>
      <xdr:col>6</xdr:col>
      <xdr:colOff>38100</xdr:colOff>
      <xdr:row>35</xdr:row>
      <xdr:rowOff>41453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32580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79632</xdr:rowOff>
    </xdr:from>
    <xdr:to>
      <xdr:col>24</xdr:col>
      <xdr:colOff>63500</xdr:colOff>
      <xdr:row>56</xdr:row>
      <xdr:rowOff>153164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8995032"/>
          <a:ext cx="838200" cy="75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79632</xdr:rowOff>
    </xdr:from>
    <xdr:to>
      <xdr:col>19</xdr:col>
      <xdr:colOff>177800</xdr:colOff>
      <xdr:row>57</xdr:row>
      <xdr:rowOff>5793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8995032"/>
          <a:ext cx="889000" cy="78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5793</xdr:rowOff>
    </xdr:from>
    <xdr:to>
      <xdr:col>15</xdr:col>
      <xdr:colOff>50800</xdr:colOff>
      <xdr:row>57</xdr:row>
      <xdr:rowOff>15708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78443"/>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2517</xdr:rowOff>
    </xdr:from>
    <xdr:to>
      <xdr:col>10</xdr:col>
      <xdr:colOff>114300</xdr:colOff>
      <xdr:row>57</xdr:row>
      <xdr:rowOff>15708</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775167"/>
          <a:ext cx="8890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102364</xdr:rowOff>
    </xdr:from>
    <xdr:to>
      <xdr:col>24</xdr:col>
      <xdr:colOff>114300</xdr:colOff>
      <xdr:row>57</xdr:row>
      <xdr:rowOff>32514</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7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80791</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6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28832</xdr:rowOff>
    </xdr:from>
    <xdr:to>
      <xdr:col>20</xdr:col>
      <xdr:colOff>38100</xdr:colOff>
      <xdr:row>52</xdr:row>
      <xdr:rowOff>130432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89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121559</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0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126443</xdr:rowOff>
    </xdr:from>
    <xdr:to>
      <xdr:col>15</xdr:col>
      <xdr:colOff>101600</xdr:colOff>
      <xdr:row>57</xdr:row>
      <xdr:rowOff>56593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47720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8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136358</xdr:rowOff>
    </xdr:from>
    <xdr:to>
      <xdr:col>10</xdr:col>
      <xdr:colOff>165100</xdr:colOff>
      <xdr:row>57</xdr:row>
      <xdr:rowOff>66508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57635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123167</xdr:rowOff>
    </xdr:from>
    <xdr:to>
      <xdr:col>6</xdr:col>
      <xdr:colOff>38100</xdr:colOff>
      <xdr:row>57</xdr:row>
      <xdr:rowOff>53317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44444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8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47866</xdr:rowOff>
    </xdr:from>
    <xdr:to>
      <xdr:col>24</xdr:col>
      <xdr:colOff>63500</xdr:colOff>
      <xdr:row>76</xdr:row>
      <xdr:rowOff>26200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735166"/>
          <a:ext cx="838200" cy="3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26200</xdr:rowOff>
    </xdr:from>
    <xdr:to>
      <xdr:col>19</xdr:col>
      <xdr:colOff>177800</xdr:colOff>
      <xdr:row>76</xdr:row>
      <xdr:rowOff>149834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056400"/>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149834</xdr:rowOff>
    </xdr:from>
    <xdr:to>
      <xdr:col>15</xdr:col>
      <xdr:colOff>50800</xdr:colOff>
      <xdr:row>77</xdr:row>
      <xdr:rowOff>75261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180034"/>
          <a:ext cx="8890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55080</xdr:rowOff>
    </xdr:from>
    <xdr:to>
      <xdr:col>10</xdr:col>
      <xdr:colOff>114300</xdr:colOff>
      <xdr:row>77</xdr:row>
      <xdr:rowOff>75261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325673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168516</xdr:rowOff>
    </xdr:from>
    <xdr:to>
      <xdr:col>24</xdr:col>
      <xdr:colOff>114300</xdr:colOff>
      <xdr:row>74</xdr:row>
      <xdr:rowOff>98666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6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19943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5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146850</xdr:rowOff>
    </xdr:from>
    <xdr:to>
      <xdr:col>20</xdr:col>
      <xdr:colOff>38100</xdr:colOff>
      <xdr:row>76</xdr:row>
      <xdr:rowOff>77000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93527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78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99034</xdr:rowOff>
    </xdr:from>
    <xdr:to>
      <xdr:col>15</xdr:col>
      <xdr:colOff>101600</xdr:colOff>
      <xdr:row>77</xdr:row>
      <xdr:rowOff>29184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45711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9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24461</xdr:rowOff>
    </xdr:from>
    <xdr:to>
      <xdr:col>10</xdr:col>
      <xdr:colOff>165100</xdr:colOff>
      <xdr:row>77</xdr:row>
      <xdr:rowOff>126061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142588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00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4280</xdr:rowOff>
    </xdr:from>
    <xdr:to>
      <xdr:col>6</xdr:col>
      <xdr:colOff>38100</xdr:colOff>
      <xdr:row>77</xdr:row>
      <xdr:rowOff>105880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122407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98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119256</xdr:rowOff>
    </xdr:from>
    <xdr:to>
      <xdr:col>24</xdr:col>
      <xdr:colOff>63500</xdr:colOff>
      <xdr:row>96</xdr:row>
      <xdr:rowOff>63511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5892656"/>
          <a:ext cx="838200" cy="6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63511</xdr:rowOff>
    </xdr:from>
    <xdr:to>
      <xdr:col>19</xdr:col>
      <xdr:colOff>177800</xdr:colOff>
      <xdr:row>97</xdr:row>
      <xdr:rowOff>79006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522711"/>
          <a:ext cx="889000" cy="1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79006</xdr:rowOff>
    </xdr:from>
    <xdr:to>
      <xdr:col>15</xdr:col>
      <xdr:colOff>50800</xdr:colOff>
      <xdr:row>98</xdr:row>
      <xdr:rowOff>54415</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709656"/>
          <a:ext cx="8890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54415</xdr:rowOff>
    </xdr:from>
    <xdr:to>
      <xdr:col>10</xdr:col>
      <xdr:colOff>114300</xdr:colOff>
      <xdr:row>98</xdr:row>
      <xdr:rowOff>119991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856515"/>
          <a:ext cx="889000" cy="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68456</xdr:rowOff>
    </xdr:from>
    <xdr:to>
      <xdr:col>24</xdr:col>
      <xdr:colOff>114300</xdr:colOff>
      <xdr:row>92</xdr:row>
      <xdr:rowOff>170056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58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91333</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56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12711</xdr:rowOff>
    </xdr:from>
    <xdr:to>
      <xdr:col>20</xdr:col>
      <xdr:colOff>38100</xdr:colOff>
      <xdr:row>96</xdr:row>
      <xdr:rowOff>114311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4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130838</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2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28206</xdr:rowOff>
    </xdr:from>
    <xdr:to>
      <xdr:col>15</xdr:col>
      <xdr:colOff>101600</xdr:colOff>
      <xdr:row>97</xdr:row>
      <xdr:rowOff>129806</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120933</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3615</xdr:rowOff>
    </xdr:from>
    <xdr:to>
      <xdr:col>10</xdr:col>
      <xdr:colOff>165100</xdr:colOff>
      <xdr:row>98</xdr:row>
      <xdr:rowOff>105215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8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96342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8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69191</xdr:rowOff>
    </xdr:from>
    <xdr:to>
      <xdr:col>6</xdr:col>
      <xdr:colOff>38100</xdr:colOff>
      <xdr:row>98</xdr:row>
      <xdr:rowOff>170791</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161918</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88951</xdr:rowOff>
    </xdr:from>
    <xdr:to>
      <xdr:col>55</xdr:col>
      <xdr:colOff>0</xdr:colOff>
      <xdr:row>38</xdr:row>
      <xdr:rowOff>89865</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60405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89865</xdr:rowOff>
    </xdr:from>
    <xdr:to>
      <xdr:col>50</xdr:col>
      <xdr:colOff>114300</xdr:colOff>
      <xdr:row>38</xdr:row>
      <xdr:rowOff>93523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60496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93523</xdr:rowOff>
    </xdr:from>
    <xdr:to>
      <xdr:col>45</xdr:col>
      <xdr:colOff>177800</xdr:colOff>
      <xdr:row>38</xdr:row>
      <xdr:rowOff>96495</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60862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96495</xdr:rowOff>
    </xdr:from>
    <xdr:to>
      <xdr:col>41</xdr:col>
      <xdr:colOff>50800</xdr:colOff>
      <xdr:row>38</xdr:row>
      <xdr:rowOff>99466</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611595"/>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38151</xdr:rowOff>
    </xdr:from>
    <xdr:to>
      <xdr:col>55</xdr:col>
      <xdr:colOff>50800</xdr:colOff>
      <xdr:row>38</xdr:row>
      <xdr:rowOff>139751</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124528</xdr:rowOff>
    </xdr:from>
    <xdr:ext cx="378565"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4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39065</xdr:rowOff>
    </xdr:from>
    <xdr:to>
      <xdr:col>50</xdr:col>
      <xdr:colOff>165100</xdr:colOff>
      <xdr:row>38</xdr:row>
      <xdr:rowOff>140665</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131792</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50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42723</xdr:rowOff>
    </xdr:from>
    <xdr:to>
      <xdr:col>46</xdr:col>
      <xdr:colOff>38100</xdr:colOff>
      <xdr:row>38</xdr:row>
      <xdr:rowOff>144323</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135450</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61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45695</xdr:rowOff>
    </xdr:from>
    <xdr:to>
      <xdr:col>41</xdr:col>
      <xdr:colOff>101600</xdr:colOff>
      <xdr:row>38</xdr:row>
      <xdr:rowOff>147295</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138422</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2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48666</xdr:rowOff>
    </xdr:from>
    <xdr:to>
      <xdr:col>36</xdr:col>
      <xdr:colOff>165100</xdr:colOff>
      <xdr:row>38</xdr:row>
      <xdr:rowOff>150266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141393</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3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39650</xdr:rowOff>
    </xdr:from>
    <xdr:to>
      <xdr:col>55</xdr:col>
      <xdr:colOff>0</xdr:colOff>
      <xdr:row>56</xdr:row>
      <xdr:rowOff>106452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640850"/>
          <a:ext cx="8382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90830</xdr:rowOff>
    </xdr:from>
    <xdr:to>
      <xdr:col>50</xdr:col>
      <xdr:colOff>114300</xdr:colOff>
      <xdr:row>56</xdr:row>
      <xdr:rowOff>106452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692030"/>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51968</xdr:rowOff>
    </xdr:from>
    <xdr:to>
      <xdr:col>45</xdr:col>
      <xdr:colOff>177800</xdr:colOff>
      <xdr:row>56</xdr:row>
      <xdr:rowOff>90830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9310268"/>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51968</xdr:rowOff>
    </xdr:from>
    <xdr:to>
      <xdr:col>41</xdr:col>
      <xdr:colOff>50800</xdr:colOff>
      <xdr:row>56</xdr:row>
      <xdr:rowOff>63614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310268"/>
          <a:ext cx="889000" cy="3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160300</xdr:rowOff>
    </xdr:from>
    <xdr:to>
      <xdr:col>55</xdr:col>
      <xdr:colOff>50800</xdr:colOff>
      <xdr:row>56</xdr:row>
      <xdr:rowOff>90450</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5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11727</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4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55652</xdr:rowOff>
    </xdr:from>
    <xdr:to>
      <xdr:col>50</xdr:col>
      <xdr:colOff>165100</xdr:colOff>
      <xdr:row>56</xdr:row>
      <xdr:rowOff>157252</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6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2329</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4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40030</xdr:rowOff>
    </xdr:from>
    <xdr:to>
      <xdr:col>46</xdr:col>
      <xdr:colOff>38100</xdr:colOff>
      <xdr:row>56</xdr:row>
      <xdr:rowOff>141630</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158157</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4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1168</xdr:rowOff>
    </xdr:from>
    <xdr:to>
      <xdr:col>41</xdr:col>
      <xdr:colOff>101600</xdr:colOff>
      <xdr:row>54</xdr:row>
      <xdr:rowOff>102768</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2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119295</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0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12814</xdr:rowOff>
    </xdr:from>
    <xdr:to>
      <xdr:col>36</xdr:col>
      <xdr:colOff>165100</xdr:colOff>
      <xdr:row>56</xdr:row>
      <xdr:rowOff>114414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6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130941</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3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12579</xdr:rowOff>
    </xdr:from>
    <xdr:to>
      <xdr:col>55</xdr:col>
      <xdr:colOff>0</xdr:colOff>
      <xdr:row>77</xdr:row>
      <xdr:rowOff>109486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9639300" y="13214229"/>
          <a:ext cx="8382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12579</xdr:rowOff>
    </xdr:from>
    <xdr:to>
      <xdr:col>50</xdr:col>
      <xdr:colOff>114300</xdr:colOff>
      <xdr:row>77</xdr:row>
      <xdr:rowOff>144824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8750300" y="13214229"/>
          <a:ext cx="8890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76778</xdr:rowOff>
    </xdr:from>
    <xdr:to>
      <xdr:col>45</xdr:col>
      <xdr:colOff>177800</xdr:colOff>
      <xdr:row>77</xdr:row>
      <xdr:rowOff>144824</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7861300" y="13278428"/>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76778</xdr:rowOff>
    </xdr:from>
    <xdr:to>
      <xdr:col>41</xdr:col>
      <xdr:colOff>50800</xdr:colOff>
      <xdr:row>77</xdr:row>
      <xdr:rowOff>87274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6972300" y="13278428"/>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58686</xdr:rowOff>
    </xdr:from>
    <xdr:to>
      <xdr:col>55</xdr:col>
      <xdr:colOff>50800</xdr:colOff>
      <xdr:row>77</xdr:row>
      <xdr:rowOff>160286</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32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37113</xdr:rowOff>
    </xdr:from>
    <xdr:ext cx="534377"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32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133229</xdr:rowOff>
    </xdr:from>
    <xdr:to>
      <xdr:col>50</xdr:col>
      <xdr:colOff>165100</xdr:colOff>
      <xdr:row>77</xdr:row>
      <xdr:rowOff>63379</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31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54506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372111" y="132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94024</xdr:rowOff>
    </xdr:from>
    <xdr:to>
      <xdr:col>46</xdr:col>
      <xdr:colOff>38100</xdr:colOff>
      <xdr:row>78</xdr:row>
      <xdr:rowOff>24174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32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15301</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483111" y="133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25978</xdr:rowOff>
    </xdr:from>
    <xdr:to>
      <xdr:col>41</xdr:col>
      <xdr:colOff>101600</xdr:colOff>
      <xdr:row>77</xdr:row>
      <xdr:rowOff>127578</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144105</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594111" y="130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36474</xdr:rowOff>
    </xdr:from>
    <xdr:to>
      <xdr:col>36</xdr:col>
      <xdr:colOff>165100</xdr:colOff>
      <xdr:row>77</xdr:row>
      <xdr:rowOff>138074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154601</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05111" y="130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101135</xdr:rowOff>
    </xdr:from>
    <xdr:to>
      <xdr:col>55</xdr:col>
      <xdr:colOff>0</xdr:colOff>
      <xdr:row>97</xdr:row>
      <xdr:rowOff>131341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9639300" y="16731785"/>
          <a:ext cx="8382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131341</xdr:rowOff>
    </xdr:from>
    <xdr:to>
      <xdr:col>50</xdr:col>
      <xdr:colOff>114300</xdr:colOff>
      <xdr:row>97</xdr:row>
      <xdr:rowOff>150551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8750300" y="16761991"/>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150551</xdr:rowOff>
    </xdr:from>
    <xdr:to>
      <xdr:col>45</xdr:col>
      <xdr:colOff>177800</xdr:colOff>
      <xdr:row>98</xdr:row>
      <xdr:rowOff>5116</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7861300" y="1678120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5116</xdr:rowOff>
    </xdr:from>
    <xdr:to>
      <xdr:col>41</xdr:col>
      <xdr:colOff>50800</xdr:colOff>
      <xdr:row>98</xdr:row>
      <xdr:rowOff>20569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6972300" y="16807216"/>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50335</xdr:rowOff>
    </xdr:from>
    <xdr:to>
      <xdr:col>55</xdr:col>
      <xdr:colOff>50800</xdr:colOff>
      <xdr:row>97</xdr:row>
      <xdr:rowOff>151935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6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28762</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6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80541</xdr:rowOff>
    </xdr:from>
    <xdr:to>
      <xdr:col>50</xdr:col>
      <xdr:colOff>165100</xdr:colOff>
      <xdr:row>98</xdr:row>
      <xdr:rowOff>10691</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1818</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68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99751</xdr:rowOff>
    </xdr:from>
    <xdr:to>
      <xdr:col>46</xdr:col>
      <xdr:colOff>38100</xdr:colOff>
      <xdr:row>98</xdr:row>
      <xdr:rowOff>29901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7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21028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682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125766</xdr:rowOff>
    </xdr:from>
    <xdr:to>
      <xdr:col>41</xdr:col>
      <xdr:colOff>101600</xdr:colOff>
      <xdr:row>98</xdr:row>
      <xdr:rowOff>55916</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7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47043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8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141219</xdr:rowOff>
    </xdr:from>
    <xdr:to>
      <xdr:col>36</xdr:col>
      <xdr:colOff>165100</xdr:colOff>
      <xdr:row>98</xdr:row>
      <xdr:rowOff>71369</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7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62496</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8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80797</xdr:rowOff>
    </xdr:from>
    <xdr:to>
      <xdr:col>85</xdr:col>
      <xdr:colOff>127000</xdr:colOff>
      <xdr:row>38</xdr:row>
      <xdr:rowOff>60604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6424447"/>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80797</xdr:rowOff>
    </xdr:from>
    <xdr:to>
      <xdr:col>81</xdr:col>
      <xdr:colOff>50800</xdr:colOff>
      <xdr:row>38</xdr:row>
      <xdr:rowOff>67425</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424447"/>
          <a:ext cx="889000" cy="1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67425</xdr:rowOff>
    </xdr:from>
    <xdr:to>
      <xdr:col>76</xdr:col>
      <xdr:colOff>114300</xdr:colOff>
      <xdr:row>38</xdr:row>
      <xdr:rowOff>97866</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582525"/>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97866</xdr:rowOff>
    </xdr:from>
    <xdr:to>
      <xdr:col>71</xdr:col>
      <xdr:colOff>177800</xdr:colOff>
      <xdr:row>38</xdr:row>
      <xdr:rowOff>131966</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612966"/>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xdr:rowOff>
    </xdr:from>
    <xdr:to>
      <xdr:col>85</xdr:col>
      <xdr:colOff>177800</xdr:colOff>
      <xdr:row>38</xdr:row>
      <xdr:rowOff>111404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159681</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29997</xdr:rowOff>
    </xdr:from>
    <xdr:to>
      <xdr:col>81</xdr:col>
      <xdr:colOff>101600</xdr:colOff>
      <xdr:row>37</xdr:row>
      <xdr:rowOff>131597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122724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16625</xdr:rowOff>
    </xdr:from>
    <xdr:to>
      <xdr:col>76</xdr:col>
      <xdr:colOff>165100</xdr:colOff>
      <xdr:row>38</xdr:row>
      <xdr:rowOff>118225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5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109352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6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47066</xdr:rowOff>
    </xdr:from>
    <xdr:to>
      <xdr:col>72</xdr:col>
      <xdr:colOff>38100</xdr:colOff>
      <xdr:row>38</xdr:row>
      <xdr:rowOff>148666</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139793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81166</xdr:rowOff>
    </xdr:from>
    <xdr:to>
      <xdr:col>67</xdr:col>
      <xdr:colOff>101600</xdr:colOff>
      <xdr:row>39</xdr:row>
      <xdr:rowOff>11316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2443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6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115289</xdr:rowOff>
    </xdr:from>
    <xdr:to>
      <xdr:col>85</xdr:col>
      <xdr:colOff>127000</xdr:colOff>
      <xdr:row>56</xdr:row>
      <xdr:rowOff>159000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030689"/>
          <a:ext cx="838200" cy="7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115289</xdr:rowOff>
    </xdr:from>
    <xdr:to>
      <xdr:col>81</xdr:col>
      <xdr:colOff>50800</xdr:colOff>
      <xdr:row>56</xdr:row>
      <xdr:rowOff>108692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9030689"/>
          <a:ext cx="889000" cy="67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155081</xdr:rowOff>
    </xdr:from>
    <xdr:to>
      <xdr:col>76</xdr:col>
      <xdr:colOff>114300</xdr:colOff>
      <xdr:row>56</xdr:row>
      <xdr:rowOff>108692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3703300" y="9584831"/>
          <a:ext cx="8890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155081</xdr:rowOff>
    </xdr:from>
    <xdr:to>
      <xdr:col>71</xdr:col>
      <xdr:colOff>177800</xdr:colOff>
      <xdr:row>57</xdr:row>
      <xdr:rowOff>139847</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9584831"/>
          <a:ext cx="889000" cy="3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108200</xdr:rowOff>
    </xdr:from>
    <xdr:to>
      <xdr:col>85</xdr:col>
      <xdr:colOff>177800</xdr:colOff>
      <xdr:row>57</xdr:row>
      <xdr:rowOff>38350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86627</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64489</xdr:rowOff>
    </xdr:from>
    <xdr:to>
      <xdr:col>81</xdr:col>
      <xdr:colOff>101600</xdr:colOff>
      <xdr:row>52</xdr:row>
      <xdr:rowOff>166089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8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11166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87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57892</xdr:rowOff>
    </xdr:from>
    <xdr:to>
      <xdr:col>76</xdr:col>
      <xdr:colOff>165100</xdr:colOff>
      <xdr:row>56</xdr:row>
      <xdr:rowOff>159492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6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150619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7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104281</xdr:rowOff>
    </xdr:from>
    <xdr:to>
      <xdr:col>72</xdr:col>
      <xdr:colOff>38100</xdr:colOff>
      <xdr:row>56</xdr:row>
      <xdr:rowOff>34431</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5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50958</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3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89047</xdr:rowOff>
    </xdr:from>
    <xdr:to>
      <xdr:col>67</xdr:col>
      <xdr:colOff>101600</xdr:colOff>
      <xdr:row>58</xdr:row>
      <xdr:rowOff>19197</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8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10324</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9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5969</xdr:rowOff>
    </xdr:from>
    <xdr:to>
      <xdr:col>85</xdr:col>
      <xdr:colOff>127000</xdr:colOff>
      <xdr:row>79</xdr:row>
      <xdr:rowOff>6959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55051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6959</xdr:rowOff>
    </xdr:from>
    <xdr:to>
      <xdr:col>81</xdr:col>
      <xdr:colOff>50800</xdr:colOff>
      <xdr:row>79</xdr:row>
      <xdr:rowOff>20282</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551509"/>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20282</xdr:rowOff>
    </xdr:from>
    <xdr:to>
      <xdr:col>76</xdr:col>
      <xdr:colOff>114300</xdr:colOff>
      <xdr:row>79</xdr:row>
      <xdr:rowOff>29477</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564832"/>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28803</xdr:rowOff>
    </xdr:from>
    <xdr:to>
      <xdr:col>71</xdr:col>
      <xdr:colOff>177800</xdr:colOff>
      <xdr:row>79</xdr:row>
      <xdr:rowOff>29477</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7335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126619</xdr:rowOff>
    </xdr:from>
    <xdr:to>
      <xdr:col>85</xdr:col>
      <xdr:colOff>177800</xdr:colOff>
      <xdr:row>79</xdr:row>
      <xdr:rowOff>56769</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41546</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127609</xdr:rowOff>
    </xdr:from>
    <xdr:to>
      <xdr:col>81</xdr:col>
      <xdr:colOff>101600</xdr:colOff>
      <xdr:row>79</xdr:row>
      <xdr:rowOff>57759</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48886</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46428" y="1359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140932</xdr:rowOff>
    </xdr:from>
    <xdr:to>
      <xdr:col>76</xdr:col>
      <xdr:colOff>165100</xdr:colOff>
      <xdr:row>79</xdr:row>
      <xdr:rowOff>71082</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62209</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57428" y="136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150127</xdr:rowOff>
    </xdr:from>
    <xdr:to>
      <xdr:col>72</xdr:col>
      <xdr:colOff>38100</xdr:colOff>
      <xdr:row>79</xdr:row>
      <xdr:rowOff>80277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71404</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468428" y="1361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149453</xdr:rowOff>
    </xdr:from>
    <xdr:to>
      <xdr:col>67</xdr:col>
      <xdr:colOff>101600</xdr:colOff>
      <xdr:row>79</xdr:row>
      <xdr:rowOff>79603</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70730</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361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20943</xdr:rowOff>
    </xdr:from>
    <xdr:to>
      <xdr:col>85</xdr:col>
      <xdr:colOff>127000</xdr:colOff>
      <xdr:row>97</xdr:row>
      <xdr:rowOff>28950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5481300" y="16651593"/>
          <a:ext cx="8382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20943</xdr:rowOff>
    </xdr:from>
    <xdr:to>
      <xdr:col>81</xdr:col>
      <xdr:colOff>50800</xdr:colOff>
      <xdr:row>97</xdr:row>
      <xdr:rowOff>30299</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651593"/>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30299</xdr:rowOff>
    </xdr:from>
    <xdr:to>
      <xdr:col>76</xdr:col>
      <xdr:colOff>114300</xdr:colOff>
      <xdr:row>97</xdr:row>
      <xdr:rowOff>43893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6660949"/>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43893</xdr:rowOff>
    </xdr:from>
    <xdr:to>
      <xdr:col>71</xdr:col>
      <xdr:colOff>177800</xdr:colOff>
      <xdr:row>97</xdr:row>
      <xdr:rowOff>62235</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6674543"/>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149600</xdr:rowOff>
    </xdr:from>
    <xdr:to>
      <xdr:col>85</xdr:col>
      <xdr:colOff>177800</xdr:colOff>
      <xdr:row>97</xdr:row>
      <xdr:rowOff>79750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128027</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141593</xdr:rowOff>
    </xdr:from>
    <xdr:to>
      <xdr:col>81</xdr:col>
      <xdr:colOff>101600</xdr:colOff>
      <xdr:row>97</xdr:row>
      <xdr:rowOff>71743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62870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150949</xdr:rowOff>
    </xdr:from>
    <xdr:to>
      <xdr:col>76</xdr:col>
      <xdr:colOff>165100</xdr:colOff>
      <xdr:row>97</xdr:row>
      <xdr:rowOff>81099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6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72226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164543</xdr:rowOff>
    </xdr:from>
    <xdr:to>
      <xdr:col>72</xdr:col>
      <xdr:colOff>38100</xdr:colOff>
      <xdr:row>97</xdr:row>
      <xdr:rowOff>94693</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6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85820</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11435</xdr:rowOff>
    </xdr:from>
    <xdr:to>
      <xdr:col>67</xdr:col>
      <xdr:colOff>101600</xdr:colOff>
      <xdr:row>97</xdr:row>
      <xdr:rowOff>113035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104162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7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２１７，２３１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％増となっており類似団体を上回っている。前年度からの増額理由は子育て世帯臨時特別給付金事業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や住民税非課税世帯等に対する臨時特別給付金事業費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９２，２５２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％増となっており大幅に増加し、類似団体を上回っている。前年度からの増加理由は一般廃棄物処理施設整備事業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や新型コロナウイルス感染症対策費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４７，８１８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３９．４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となっている。前年度からの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額理由は、市民文化会館整備推進事業および教育委員会ネットワーク管理事業（タブレット導入）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回っていた類似団体を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中期的財政計画のもとに、年度間の財政の不均衡の調整や災害などの緊急時に対応するため一定規模を確保するようにし、決算余剰金の積立を行い、最低限の取り崩しに努め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コロナ不用事業に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等により、実質単年度収支は約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字になっている。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全ての会計について、実質収支（公営企業は資金剰余額）は黒字である。また、各会計の実質収支（資金剰余額）の推移も概ね一定で、今後もこの傾向は続く見込み。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各会計の推移　（単位：千円）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水道事業会計（資金剰余額）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1,950,637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1,997,926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2,015,328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2,122,220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2,194,607</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829,026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771,111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699,586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763,118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1,678,416</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下水道事業会計（資金剰余額）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115,808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127,255</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226,285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195,981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126,680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271,924</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住宅新築資金等特別会計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4,664</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公共用地先行取得等特別会計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Ｒ３：０</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01.112\01051&#36001;&#25919;&#35506;\&#36001;&#25919;&#20418;\03&#20844;&#20250;&#35336;\R5\R051005&#65288;&#20877;&#20986;&#21147;&#23436;&#20102;&#12398;&#12372;&#36899;&#32097;&#65289;&#20196;&#21644;&#65299;&#24180;&#24230;&#36001;&#25919;&#29366;&#27841;&#36039;&#26009;&#38598;&#12398;&#20316;&#25104;&#12395;&#12388;&#12356;&#12390;&#65288;2&#22238;&#30446;&#12539;&#22320;&#26041;&#20844;&#20250;&#35336;&#38306;&#20418;&#65289;\02&#22238;&#31572;\&#30476;&#25552;&#20986;&#20998;&#65288;&#65297;&#22238;&#30446;&#12392;&#65298;&#22238;&#30446;&#12398;&#32080;&#21512;&#65289;\&#12304;&#36001;&#25919;&#29366;&#27841;&#36039;&#26009;&#38598;&#12305;_402079_&#26611;&#2402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17.899999999999999</v>
          </cell>
          <cell r="BQ51">
            <v>0</v>
          </cell>
          <cell r="BR51">
            <v>0</v>
          </cell>
          <cell r="BS51">
            <v>0</v>
          </cell>
          <cell r="BT51">
            <v>0</v>
          </cell>
          <cell r="BU51">
            <v>0</v>
          </cell>
          <cell r="BV51">
            <v>0</v>
          </cell>
          <cell r="BW51">
            <v>0</v>
          </cell>
          <cell r="BX51">
            <v>16.7</v>
          </cell>
          <cell r="BY51">
            <v>0</v>
          </cell>
          <cell r="BZ51">
            <v>0</v>
          </cell>
          <cell r="CA51">
            <v>0</v>
          </cell>
          <cell r="CB51">
            <v>0</v>
          </cell>
          <cell r="CC51">
            <v>0</v>
          </cell>
          <cell r="CD51">
            <v>0</v>
          </cell>
          <cell r="CE51">
            <v>0</v>
          </cell>
          <cell r="CF51">
            <v>22.3</v>
          </cell>
          <cell r="CG51">
            <v>0</v>
          </cell>
          <cell r="CH51">
            <v>0</v>
          </cell>
          <cell r="CI51">
            <v>0</v>
          </cell>
          <cell r="CJ51">
            <v>0</v>
          </cell>
          <cell r="CK51">
            <v>0</v>
          </cell>
          <cell r="CL51">
            <v>0</v>
          </cell>
          <cell r="CM51">
            <v>0</v>
          </cell>
          <cell r="CN51">
            <v>32.5</v>
          </cell>
          <cell r="CO51">
            <v>0</v>
          </cell>
          <cell r="CP51">
            <v>0</v>
          </cell>
          <cell r="CQ51">
            <v>0</v>
          </cell>
          <cell r="CR51">
            <v>0</v>
          </cell>
          <cell r="CS51">
            <v>0</v>
          </cell>
          <cell r="CT51">
            <v>0</v>
          </cell>
          <cell r="CU51">
            <v>0</v>
          </cell>
          <cell r="CV51">
            <v>42.4</v>
          </cell>
          <cell r="CW51">
            <v>0</v>
          </cell>
          <cell r="CX51">
            <v>0</v>
          </cell>
          <cell r="CY51">
            <v>0</v>
          </cell>
          <cell r="CZ51">
            <v>0</v>
          </cell>
          <cell r="DA51">
            <v>0</v>
          </cell>
          <cell r="DB51">
            <v>0</v>
          </cell>
          <cell r="DC51">
            <v>0</v>
          </cell>
        </row>
        <row r="53">
          <cell r="BP53">
            <v>56.8</v>
          </cell>
          <cell r="BQ53">
            <v>0</v>
          </cell>
          <cell r="BR53">
            <v>0</v>
          </cell>
          <cell r="BS53">
            <v>0</v>
          </cell>
          <cell r="BT53">
            <v>0</v>
          </cell>
          <cell r="BU53">
            <v>0</v>
          </cell>
          <cell r="BV53">
            <v>0</v>
          </cell>
          <cell r="BW53">
            <v>0</v>
          </cell>
          <cell r="BX53">
            <v>58.2</v>
          </cell>
          <cell r="BY53">
            <v>0</v>
          </cell>
          <cell r="BZ53">
            <v>0</v>
          </cell>
          <cell r="CA53">
            <v>0</v>
          </cell>
          <cell r="CB53">
            <v>0</v>
          </cell>
          <cell r="CC53">
            <v>0</v>
          </cell>
          <cell r="CD53">
            <v>0</v>
          </cell>
          <cell r="CE53">
            <v>0</v>
          </cell>
          <cell r="CF53">
            <v>59.3</v>
          </cell>
          <cell r="CG53">
            <v>0</v>
          </cell>
          <cell r="CH53">
            <v>0</v>
          </cell>
          <cell r="CI53">
            <v>0</v>
          </cell>
          <cell r="CJ53">
            <v>0</v>
          </cell>
          <cell r="CK53">
            <v>0</v>
          </cell>
          <cell r="CL53">
            <v>0</v>
          </cell>
          <cell r="CM53">
            <v>0</v>
          </cell>
          <cell r="CN53">
            <v>58.9</v>
          </cell>
          <cell r="CO53">
            <v>0</v>
          </cell>
          <cell r="CP53">
            <v>0</v>
          </cell>
          <cell r="CQ53">
            <v>0</v>
          </cell>
          <cell r="CR53">
            <v>0</v>
          </cell>
          <cell r="CS53">
            <v>0</v>
          </cell>
          <cell r="CT53">
            <v>0</v>
          </cell>
          <cell r="CU53">
            <v>0</v>
          </cell>
          <cell r="CV53">
            <v>60.2</v>
          </cell>
          <cell r="CW53">
            <v>0</v>
          </cell>
          <cell r="CX53">
            <v>0</v>
          </cell>
          <cell r="CY53">
            <v>0</v>
          </cell>
          <cell r="CZ53">
            <v>0</v>
          </cell>
          <cell r="DA53">
            <v>0</v>
          </cell>
          <cell r="DB53">
            <v>0</v>
          </cell>
          <cell r="DC53">
            <v>0</v>
          </cell>
        </row>
        <row r="55">
          <cell r="AN55" t="str">
            <v>類似団体内平均値</v>
          </cell>
          <cell r="BP55">
            <v>30.2</v>
          </cell>
          <cell r="BQ55">
            <v>0</v>
          </cell>
          <cell r="BR55">
            <v>0</v>
          </cell>
          <cell r="BS55">
            <v>0</v>
          </cell>
          <cell r="BT55">
            <v>0</v>
          </cell>
          <cell r="BU55">
            <v>0</v>
          </cell>
          <cell r="BV55">
            <v>0</v>
          </cell>
          <cell r="BW55">
            <v>0</v>
          </cell>
          <cell r="BX55">
            <v>25.4</v>
          </cell>
          <cell r="BY55">
            <v>0</v>
          </cell>
          <cell r="BZ55">
            <v>0</v>
          </cell>
          <cell r="CA55">
            <v>0</v>
          </cell>
          <cell r="CB55">
            <v>0</v>
          </cell>
          <cell r="CC55">
            <v>0</v>
          </cell>
          <cell r="CD55">
            <v>0</v>
          </cell>
          <cell r="CE55">
            <v>0</v>
          </cell>
          <cell r="CF55">
            <v>23</v>
          </cell>
          <cell r="CG55">
            <v>0</v>
          </cell>
          <cell r="CH55">
            <v>0</v>
          </cell>
          <cell r="CI55">
            <v>0</v>
          </cell>
          <cell r="CJ55">
            <v>0</v>
          </cell>
          <cell r="CK55">
            <v>0</v>
          </cell>
          <cell r="CL55">
            <v>0</v>
          </cell>
          <cell r="CM55">
            <v>0</v>
          </cell>
          <cell r="CN55">
            <v>28</v>
          </cell>
          <cell r="CO55">
            <v>0</v>
          </cell>
          <cell r="CP55">
            <v>0</v>
          </cell>
          <cell r="CQ55">
            <v>0</v>
          </cell>
          <cell r="CR55">
            <v>0</v>
          </cell>
          <cell r="CS55">
            <v>0</v>
          </cell>
          <cell r="CT55">
            <v>0</v>
          </cell>
          <cell r="CU55">
            <v>0</v>
          </cell>
          <cell r="CV55">
            <v>19.2</v>
          </cell>
          <cell r="CW55">
            <v>0</v>
          </cell>
          <cell r="CX55">
            <v>0</v>
          </cell>
          <cell r="CY55">
            <v>0</v>
          </cell>
          <cell r="CZ55">
            <v>0</v>
          </cell>
          <cell r="DA55">
            <v>0</v>
          </cell>
          <cell r="DB55">
            <v>0</v>
          </cell>
          <cell r="DC55">
            <v>0</v>
          </cell>
        </row>
        <row r="57">
          <cell r="BP57">
            <v>58.9</v>
          </cell>
          <cell r="BQ57">
            <v>0</v>
          </cell>
          <cell r="BR57">
            <v>0</v>
          </cell>
          <cell r="BS57">
            <v>0</v>
          </cell>
          <cell r="BT57">
            <v>0</v>
          </cell>
          <cell r="BU57">
            <v>0</v>
          </cell>
          <cell r="BV57">
            <v>0</v>
          </cell>
          <cell r="BW57">
            <v>0</v>
          </cell>
          <cell r="BX57">
            <v>60</v>
          </cell>
          <cell r="BY57">
            <v>0</v>
          </cell>
          <cell r="BZ57">
            <v>0</v>
          </cell>
          <cell r="CA57">
            <v>0</v>
          </cell>
          <cell r="CB57">
            <v>0</v>
          </cell>
          <cell r="CC57">
            <v>0</v>
          </cell>
          <cell r="CD57">
            <v>0</v>
          </cell>
          <cell r="CE57">
            <v>0</v>
          </cell>
          <cell r="CF57">
            <v>60.6</v>
          </cell>
          <cell r="CG57">
            <v>0</v>
          </cell>
          <cell r="CH57">
            <v>0</v>
          </cell>
          <cell r="CI57">
            <v>0</v>
          </cell>
          <cell r="CJ57">
            <v>0</v>
          </cell>
          <cell r="CK57">
            <v>0</v>
          </cell>
          <cell r="CL57">
            <v>0</v>
          </cell>
          <cell r="CM57">
            <v>0</v>
          </cell>
          <cell r="CN57">
            <v>62.3</v>
          </cell>
          <cell r="CO57">
            <v>0</v>
          </cell>
          <cell r="CP57">
            <v>0</v>
          </cell>
          <cell r="CQ57">
            <v>0</v>
          </cell>
          <cell r="CR57">
            <v>0</v>
          </cell>
          <cell r="CS57">
            <v>0</v>
          </cell>
          <cell r="CT57">
            <v>0</v>
          </cell>
          <cell r="CU57">
            <v>0</v>
          </cell>
          <cell r="CV57">
            <v>62.1</v>
          </cell>
          <cell r="CW57">
            <v>0</v>
          </cell>
          <cell r="CX57">
            <v>0</v>
          </cell>
          <cell r="CY57">
            <v>0</v>
          </cell>
          <cell r="CZ57">
            <v>0</v>
          </cell>
          <cell r="DA57">
            <v>0</v>
          </cell>
          <cell r="DB57">
            <v>0</v>
          </cell>
          <cell r="DC57">
            <v>0</v>
          </cell>
        </row>
        <row r="72">
          <cell r="BP72" t="str">
            <v>H29</v>
          </cell>
          <cell r="BX72" t="str">
            <v>H30</v>
          </cell>
          <cell r="CF72" t="str">
            <v>R01</v>
          </cell>
          <cell r="CN72" t="str">
            <v>R02</v>
          </cell>
          <cell r="CV72" t="str">
            <v>R03</v>
          </cell>
        </row>
        <row r="73">
          <cell r="AN73" t="str">
            <v>当該団体値</v>
          </cell>
          <cell r="BP73">
            <v>17.899999999999999</v>
          </cell>
          <cell r="BQ73">
            <v>0</v>
          </cell>
          <cell r="BR73">
            <v>0</v>
          </cell>
          <cell r="BS73">
            <v>0</v>
          </cell>
          <cell r="BT73">
            <v>0</v>
          </cell>
          <cell r="BU73">
            <v>0</v>
          </cell>
          <cell r="BV73">
            <v>0</v>
          </cell>
          <cell r="BW73">
            <v>0</v>
          </cell>
          <cell r="BX73">
            <v>16.7</v>
          </cell>
          <cell r="BY73">
            <v>0</v>
          </cell>
          <cell r="BZ73">
            <v>0</v>
          </cell>
          <cell r="CA73">
            <v>0</v>
          </cell>
          <cell r="CB73">
            <v>0</v>
          </cell>
          <cell r="CC73">
            <v>0</v>
          </cell>
          <cell r="CD73">
            <v>0</v>
          </cell>
          <cell r="CE73">
            <v>0</v>
          </cell>
          <cell r="CF73">
            <v>22.3</v>
          </cell>
          <cell r="CG73">
            <v>0</v>
          </cell>
          <cell r="CH73">
            <v>0</v>
          </cell>
          <cell r="CI73">
            <v>0</v>
          </cell>
          <cell r="CJ73">
            <v>0</v>
          </cell>
          <cell r="CK73">
            <v>0</v>
          </cell>
          <cell r="CL73">
            <v>0</v>
          </cell>
          <cell r="CM73">
            <v>0</v>
          </cell>
          <cell r="CN73">
            <v>32.5</v>
          </cell>
          <cell r="CO73">
            <v>0</v>
          </cell>
          <cell r="CP73">
            <v>0</v>
          </cell>
          <cell r="CQ73">
            <v>0</v>
          </cell>
          <cell r="CR73">
            <v>0</v>
          </cell>
          <cell r="CS73">
            <v>0</v>
          </cell>
          <cell r="CT73">
            <v>0</v>
          </cell>
          <cell r="CU73">
            <v>0</v>
          </cell>
          <cell r="CV73">
            <v>42.4</v>
          </cell>
          <cell r="CW73">
            <v>0</v>
          </cell>
          <cell r="CX73">
            <v>0</v>
          </cell>
          <cell r="CY73">
            <v>0</v>
          </cell>
          <cell r="CZ73">
            <v>0</v>
          </cell>
          <cell r="DA73">
            <v>0</v>
          </cell>
          <cell r="DB73">
            <v>0</v>
          </cell>
          <cell r="DC73">
            <v>0</v>
          </cell>
        </row>
        <row r="75">
          <cell r="BP75">
            <v>6.9</v>
          </cell>
          <cell r="BQ75">
            <v>0</v>
          </cell>
          <cell r="BR75">
            <v>0</v>
          </cell>
          <cell r="BS75">
            <v>0</v>
          </cell>
          <cell r="BT75">
            <v>0</v>
          </cell>
          <cell r="BU75">
            <v>0</v>
          </cell>
          <cell r="BV75">
            <v>0</v>
          </cell>
          <cell r="BW75">
            <v>0</v>
          </cell>
          <cell r="BX75">
            <v>6</v>
          </cell>
          <cell r="BY75">
            <v>0</v>
          </cell>
          <cell r="BZ75">
            <v>0</v>
          </cell>
          <cell r="CA75">
            <v>0</v>
          </cell>
          <cell r="CB75">
            <v>0</v>
          </cell>
          <cell r="CC75">
            <v>0</v>
          </cell>
          <cell r="CD75">
            <v>0</v>
          </cell>
          <cell r="CE75">
            <v>0</v>
          </cell>
          <cell r="CF75">
            <v>5</v>
          </cell>
          <cell r="CG75">
            <v>0</v>
          </cell>
          <cell r="CH75">
            <v>0</v>
          </cell>
          <cell r="CI75">
            <v>0</v>
          </cell>
          <cell r="CJ75">
            <v>0</v>
          </cell>
          <cell r="CK75">
            <v>0</v>
          </cell>
          <cell r="CL75">
            <v>0</v>
          </cell>
          <cell r="CM75">
            <v>0</v>
          </cell>
          <cell r="CN75">
            <v>5.4</v>
          </cell>
          <cell r="CO75">
            <v>0</v>
          </cell>
          <cell r="CP75">
            <v>0</v>
          </cell>
          <cell r="CQ75">
            <v>0</v>
          </cell>
          <cell r="CR75">
            <v>0</v>
          </cell>
          <cell r="CS75">
            <v>0</v>
          </cell>
          <cell r="CT75">
            <v>0</v>
          </cell>
          <cell r="CU75">
            <v>0</v>
          </cell>
          <cell r="CV75">
            <v>5.5</v>
          </cell>
          <cell r="CW75">
            <v>0</v>
          </cell>
          <cell r="CX75">
            <v>0</v>
          </cell>
          <cell r="CY75">
            <v>0</v>
          </cell>
          <cell r="CZ75">
            <v>0</v>
          </cell>
          <cell r="DA75">
            <v>0</v>
          </cell>
          <cell r="DB75">
            <v>0</v>
          </cell>
          <cell r="DC75">
            <v>0</v>
          </cell>
        </row>
        <row r="77">
          <cell r="AN77" t="str">
            <v>類似団体内平均値</v>
          </cell>
          <cell r="BP77">
            <v>30.2</v>
          </cell>
          <cell r="BQ77">
            <v>0</v>
          </cell>
          <cell r="BR77">
            <v>0</v>
          </cell>
          <cell r="BS77">
            <v>0</v>
          </cell>
          <cell r="BT77">
            <v>0</v>
          </cell>
          <cell r="BU77">
            <v>0</v>
          </cell>
          <cell r="BV77">
            <v>0</v>
          </cell>
          <cell r="BW77">
            <v>0</v>
          </cell>
          <cell r="BX77">
            <v>25.4</v>
          </cell>
          <cell r="BY77">
            <v>0</v>
          </cell>
          <cell r="BZ77">
            <v>0</v>
          </cell>
          <cell r="CA77">
            <v>0</v>
          </cell>
          <cell r="CB77">
            <v>0</v>
          </cell>
          <cell r="CC77">
            <v>0</v>
          </cell>
          <cell r="CD77">
            <v>0</v>
          </cell>
          <cell r="CE77">
            <v>0</v>
          </cell>
          <cell r="CF77">
            <v>23</v>
          </cell>
          <cell r="CG77">
            <v>0</v>
          </cell>
          <cell r="CH77">
            <v>0</v>
          </cell>
          <cell r="CI77">
            <v>0</v>
          </cell>
          <cell r="CJ77">
            <v>0</v>
          </cell>
          <cell r="CK77">
            <v>0</v>
          </cell>
          <cell r="CL77">
            <v>0</v>
          </cell>
          <cell r="CM77">
            <v>0</v>
          </cell>
          <cell r="CN77">
            <v>28</v>
          </cell>
          <cell r="CO77">
            <v>0</v>
          </cell>
          <cell r="CP77">
            <v>0</v>
          </cell>
          <cell r="CQ77">
            <v>0</v>
          </cell>
          <cell r="CR77">
            <v>0</v>
          </cell>
          <cell r="CS77">
            <v>0</v>
          </cell>
          <cell r="CT77">
            <v>0</v>
          </cell>
          <cell r="CU77">
            <v>0</v>
          </cell>
          <cell r="CV77">
            <v>19.2</v>
          </cell>
          <cell r="CW77">
            <v>0</v>
          </cell>
          <cell r="CX77">
            <v>0</v>
          </cell>
          <cell r="CY77">
            <v>0</v>
          </cell>
          <cell r="CZ77">
            <v>0</v>
          </cell>
          <cell r="DA77">
            <v>0</v>
          </cell>
          <cell r="DB77">
            <v>0</v>
          </cell>
          <cell r="DC77">
            <v>0</v>
          </cell>
        </row>
        <row r="79">
          <cell r="BP79">
            <v>8</v>
          </cell>
          <cell r="BQ79">
            <v>0</v>
          </cell>
          <cell r="BR79">
            <v>0</v>
          </cell>
          <cell r="BS79">
            <v>0</v>
          </cell>
          <cell r="BT79">
            <v>0</v>
          </cell>
          <cell r="BU79">
            <v>0</v>
          </cell>
          <cell r="BV79">
            <v>0</v>
          </cell>
          <cell r="BW79">
            <v>0</v>
          </cell>
          <cell r="BX79">
            <v>7.8</v>
          </cell>
          <cell r="BY79">
            <v>0</v>
          </cell>
          <cell r="BZ79">
            <v>0</v>
          </cell>
          <cell r="CA79">
            <v>0</v>
          </cell>
          <cell r="CB79">
            <v>0</v>
          </cell>
          <cell r="CC79">
            <v>0</v>
          </cell>
          <cell r="CD79">
            <v>0</v>
          </cell>
          <cell r="CE79">
            <v>0</v>
          </cell>
          <cell r="CF79">
            <v>7.7</v>
          </cell>
          <cell r="CG79">
            <v>0</v>
          </cell>
          <cell r="CH79">
            <v>0</v>
          </cell>
          <cell r="CI79">
            <v>0</v>
          </cell>
          <cell r="CJ79">
            <v>0</v>
          </cell>
          <cell r="CK79">
            <v>0</v>
          </cell>
          <cell r="CL79">
            <v>0</v>
          </cell>
          <cell r="CM79">
            <v>0</v>
          </cell>
          <cell r="CN79">
            <v>7.5</v>
          </cell>
          <cell r="CO79">
            <v>0</v>
          </cell>
          <cell r="CP79">
            <v>0</v>
          </cell>
          <cell r="CQ79">
            <v>0</v>
          </cell>
          <cell r="CR79">
            <v>0</v>
          </cell>
          <cell r="CS79">
            <v>0</v>
          </cell>
          <cell r="CT79">
            <v>0</v>
          </cell>
          <cell r="CU79">
            <v>0</v>
          </cell>
          <cell r="CV79">
            <v>8</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80</v>
      </c>
      <c r="C2" s="179"/>
      <c r="D2" s="180"/>
    </row>
    <row r="3" spans="1:119" ht="18.75" customHeight="1" thickBot="1">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38303848</v>
      </c>
      <c r="BO4" s="410"/>
      <c r="BP4" s="410"/>
      <c r="BQ4" s="410"/>
      <c r="BR4" s="410"/>
      <c r="BS4" s="410"/>
      <c r="BT4" s="410"/>
      <c r="BU4" s="411"/>
      <c r="BV4" s="409">
        <v>43409081</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9.8000000000000007</v>
      </c>
      <c r="CU4" s="416"/>
      <c r="CV4" s="416"/>
      <c r="CW4" s="416"/>
      <c r="CX4" s="416"/>
      <c r="CY4" s="416"/>
      <c r="CZ4" s="416"/>
      <c r="DA4" s="417"/>
      <c r="DB4" s="415">
        <v>4.7</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36546541</v>
      </c>
      <c r="BO5" s="447"/>
      <c r="BP5" s="447"/>
      <c r="BQ5" s="447"/>
      <c r="BR5" s="447"/>
      <c r="BS5" s="447"/>
      <c r="BT5" s="447"/>
      <c r="BU5" s="448"/>
      <c r="BV5" s="446">
        <v>42424424</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88.2</v>
      </c>
      <c r="CU5" s="444"/>
      <c r="CV5" s="444"/>
      <c r="CW5" s="444"/>
      <c r="CX5" s="444"/>
      <c r="CY5" s="444"/>
      <c r="CZ5" s="444"/>
      <c r="DA5" s="445"/>
      <c r="DB5" s="443">
        <v>94.3</v>
      </c>
      <c r="DC5" s="444"/>
      <c r="DD5" s="444"/>
      <c r="DE5" s="444"/>
      <c r="DF5" s="444"/>
      <c r="DG5" s="444"/>
      <c r="DH5" s="444"/>
      <c r="DI5" s="445"/>
    </row>
    <row r="6" spans="1:119" ht="18.75" customHeight="1">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1757307</v>
      </c>
      <c r="BO6" s="447"/>
      <c r="BP6" s="447"/>
      <c r="BQ6" s="447"/>
      <c r="BR6" s="447"/>
      <c r="BS6" s="447"/>
      <c r="BT6" s="447"/>
      <c r="BU6" s="448"/>
      <c r="BV6" s="446">
        <v>984657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92.7</v>
      </c>
      <c r="CU6" s="484"/>
      <c r="CV6" s="484"/>
      <c r="CW6" s="484"/>
      <c r="CX6" s="484"/>
      <c r="CY6" s="484"/>
      <c r="CZ6" s="484"/>
      <c r="DA6" s="485"/>
      <c r="DB6" s="483">
        <v>98.2</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101</v>
      </c>
      <c r="AV7" s="479"/>
      <c r="AW7" s="479"/>
      <c r="AX7" s="479"/>
      <c r="AY7" s="480" t="s">
        <v>105</v>
      </c>
      <c r="AZ7" s="481"/>
      <c r="BA7" s="481"/>
      <c r="BB7" s="481"/>
      <c r="BC7" s="481"/>
      <c r="BD7" s="481"/>
      <c r="BE7" s="481"/>
      <c r="BF7" s="481"/>
      <c r="BG7" s="481"/>
      <c r="BH7" s="481"/>
      <c r="BI7" s="481"/>
      <c r="BJ7" s="481"/>
      <c r="BK7" s="481"/>
      <c r="BL7" s="481"/>
      <c r="BM7" s="482"/>
      <c r="BN7" s="446">
        <v>78891</v>
      </c>
      <c r="BO7" s="447"/>
      <c r="BP7" s="447"/>
      <c r="BQ7" s="447"/>
      <c r="BR7" s="447"/>
      <c r="BS7" s="447"/>
      <c r="BT7" s="447"/>
      <c r="BU7" s="448"/>
      <c r="BV7" s="446">
        <v>210360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17140699</v>
      </c>
      <c r="CU7" s="447"/>
      <c r="CV7" s="447"/>
      <c r="CW7" s="447"/>
      <c r="CX7" s="447"/>
      <c r="CY7" s="447"/>
      <c r="CZ7" s="447"/>
      <c r="DA7" s="448"/>
      <c r="DB7" s="446">
        <v>16419974</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101</v>
      </c>
      <c r="AV8" s="479"/>
      <c r="AW8" s="479"/>
      <c r="AX8" s="479"/>
      <c r="AY8" s="480" t="s">
        <v>108</v>
      </c>
      <c r="AZ8" s="481"/>
      <c r="BA8" s="481"/>
      <c r="BB8" s="481"/>
      <c r="BC8" s="481"/>
      <c r="BD8" s="481"/>
      <c r="BE8" s="481"/>
      <c r="BF8" s="481"/>
      <c r="BG8" s="481"/>
      <c r="BH8" s="481"/>
      <c r="BI8" s="481"/>
      <c r="BJ8" s="481"/>
      <c r="BK8" s="481"/>
      <c r="BL8" s="481"/>
      <c r="BM8" s="482"/>
      <c r="BN8" s="446">
        <v>1678416</v>
      </c>
      <c r="BO8" s="447"/>
      <c r="BP8" s="447"/>
      <c r="BQ8" s="447"/>
      <c r="BR8" s="447"/>
      <c r="BS8" s="447"/>
      <c r="BT8" s="447"/>
      <c r="BU8" s="448"/>
      <c r="BV8" s="446">
        <v>774297</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0.47</v>
      </c>
      <c r="DC8" s="487"/>
      <c r="DD8" s="487"/>
      <c r="DE8" s="487"/>
      <c r="DF8" s="487"/>
      <c r="DG8" s="487"/>
      <c r="DH8" s="487"/>
      <c r="DI8" s="488"/>
    </row>
    <row r="9" spans="1:119" ht="18.75" customHeight="1" thickBot="1">
      <c r="A9" s="178"/>
      <c r="B9" s="440" t="s">
        <v>110</v>
      </c>
      <c r="C9" s="441"/>
      <c r="D9" s="441"/>
      <c r="E9" s="441"/>
      <c r="F9" s="441"/>
      <c r="G9" s="441"/>
      <c r="H9" s="441"/>
      <c r="I9" s="441"/>
      <c r="J9" s="441"/>
      <c r="K9" s="489"/>
      <c r="L9" s="490" t="s">
        <v>111</v>
      </c>
      <c r="M9" s="491"/>
      <c r="N9" s="491"/>
      <c r="O9" s="491"/>
      <c r="P9" s="491"/>
      <c r="Q9" s="492"/>
      <c r="R9" s="493">
        <v>64475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101</v>
      </c>
      <c r="AV9" s="479"/>
      <c r="AW9" s="479"/>
      <c r="AX9" s="479"/>
      <c r="AY9" s="480" t="s">
        <v>114</v>
      </c>
      <c r="AZ9" s="481"/>
      <c r="BA9" s="481"/>
      <c r="BB9" s="481"/>
      <c r="BC9" s="481"/>
      <c r="BD9" s="481"/>
      <c r="BE9" s="481"/>
      <c r="BF9" s="481"/>
      <c r="BG9" s="481"/>
      <c r="BH9" s="481"/>
      <c r="BI9" s="481"/>
      <c r="BJ9" s="481"/>
      <c r="BK9" s="481"/>
      <c r="BL9" s="481"/>
      <c r="BM9" s="482"/>
      <c r="BN9" s="446">
        <v>904119</v>
      </c>
      <c r="BO9" s="447"/>
      <c r="BP9" s="447"/>
      <c r="BQ9" s="447"/>
      <c r="BR9" s="447"/>
      <c r="BS9" s="447"/>
      <c r="BT9" s="447"/>
      <c r="BU9" s="448"/>
      <c r="BV9" s="446">
        <v>62973</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13.9</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116</v>
      </c>
      <c r="M10" s="476"/>
      <c r="N10" s="476"/>
      <c r="O10" s="476"/>
      <c r="P10" s="476"/>
      <c r="Q10" s="477"/>
      <c r="R10" s="497">
        <v>67777</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31259</v>
      </c>
      <c r="BO10" s="447"/>
      <c r="BP10" s="447"/>
      <c r="BQ10" s="447"/>
      <c r="BR10" s="447"/>
      <c r="BS10" s="447"/>
      <c r="BT10" s="447"/>
      <c r="BU10" s="448"/>
      <c r="BV10" s="446">
        <v>75115</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101</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c r="A12" s="178"/>
      <c r="B12" s="506" t="s">
        <v>127</v>
      </c>
      <c r="C12" s="507"/>
      <c r="D12" s="507"/>
      <c r="E12" s="507"/>
      <c r="F12" s="507"/>
      <c r="G12" s="507"/>
      <c r="H12" s="507"/>
      <c r="I12" s="507"/>
      <c r="J12" s="507"/>
      <c r="K12" s="508"/>
      <c r="L12" s="515" t="s">
        <v>128</v>
      </c>
      <c r="M12" s="516"/>
      <c r="N12" s="516"/>
      <c r="O12" s="516"/>
      <c r="P12" s="516"/>
      <c r="Q12" s="517"/>
      <c r="R12" s="518">
        <v>63969</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500000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126</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136</v>
      </c>
      <c r="N13" s="538"/>
      <c r="O13" s="538"/>
      <c r="P13" s="538"/>
      <c r="Q13" s="539"/>
      <c r="R13" s="530">
        <v>63455</v>
      </c>
      <c r="S13" s="531"/>
      <c r="T13" s="531"/>
      <c r="U13" s="531"/>
      <c r="V13" s="532"/>
      <c r="W13" s="462" t="s">
        <v>137</v>
      </c>
      <c r="X13" s="463"/>
      <c r="Y13" s="463"/>
      <c r="Z13" s="463"/>
      <c r="AA13" s="463"/>
      <c r="AB13" s="453"/>
      <c r="AC13" s="497">
        <v>2691</v>
      </c>
      <c r="AD13" s="498"/>
      <c r="AE13" s="498"/>
      <c r="AF13" s="498"/>
      <c r="AG13" s="540"/>
      <c r="AH13" s="497">
        <v>3320</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935378</v>
      </c>
      <c r="BO13" s="447"/>
      <c r="BP13" s="447"/>
      <c r="BQ13" s="447"/>
      <c r="BR13" s="447"/>
      <c r="BS13" s="447"/>
      <c r="BT13" s="447"/>
      <c r="BU13" s="448"/>
      <c r="BV13" s="446">
        <v>-361912</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5.5</v>
      </c>
      <c r="CU13" s="444"/>
      <c r="CV13" s="444"/>
      <c r="CW13" s="444"/>
      <c r="CX13" s="444"/>
      <c r="CY13" s="444"/>
      <c r="CZ13" s="444"/>
      <c r="DA13" s="445"/>
      <c r="DB13" s="443">
        <v>5.4</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142</v>
      </c>
      <c r="M14" s="528"/>
      <c r="N14" s="528"/>
      <c r="O14" s="528"/>
      <c r="P14" s="528"/>
      <c r="Q14" s="529"/>
      <c r="R14" s="530">
        <v>65016</v>
      </c>
      <c r="S14" s="531"/>
      <c r="T14" s="531"/>
      <c r="U14" s="531"/>
      <c r="V14" s="532"/>
      <c r="W14" s="436"/>
      <c r="X14" s="437"/>
      <c r="Y14" s="437"/>
      <c r="Z14" s="437"/>
      <c r="AA14" s="437"/>
      <c r="AB14" s="426"/>
      <c r="AC14" s="533">
        <v>9.6999999999999993</v>
      </c>
      <c r="AD14" s="534"/>
      <c r="AE14" s="534"/>
      <c r="AF14" s="534"/>
      <c r="AG14" s="535"/>
      <c r="AH14" s="533">
        <v>10.9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42.4</v>
      </c>
      <c r="CU14" s="545"/>
      <c r="CV14" s="545"/>
      <c r="CW14" s="545"/>
      <c r="CX14" s="545"/>
      <c r="CY14" s="545"/>
      <c r="CZ14" s="545"/>
      <c r="DA14" s="546"/>
      <c r="DB14" s="544">
        <v>32.5</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144</v>
      </c>
      <c r="N15" s="538"/>
      <c r="O15" s="538"/>
      <c r="P15" s="538"/>
      <c r="Q15" s="539"/>
      <c r="R15" s="530">
        <v>64448</v>
      </c>
      <c r="S15" s="531"/>
      <c r="T15" s="531"/>
      <c r="U15" s="531"/>
      <c r="V15" s="532"/>
      <c r="W15" s="462" t="s">
        <v>145</v>
      </c>
      <c r="X15" s="463"/>
      <c r="Y15" s="463"/>
      <c r="Z15" s="463"/>
      <c r="AA15" s="463"/>
      <c r="AB15" s="453"/>
      <c r="AC15" s="497">
        <v>6871</v>
      </c>
      <c r="AD15" s="498"/>
      <c r="AE15" s="498"/>
      <c r="AF15" s="498"/>
      <c r="AG15" s="540"/>
      <c r="AH15" s="497">
        <v>7665</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6565185</v>
      </c>
      <c r="BO15" s="410"/>
      <c r="BP15" s="410"/>
      <c r="BQ15" s="410"/>
      <c r="BR15" s="410"/>
      <c r="BS15" s="410"/>
      <c r="BT15" s="410"/>
      <c r="BU15" s="411"/>
      <c r="BV15" s="409">
        <v>6703789</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24.9</v>
      </c>
      <c r="AD16" s="534"/>
      <c r="AE16" s="534"/>
      <c r="AF16" s="534"/>
      <c r="AG16" s="535"/>
      <c r="AH16" s="533">
        <v>25.3</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14612892</v>
      </c>
      <c r="BO16" s="447"/>
      <c r="BP16" s="447"/>
      <c r="BQ16" s="447"/>
      <c r="BR16" s="447"/>
      <c r="BS16" s="447"/>
      <c r="BT16" s="447"/>
      <c r="BU16" s="448"/>
      <c r="BV16" s="446">
        <v>14123726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18040</v>
      </c>
      <c r="AD17" s="498"/>
      <c r="AE17" s="498"/>
      <c r="AF17" s="498"/>
      <c r="AG17" s="540"/>
      <c r="AH17" s="497">
        <v>19368</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8233194</v>
      </c>
      <c r="BO17" s="447"/>
      <c r="BP17" s="447"/>
      <c r="BQ17" s="447"/>
      <c r="BR17" s="447"/>
      <c r="BS17" s="447"/>
      <c r="BT17" s="447"/>
      <c r="BU17" s="448"/>
      <c r="BV17" s="446">
        <v>8345675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155</v>
      </c>
      <c r="C18" s="489"/>
      <c r="D18" s="489"/>
      <c r="E18" s="569"/>
      <c r="F18" s="569"/>
      <c r="G18" s="569"/>
      <c r="H18" s="569"/>
      <c r="I18" s="569"/>
      <c r="J18" s="569"/>
      <c r="K18" s="569"/>
      <c r="L18" s="570">
        <v>77.150000000000006</v>
      </c>
      <c r="M18" s="570"/>
      <c r="N18" s="570"/>
      <c r="O18" s="570"/>
      <c r="P18" s="570"/>
      <c r="Q18" s="570"/>
      <c r="R18" s="571"/>
      <c r="S18" s="571"/>
      <c r="T18" s="571"/>
      <c r="U18" s="571"/>
      <c r="V18" s="572"/>
      <c r="W18" s="464"/>
      <c r="X18" s="465"/>
      <c r="Y18" s="465"/>
      <c r="Z18" s="465"/>
      <c r="AA18" s="465"/>
      <c r="AB18" s="456"/>
      <c r="AC18" s="573">
        <v>65.400000000000006</v>
      </c>
      <c r="AD18" s="574"/>
      <c r="AE18" s="574"/>
      <c r="AF18" s="574"/>
      <c r="AG18" s="575"/>
      <c r="AH18" s="573">
        <v>63.8</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15513855</v>
      </c>
      <c r="BO18" s="447"/>
      <c r="BP18" s="447"/>
      <c r="BQ18" s="447"/>
      <c r="BR18" s="447"/>
      <c r="BS18" s="447"/>
      <c r="BT18" s="447"/>
      <c r="BU18" s="448"/>
      <c r="BV18" s="446">
        <v>15567839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157</v>
      </c>
      <c r="C19" s="489"/>
      <c r="D19" s="489"/>
      <c r="E19" s="569"/>
      <c r="F19" s="569"/>
      <c r="G19" s="569"/>
      <c r="H19" s="569"/>
      <c r="I19" s="569"/>
      <c r="J19" s="569"/>
      <c r="K19" s="569"/>
      <c r="L19" s="577">
        <v>836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21309788</v>
      </c>
      <c r="BO19" s="447"/>
      <c r="BP19" s="447"/>
      <c r="BQ19" s="447"/>
      <c r="BR19" s="447"/>
      <c r="BS19" s="447"/>
      <c r="BT19" s="447"/>
      <c r="BU19" s="448"/>
      <c r="BV19" s="446">
        <v>21585588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159</v>
      </c>
      <c r="C20" s="489"/>
      <c r="D20" s="489"/>
      <c r="E20" s="569"/>
      <c r="F20" s="569"/>
      <c r="G20" s="569"/>
      <c r="H20" s="569"/>
      <c r="I20" s="569"/>
      <c r="J20" s="569"/>
      <c r="K20" s="569"/>
      <c r="L20" s="577">
        <v>24114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38629831</v>
      </c>
      <c r="BO22" s="410"/>
      <c r="BP22" s="410"/>
      <c r="BQ22" s="410"/>
      <c r="BR22" s="410"/>
      <c r="BS22" s="410"/>
      <c r="BT22" s="410"/>
      <c r="BU22" s="411"/>
      <c r="BV22" s="409">
        <v>35648867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24691741</v>
      </c>
      <c r="BO23" s="447"/>
      <c r="BP23" s="447"/>
      <c r="BQ23" s="447"/>
      <c r="BR23" s="447"/>
      <c r="BS23" s="447"/>
      <c r="BT23" s="447"/>
      <c r="BU23" s="448"/>
      <c r="BV23" s="446">
        <v>24895735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169</v>
      </c>
      <c r="F24" s="476"/>
      <c r="G24" s="476"/>
      <c r="H24" s="476"/>
      <c r="I24" s="476"/>
      <c r="J24" s="476"/>
      <c r="K24" s="477"/>
      <c r="L24" s="497">
        <v>1</v>
      </c>
      <c r="M24" s="498"/>
      <c r="N24" s="498"/>
      <c r="O24" s="498"/>
      <c r="P24" s="540"/>
      <c r="Q24" s="497">
        <v>9100</v>
      </c>
      <c r="R24" s="498"/>
      <c r="S24" s="498"/>
      <c r="T24" s="498"/>
      <c r="U24" s="498"/>
      <c r="V24" s="540"/>
      <c r="W24" s="592"/>
      <c r="X24" s="593"/>
      <c r="Y24" s="594"/>
      <c r="Z24" s="496" t="s">
        <v>170</v>
      </c>
      <c r="AA24" s="476"/>
      <c r="AB24" s="476"/>
      <c r="AC24" s="476"/>
      <c r="AD24" s="476"/>
      <c r="AE24" s="476"/>
      <c r="AF24" s="476"/>
      <c r="AG24" s="477"/>
      <c r="AH24" s="497">
        <v>429</v>
      </c>
      <c r="AI24" s="498"/>
      <c r="AJ24" s="498"/>
      <c r="AK24" s="498"/>
      <c r="AL24" s="540"/>
      <c r="AM24" s="497">
        <v>1429857</v>
      </c>
      <c r="AN24" s="498"/>
      <c r="AO24" s="498"/>
      <c r="AP24" s="498"/>
      <c r="AQ24" s="498"/>
      <c r="AR24" s="540"/>
      <c r="AS24" s="497">
        <v>3333</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27240521</v>
      </c>
      <c r="BO24" s="447"/>
      <c r="BP24" s="447"/>
      <c r="BQ24" s="447"/>
      <c r="BR24" s="447"/>
      <c r="BS24" s="447"/>
      <c r="BT24" s="447"/>
      <c r="BU24" s="448"/>
      <c r="BV24" s="446">
        <v>24080600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172</v>
      </c>
      <c r="F25" s="476"/>
      <c r="G25" s="476"/>
      <c r="H25" s="476"/>
      <c r="I25" s="476"/>
      <c r="J25" s="476"/>
      <c r="K25" s="477"/>
      <c r="L25" s="497">
        <v>1</v>
      </c>
      <c r="M25" s="498"/>
      <c r="N25" s="498"/>
      <c r="O25" s="498"/>
      <c r="P25" s="540"/>
      <c r="Q25" s="497">
        <v>7380</v>
      </c>
      <c r="R25" s="498"/>
      <c r="S25" s="498"/>
      <c r="T25" s="498"/>
      <c r="U25" s="498"/>
      <c r="V25" s="540"/>
      <c r="W25" s="592"/>
      <c r="X25" s="593"/>
      <c r="Y25" s="594"/>
      <c r="Z25" s="496" t="s">
        <v>173</v>
      </c>
      <c r="AA25" s="476"/>
      <c r="AB25" s="476"/>
      <c r="AC25" s="476"/>
      <c r="AD25" s="476"/>
      <c r="AE25" s="476"/>
      <c r="AF25" s="476"/>
      <c r="AG25" s="477"/>
      <c r="AH25" s="497">
        <v>79</v>
      </c>
      <c r="AI25" s="498"/>
      <c r="AJ25" s="498"/>
      <c r="AK25" s="498"/>
      <c r="AL25" s="540"/>
      <c r="AM25" s="497">
        <v>253827</v>
      </c>
      <c r="AN25" s="498"/>
      <c r="AO25" s="498"/>
      <c r="AP25" s="498"/>
      <c r="AQ25" s="498"/>
      <c r="AR25" s="540"/>
      <c r="AS25" s="497">
        <v>3213</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1829899</v>
      </c>
      <c r="BO25" s="410"/>
      <c r="BP25" s="410"/>
      <c r="BQ25" s="410"/>
      <c r="BR25" s="410"/>
      <c r="BS25" s="410"/>
      <c r="BT25" s="410"/>
      <c r="BU25" s="411"/>
      <c r="BV25" s="409">
        <v>1734691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175</v>
      </c>
      <c r="F26" s="476"/>
      <c r="G26" s="476"/>
      <c r="H26" s="476"/>
      <c r="I26" s="476"/>
      <c r="J26" s="476"/>
      <c r="K26" s="477"/>
      <c r="L26" s="497">
        <v>1</v>
      </c>
      <c r="M26" s="498"/>
      <c r="N26" s="498"/>
      <c r="O26" s="498"/>
      <c r="P26" s="540"/>
      <c r="Q26" s="497">
        <v>6570</v>
      </c>
      <c r="R26" s="498"/>
      <c r="S26" s="498"/>
      <c r="T26" s="498"/>
      <c r="U26" s="498"/>
      <c r="V26" s="540"/>
      <c r="W26" s="592"/>
      <c r="X26" s="593"/>
      <c r="Y26" s="594"/>
      <c r="Z26" s="496" t="s">
        <v>176</v>
      </c>
      <c r="AA26" s="598"/>
      <c r="AB26" s="598"/>
      <c r="AC26" s="598"/>
      <c r="AD26" s="598"/>
      <c r="AE26" s="598"/>
      <c r="AF26" s="598"/>
      <c r="AG26" s="599"/>
      <c r="AH26" s="497">
        <v>10</v>
      </c>
      <c r="AI26" s="498"/>
      <c r="AJ26" s="498"/>
      <c r="AK26" s="498"/>
      <c r="AL26" s="540"/>
      <c r="AM26" s="497">
        <v>37180</v>
      </c>
      <c r="AN26" s="498"/>
      <c r="AO26" s="498"/>
      <c r="AP26" s="498"/>
      <c r="AQ26" s="498"/>
      <c r="AR26" s="540"/>
      <c r="AS26" s="497">
        <v>3718</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126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178</v>
      </c>
      <c r="F27" s="476"/>
      <c r="G27" s="476"/>
      <c r="H27" s="476"/>
      <c r="I27" s="476"/>
      <c r="J27" s="476"/>
      <c r="K27" s="477"/>
      <c r="L27" s="497">
        <v>1</v>
      </c>
      <c r="M27" s="498"/>
      <c r="N27" s="498"/>
      <c r="O27" s="498"/>
      <c r="P27" s="540"/>
      <c r="Q27" s="497">
        <v>4559</v>
      </c>
      <c r="R27" s="498"/>
      <c r="S27" s="498"/>
      <c r="T27" s="498"/>
      <c r="U27" s="498"/>
      <c r="V27" s="540"/>
      <c r="W27" s="592"/>
      <c r="X27" s="593"/>
      <c r="Y27" s="594"/>
      <c r="Z27" s="496" t="s">
        <v>179</v>
      </c>
      <c r="AA27" s="476"/>
      <c r="AB27" s="476"/>
      <c r="AC27" s="476"/>
      <c r="AD27" s="476"/>
      <c r="AE27" s="476"/>
      <c r="AF27" s="476"/>
      <c r="AG27" s="477"/>
      <c r="AH27" s="497">
        <v>2</v>
      </c>
      <c r="AI27" s="498"/>
      <c r="AJ27" s="498"/>
      <c r="AK27" s="498"/>
      <c r="AL27" s="540"/>
      <c r="AM27" s="497" t="s">
        <v>180</v>
      </c>
      <c r="AN27" s="498"/>
      <c r="AO27" s="498"/>
      <c r="AP27" s="498"/>
      <c r="AQ27" s="498"/>
      <c r="AR27" s="540"/>
      <c r="AS27" s="497" t="s">
        <v>181</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684798</v>
      </c>
      <c r="BO27" s="566"/>
      <c r="BP27" s="566"/>
      <c r="BQ27" s="566"/>
      <c r="BR27" s="566"/>
      <c r="BS27" s="566"/>
      <c r="BT27" s="566"/>
      <c r="BU27" s="567"/>
      <c r="BV27" s="565">
        <v>684798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183</v>
      </c>
      <c r="F28" s="476"/>
      <c r="G28" s="476"/>
      <c r="H28" s="476"/>
      <c r="I28" s="476"/>
      <c r="J28" s="476"/>
      <c r="K28" s="477"/>
      <c r="L28" s="497">
        <v>1</v>
      </c>
      <c r="M28" s="498"/>
      <c r="N28" s="498"/>
      <c r="O28" s="498"/>
      <c r="P28" s="540"/>
      <c r="Q28" s="497">
        <v>4074</v>
      </c>
      <c r="R28" s="498"/>
      <c r="S28" s="498"/>
      <c r="T28" s="498"/>
      <c r="U28" s="498"/>
      <c r="V28" s="540"/>
      <c r="W28" s="592"/>
      <c r="X28" s="593"/>
      <c r="Y28" s="594"/>
      <c r="Z28" s="496" t="s">
        <v>184</v>
      </c>
      <c r="AA28" s="476"/>
      <c r="AB28" s="476"/>
      <c r="AC28" s="476"/>
      <c r="AD28" s="476"/>
      <c r="AE28" s="476"/>
      <c r="AF28" s="476"/>
      <c r="AG28" s="477"/>
      <c r="AH28" s="497" t="s">
        <v>135</v>
      </c>
      <c r="AI28" s="498"/>
      <c r="AJ28" s="498"/>
      <c r="AK28" s="498"/>
      <c r="AL28" s="540"/>
      <c r="AM28" s="497" t="s">
        <v>135</v>
      </c>
      <c r="AN28" s="498"/>
      <c r="AO28" s="498"/>
      <c r="AP28" s="498"/>
      <c r="AQ28" s="498"/>
      <c r="AR28" s="540"/>
      <c r="AS28" s="497" t="s">
        <v>135</v>
      </c>
      <c r="AT28" s="498"/>
      <c r="AU28" s="498"/>
      <c r="AV28" s="498"/>
      <c r="AW28" s="498"/>
      <c r="AX28" s="499"/>
      <c r="AY28" s="600" t="s">
        <v>185</v>
      </c>
      <c r="AZ28" s="601"/>
      <c r="BA28" s="601"/>
      <c r="BB28" s="602"/>
      <c r="BC28" s="406" t="s">
        <v>47</v>
      </c>
      <c r="BD28" s="407"/>
      <c r="BE28" s="407"/>
      <c r="BF28" s="407"/>
      <c r="BG28" s="407"/>
      <c r="BH28" s="407"/>
      <c r="BI28" s="407"/>
      <c r="BJ28" s="407"/>
      <c r="BK28" s="407"/>
      <c r="BL28" s="407"/>
      <c r="BM28" s="408"/>
      <c r="BN28" s="409">
        <v>5117385</v>
      </c>
      <c r="BO28" s="410"/>
      <c r="BP28" s="410"/>
      <c r="BQ28" s="410"/>
      <c r="BR28" s="410"/>
      <c r="BS28" s="410"/>
      <c r="BT28" s="410"/>
      <c r="BU28" s="411"/>
      <c r="BV28" s="409">
        <v>5086126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186</v>
      </c>
      <c r="F29" s="476"/>
      <c r="G29" s="476"/>
      <c r="H29" s="476"/>
      <c r="I29" s="476"/>
      <c r="J29" s="476"/>
      <c r="K29" s="477"/>
      <c r="L29" s="497">
        <v>19</v>
      </c>
      <c r="M29" s="498"/>
      <c r="N29" s="498"/>
      <c r="O29" s="498"/>
      <c r="P29" s="540"/>
      <c r="Q29" s="497">
        <v>3880</v>
      </c>
      <c r="R29" s="498"/>
      <c r="S29" s="498"/>
      <c r="T29" s="498"/>
      <c r="U29" s="498"/>
      <c r="V29" s="540"/>
      <c r="W29" s="595"/>
      <c r="X29" s="596"/>
      <c r="Y29" s="597"/>
      <c r="Z29" s="496" t="s">
        <v>187</v>
      </c>
      <c r="AA29" s="476"/>
      <c r="AB29" s="476"/>
      <c r="AC29" s="476"/>
      <c r="AD29" s="476"/>
      <c r="AE29" s="476"/>
      <c r="AF29" s="476"/>
      <c r="AG29" s="477"/>
      <c r="AH29" s="497">
        <v>431</v>
      </c>
      <c r="AI29" s="498"/>
      <c r="AJ29" s="498"/>
      <c r="AK29" s="498"/>
      <c r="AL29" s="540"/>
      <c r="AM29" s="497">
        <v>1439033</v>
      </c>
      <c r="AN29" s="498"/>
      <c r="AO29" s="498"/>
      <c r="AP29" s="498"/>
      <c r="AQ29" s="498"/>
      <c r="AR29" s="540"/>
      <c r="AS29" s="497">
        <v>3339</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2998379</v>
      </c>
      <c r="BO29" s="447"/>
      <c r="BP29" s="447"/>
      <c r="BQ29" s="447"/>
      <c r="BR29" s="447"/>
      <c r="BS29" s="447"/>
      <c r="BT29" s="447"/>
      <c r="BU29" s="448"/>
      <c r="BV29" s="446">
        <v>2994465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99.1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4994453</v>
      </c>
      <c r="BO30" s="566"/>
      <c r="BP30" s="566"/>
      <c r="BQ30" s="566"/>
      <c r="BR30" s="566"/>
      <c r="BS30" s="566"/>
      <c r="BT30" s="566"/>
      <c r="BU30" s="567"/>
      <c r="BV30" s="565">
        <v>4678686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196</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福岡県南広域水道企業団（用水供給事業会計）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○柳川市土地開発公社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住宅新築資金等特別会計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IF('各会計、関係団体の財政状況及び健全化判断比率'!B31="","",'各会計、関係団体の財政状況及び健全化判断比率'!B31)</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柳川みやま土木組合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公共用地先行取得等特別会計</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花宗太田土木組合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大川柳川衛生組合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福岡県市町村職員退職手当組合（一般会計）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福岡県市町村職員退職手当組合（基金特別会計）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有明生活環境施設組合（一般会計）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有明生活環境施設組合（広域火葬施設建設事業特別会計）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有明生活環境施設組合（ごみ焼却施設建設事業特別会計）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17</v>
      </c>
      <c r="BX43" s="636"/>
      <c r="BY43" s="637" t="str">
        <f>IF('各会計、関係団体の財政状況及び健全化判断比率'!B77="","",'各会計、関係団体の財政状況及び健全化判断比率'!B77)</f>
        <v>福岡県自治振興組合（一般会計）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Np8AHIJKG0Wk1WtI+MZ5mKno6r4srURgTMg7Ex+Vqk+42E4ZI33Zg+lN8b0gHB+zt2JrnLtJfNoLeiM3at7PsA==" saltValue="GJKldTRBHpux383Ubp3MN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15" t="s">
        <v>567</v>
      </c>
      <c r="D34" s="1215"/>
      <c r="E34" s="1216"/>
      <c r="F34" s="32">
        <v>11.89</v>
      </c>
      <c r="G34" s="33">
        <v>12.2</v>
      </c>
      <c r="H34" s="33">
        <v>12.38</v>
      </c>
      <c r="I34" s="33">
        <v>12.92</v>
      </c>
      <c r="J34" s="34">
        <v>12.8</v>
      </c>
      <c r="K34" s="22"/>
      <c r="L34" s="22"/>
      <c r="M34" s="22"/>
      <c r="N34" s="22"/>
      <c r="O34" s="22"/>
      <c r="P34" s="22"/>
    </row>
    <row r="35" spans="1:16" ht="39" customHeight="1">
      <c r="A35" s="22"/>
      <c r="B35" s="35"/>
      <c r="C35" s="1209" t="s">
        <v>568</v>
      </c>
      <c r="D35" s="1210"/>
      <c r="E35" s="1211"/>
      <c r="F35" s="36">
        <v>5.05</v>
      </c>
      <c r="G35" s="37">
        <v>4.71</v>
      </c>
      <c r="H35" s="37">
        <v>4.3</v>
      </c>
      <c r="I35" s="37">
        <v>4.6399999999999997</v>
      </c>
      <c r="J35" s="38">
        <v>9.7899999999999991</v>
      </c>
      <c r="K35" s="22"/>
      <c r="L35" s="22"/>
      <c r="M35" s="22"/>
      <c r="N35" s="22"/>
      <c r="O35" s="22"/>
      <c r="P35" s="22"/>
    </row>
    <row r="36" spans="1:16" ht="39" customHeight="1">
      <c r="A36" s="22"/>
      <c r="B36" s="35"/>
      <c r="C36" s="1209" t="s">
        <v>569</v>
      </c>
      <c r="D36" s="1210"/>
      <c r="E36" s="1211"/>
      <c r="F36" s="36">
        <v>1.37</v>
      </c>
      <c r="G36" s="37">
        <v>1.19</v>
      </c>
      <c r="H36" s="37">
        <v>0.61</v>
      </c>
      <c r="I36" s="37">
        <v>0.77</v>
      </c>
      <c r="J36" s="38">
        <v>1.58</v>
      </c>
      <c r="K36" s="22"/>
      <c r="L36" s="22"/>
      <c r="M36" s="22"/>
      <c r="N36" s="22"/>
      <c r="O36" s="22"/>
      <c r="P36" s="22"/>
    </row>
    <row r="37" spans="1:16" ht="39" customHeight="1">
      <c r="A37" s="22"/>
      <c r="B37" s="35"/>
      <c r="C37" s="1209" t="s">
        <v>570</v>
      </c>
      <c r="D37" s="1210"/>
      <c r="E37" s="1211"/>
      <c r="F37" s="36" t="s">
        <v>532</v>
      </c>
      <c r="G37" s="37" t="s">
        <v>532</v>
      </c>
      <c r="H37" s="37" t="s">
        <v>532</v>
      </c>
      <c r="I37" s="37">
        <v>0.75</v>
      </c>
      <c r="J37" s="38">
        <v>0.74</v>
      </c>
      <c r="K37" s="22"/>
      <c r="L37" s="22"/>
      <c r="M37" s="22"/>
      <c r="N37" s="22"/>
      <c r="O37" s="22"/>
      <c r="P37" s="22"/>
    </row>
    <row r="38" spans="1:16" ht="39" customHeight="1">
      <c r="A38" s="22"/>
      <c r="B38" s="35"/>
      <c r="C38" s="1209" t="s">
        <v>571</v>
      </c>
      <c r="D38" s="1210"/>
      <c r="E38" s="1211"/>
      <c r="F38" s="36">
        <v>0.02</v>
      </c>
      <c r="G38" s="37">
        <v>0.02</v>
      </c>
      <c r="H38" s="37">
        <v>0.02</v>
      </c>
      <c r="I38" s="37">
        <v>0.02</v>
      </c>
      <c r="J38" s="38">
        <v>0.02</v>
      </c>
      <c r="K38" s="22"/>
      <c r="L38" s="22"/>
      <c r="M38" s="22"/>
      <c r="N38" s="22"/>
      <c r="O38" s="22"/>
      <c r="P38" s="22"/>
    </row>
    <row r="39" spans="1:16" ht="39" customHeight="1">
      <c r="A39" s="22"/>
      <c r="B39" s="35"/>
      <c r="C39" s="1209" t="s">
        <v>572</v>
      </c>
      <c r="D39" s="1210"/>
      <c r="E39" s="1211"/>
      <c r="F39" s="36">
        <v>0.02</v>
      </c>
      <c r="G39" s="37">
        <v>7.0000000000000007E-2</v>
      </c>
      <c r="H39" s="37">
        <v>7.0000000000000007E-2</v>
      </c>
      <c r="I39" s="37">
        <v>0.06</v>
      </c>
      <c r="J39" s="38">
        <v>0</v>
      </c>
      <c r="K39" s="22"/>
      <c r="L39" s="22"/>
      <c r="M39" s="22"/>
      <c r="N39" s="22"/>
      <c r="O39" s="22"/>
      <c r="P39" s="22"/>
    </row>
    <row r="40" spans="1:16" ht="39" customHeight="1">
      <c r="A40" s="22"/>
      <c r="B40" s="35"/>
      <c r="C40" s="1209" t="s">
        <v>573</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574</v>
      </c>
      <c r="D42" s="1210"/>
      <c r="E42" s="1211"/>
      <c r="F42" s="36" t="s">
        <v>532</v>
      </c>
      <c r="G42" s="37" t="s">
        <v>532</v>
      </c>
      <c r="H42" s="37" t="s">
        <v>532</v>
      </c>
      <c r="I42" s="37" t="s">
        <v>532</v>
      </c>
      <c r="J42" s="38" t="s">
        <v>532</v>
      </c>
      <c r="K42" s="22"/>
      <c r="L42" s="22"/>
      <c r="M42" s="22"/>
      <c r="N42" s="22"/>
      <c r="O42" s="22"/>
      <c r="P42" s="22"/>
    </row>
    <row r="43" spans="1:16" ht="39" customHeight="1" thickBot="1">
      <c r="A43" s="22"/>
      <c r="B43" s="40"/>
      <c r="C43" s="1212" t="s">
        <v>575</v>
      </c>
      <c r="D43" s="1213"/>
      <c r="E43" s="1214"/>
      <c r="F43" s="41">
        <v>0.4</v>
      </c>
      <c r="G43" s="42">
        <v>0.19</v>
      </c>
      <c r="H43" s="42">
        <v>0.71</v>
      </c>
      <c r="I43" s="42" t="s">
        <v>532</v>
      </c>
      <c r="J43" s="43" t="s">
        <v>532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mZbQSOJJ/ipHtObL4HtH5RZS450n2y92j3FGTI87nqgXtIXQkELpf0tmSI1yYPmuZwbD6lclfFqb7vjZxghTg==" saltValue="5ef5HhwygiNwv048JauP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52"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17" t="s">
        <v>10</v>
      </c>
      <c r="C45" s="1218"/>
      <c r="D45" s="58"/>
      <c r="E45" s="1223" t="s">
        <v>11</v>
      </c>
      <c r="F45" s="1223"/>
      <c r="G45" s="1223"/>
      <c r="H45" s="1223"/>
      <c r="I45" s="1223"/>
      <c r="J45" s="1224"/>
      <c r="K45" s="59">
        <v>2859</v>
      </c>
      <c r="L45" s="60">
        <v>2995</v>
      </c>
      <c r="M45" s="60">
        <v>3074</v>
      </c>
      <c r="N45" s="60">
        <v>3126</v>
      </c>
      <c r="O45" s="61">
        <v>3008</v>
      </c>
      <c r="P45" s="48"/>
      <c r="Q45" s="48"/>
      <c r="R45" s="48"/>
      <c r="S45" s="48"/>
      <c r="T45" s="48"/>
      <c r="U45" s="48"/>
    </row>
    <row r="46" spans="1:21" ht="30.75" customHeight="1">
      <c r="A46" s="48"/>
      <c r="B46" s="1219"/>
      <c r="C46" s="1220"/>
      <c r="D46" s="62"/>
      <c r="E46" s="1225" t="s">
        <v>12</v>
      </c>
      <c r="F46" s="1225"/>
      <c r="G46" s="1225"/>
      <c r="H46" s="1225"/>
      <c r="I46" s="1225"/>
      <c r="J46" s="1226"/>
      <c r="K46" s="63" t="s">
        <v>532</v>
      </c>
      <c r="L46" s="64" t="s">
        <v>532</v>
      </c>
      <c r="M46" s="64" t="s">
        <v>532</v>
      </c>
      <c r="N46" s="64" t="s">
        <v>532</v>
      </c>
      <c r="O46" s="65" t="s">
        <v>532</v>
      </c>
      <c r="P46" s="48"/>
      <c r="Q46" s="48"/>
      <c r="R46" s="48"/>
      <c r="S46" s="48"/>
      <c r="T46" s="48"/>
      <c r="U46" s="48"/>
    </row>
    <row r="47" spans="1:21" ht="30.75" customHeight="1">
      <c r="A47" s="48"/>
      <c r="B47" s="1219"/>
      <c r="C47" s="1220"/>
      <c r="D47" s="62"/>
      <c r="E47" s="1225" t="s">
        <v>13</v>
      </c>
      <c r="F47" s="1225"/>
      <c r="G47" s="1225"/>
      <c r="H47" s="1225"/>
      <c r="I47" s="1225"/>
      <c r="J47" s="1226"/>
      <c r="K47" s="63" t="s">
        <v>532</v>
      </c>
      <c r="L47" s="64" t="s">
        <v>532</v>
      </c>
      <c r="M47" s="64" t="s">
        <v>532</v>
      </c>
      <c r="N47" s="64" t="s">
        <v>532</v>
      </c>
      <c r="O47" s="65" t="s">
        <v>532</v>
      </c>
      <c r="P47" s="48"/>
      <c r="Q47" s="48"/>
      <c r="R47" s="48"/>
      <c r="S47" s="48"/>
      <c r="T47" s="48"/>
      <c r="U47" s="48"/>
    </row>
    <row r="48" spans="1:21" ht="30.75" customHeight="1">
      <c r="A48" s="48"/>
      <c r="B48" s="1219"/>
      <c r="C48" s="1220"/>
      <c r="D48" s="62"/>
      <c r="E48" s="1225" t="s">
        <v>14</v>
      </c>
      <c r="F48" s="1225"/>
      <c r="G48" s="1225"/>
      <c r="H48" s="1225"/>
      <c r="I48" s="1225"/>
      <c r="J48" s="1226"/>
      <c r="K48" s="63">
        <v>464</v>
      </c>
      <c r="L48" s="64">
        <v>471</v>
      </c>
      <c r="M48" s="64">
        <v>466</v>
      </c>
      <c r="N48" s="64">
        <v>474</v>
      </c>
      <c r="O48" s="65">
        <v>457</v>
      </c>
      <c r="P48" s="48"/>
      <c r="Q48" s="48"/>
      <c r="R48" s="48"/>
      <c r="S48" s="48"/>
      <c r="T48" s="48"/>
      <c r="U48" s="48"/>
    </row>
    <row r="49" spans="1:21" ht="30.75" customHeight="1">
      <c r="A49" s="48"/>
      <c r="B49" s="1219"/>
      <c r="C49" s="1220"/>
      <c r="D49" s="62"/>
      <c r="E49" s="1225" t="s">
        <v>15</v>
      </c>
      <c r="F49" s="1225"/>
      <c r="G49" s="1225"/>
      <c r="H49" s="1225"/>
      <c r="I49" s="1225"/>
      <c r="J49" s="1226"/>
      <c r="K49" s="63">
        <v>36</v>
      </c>
      <c r="L49" s="64">
        <v>34</v>
      </c>
      <c r="M49" s="64">
        <v>34</v>
      </c>
      <c r="N49" s="64">
        <v>53</v>
      </c>
      <c r="O49" s="65">
        <v>58</v>
      </c>
      <c r="P49" s="48"/>
      <c r="Q49" s="48"/>
      <c r="R49" s="48"/>
      <c r="S49" s="48"/>
      <c r="T49" s="48"/>
      <c r="U49" s="48"/>
    </row>
    <row r="50" spans="1:21" ht="30.75" customHeight="1">
      <c r="A50" s="48"/>
      <c r="B50" s="1219"/>
      <c r="C50" s="1220"/>
      <c r="D50" s="62"/>
      <c r="E50" s="1225" t="s">
        <v>16</v>
      </c>
      <c r="F50" s="1225"/>
      <c r="G50" s="1225"/>
      <c r="H50" s="1225"/>
      <c r="I50" s="1225"/>
      <c r="J50" s="1226"/>
      <c r="K50" s="63">
        <v>113</v>
      </c>
      <c r="L50" s="64">
        <v>93</v>
      </c>
      <c r="M50" s="64">
        <v>79</v>
      </c>
      <c r="N50" s="64">
        <v>122</v>
      </c>
      <c r="O50" s="65">
        <v>72</v>
      </c>
      <c r="P50" s="48"/>
      <c r="Q50" s="48"/>
      <c r="R50" s="48"/>
      <c r="S50" s="48"/>
      <c r="T50" s="48"/>
      <c r="U50" s="48"/>
    </row>
    <row r="51" spans="1:21" ht="30.75" customHeight="1">
      <c r="A51" s="48"/>
      <c r="B51" s="1221"/>
      <c r="C51" s="1222"/>
      <c r="D51" s="66"/>
      <c r="E51" s="1225" t="s">
        <v>17</v>
      </c>
      <c r="F51" s="1225"/>
      <c r="G51" s="1225"/>
      <c r="H51" s="1225"/>
      <c r="I51" s="1225"/>
      <c r="J51" s="1226"/>
      <c r="K51" s="63">
        <v>0</v>
      </c>
      <c r="L51" s="64">
        <v>0</v>
      </c>
      <c r="M51" s="64">
        <v>0</v>
      </c>
      <c r="N51" s="64">
        <v>0</v>
      </c>
      <c r="O51" s="65">
        <v>0</v>
      </c>
      <c r="P51" s="48"/>
      <c r="Q51" s="48"/>
      <c r="R51" s="48"/>
      <c r="S51" s="48"/>
      <c r="T51" s="48"/>
      <c r="U51" s="48"/>
    </row>
    <row r="52" spans="1:21" ht="30.75" customHeight="1">
      <c r="A52" s="48"/>
      <c r="B52" s="1227" t="s">
        <v>18</v>
      </c>
      <c r="C52" s="1228"/>
      <c r="D52" s="66"/>
      <c r="E52" s="1225" t="s">
        <v>19</v>
      </c>
      <c r="F52" s="1225"/>
      <c r="G52" s="1225"/>
      <c r="H52" s="1225"/>
      <c r="I52" s="1225"/>
      <c r="J52" s="1226"/>
      <c r="K52" s="63">
        <v>2813</v>
      </c>
      <c r="L52" s="64">
        <v>2892</v>
      </c>
      <c r="M52" s="64">
        <v>2955</v>
      </c>
      <c r="N52" s="64">
        <v>2973</v>
      </c>
      <c r="O52" s="65">
        <v>2791</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659</v>
      </c>
      <c r="L53" s="69">
        <v>701</v>
      </c>
      <c r="M53" s="69">
        <v>698</v>
      </c>
      <c r="N53" s="69">
        <v>802</v>
      </c>
      <c r="O53" s="70">
        <v>804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33" t="s">
        <v>24</v>
      </c>
      <c r="C57" s="1234"/>
      <c r="D57" s="1237" t="s">
        <v>25</v>
      </c>
      <c r="E57" s="1238"/>
      <c r="F57" s="1238"/>
      <c r="G57" s="1238"/>
      <c r="H57" s="1238"/>
      <c r="I57" s="1238"/>
      <c r="J57" s="1239"/>
      <c r="K57" s="83"/>
      <c r="L57" s="84"/>
      <c r="M57" s="84"/>
      <c r="N57" s="84"/>
      <c r="O57" s="85"/>
    </row>
    <row r="58" spans="1:21" ht="31.5" customHeight="1" thickBot="1">
      <c r="B58" s="1235"/>
      <c r="C58" s="1236"/>
      <c r="D58" s="1240" t="s">
        <v>26</v>
      </c>
      <c r="E58" s="1241"/>
      <c r="F58" s="1241"/>
      <c r="G58" s="1241"/>
      <c r="H58" s="1241"/>
      <c r="I58" s="1241"/>
      <c r="J58" s="1242"/>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3L9uMDV0+j2g1Tv8D3V/SNxKeZqFZfoMTuEo1mk4hFlozc44Uj2JmuvLVZHJUH/zFPShaHkUEWm8T2tW7FxVg==" saltValue="d6YL3WsS5JwuC/YudFVI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F17"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559</v>
      </c>
      <c r="J40" s="100" t="s">
        <v>560</v>
      </c>
      <c r="K40" s="100" t="s">
        <v>561</v>
      </c>
      <c r="L40" s="100" t="s">
        <v>562</v>
      </c>
      <c r="M40" s="101" t="s">
        <v>563</v>
      </c>
    </row>
    <row r="41" spans="2:13" ht="27.75" customHeight="1">
      <c r="B41" s="1243" t="s">
        <v>29</v>
      </c>
      <c r="C41" s="1244"/>
      <c r="D41" s="102"/>
      <c r="E41" s="1249" t="s">
        <v>30</v>
      </c>
      <c r="F41" s="1249"/>
      <c r="G41" s="1249"/>
      <c r="H41" s="1250"/>
      <c r="I41" s="358">
        <v>30120</v>
      </c>
      <c r="J41" s="359">
        <v>31350</v>
      </c>
      <c r="K41" s="359">
        <v>32416</v>
      </c>
      <c r="L41" s="359">
        <v>35649</v>
      </c>
      <c r="M41" s="360">
        <v>38630</v>
      </c>
    </row>
    <row r="42" spans="2:13" ht="27.75" customHeight="1">
      <c r="B42" s="1245"/>
      <c r="C42" s="1246"/>
      <c r="D42" s="103"/>
      <c r="E42" s="1251" t="s">
        <v>31</v>
      </c>
      <c r="F42" s="1251"/>
      <c r="G42" s="1251"/>
      <c r="H42" s="1252"/>
      <c r="I42" s="361">
        <v>660</v>
      </c>
      <c r="J42" s="362">
        <v>581</v>
      </c>
      <c r="K42" s="362">
        <v>756</v>
      </c>
      <c r="L42" s="362">
        <v>639</v>
      </c>
      <c r="M42" s="363">
        <v>570</v>
      </c>
    </row>
    <row r="43" spans="2:13" ht="27.75" customHeight="1">
      <c r="B43" s="1245"/>
      <c r="C43" s="1246"/>
      <c r="D43" s="103"/>
      <c r="E43" s="1251" t="s">
        <v>32</v>
      </c>
      <c r="F43" s="1251"/>
      <c r="G43" s="1251"/>
      <c r="H43" s="1252"/>
      <c r="I43" s="361">
        <v>6918</v>
      </c>
      <c r="J43" s="362">
        <v>6582</v>
      </c>
      <c r="K43" s="362">
        <v>6282</v>
      </c>
      <c r="L43" s="362">
        <v>5946</v>
      </c>
      <c r="M43" s="363">
        <v>5493</v>
      </c>
    </row>
    <row r="44" spans="2:13" ht="27.75" customHeight="1">
      <c r="B44" s="1245"/>
      <c r="C44" s="1246"/>
      <c r="D44" s="103"/>
      <c r="E44" s="1251" t="s">
        <v>33</v>
      </c>
      <c r="F44" s="1251"/>
      <c r="G44" s="1251"/>
      <c r="H44" s="1252"/>
      <c r="I44" s="361" t="s">
        <v>532</v>
      </c>
      <c r="J44" s="362" t="s">
        <v>532</v>
      </c>
      <c r="K44" s="362" t="s">
        <v>532</v>
      </c>
      <c r="L44" s="362" t="s">
        <v>532</v>
      </c>
      <c r="M44" s="363" t="s">
        <v>532</v>
      </c>
    </row>
    <row r="45" spans="2:13" ht="27.75" customHeight="1">
      <c r="B45" s="1245"/>
      <c r="C45" s="1246"/>
      <c r="D45" s="103"/>
      <c r="E45" s="1251" t="s">
        <v>34</v>
      </c>
      <c r="F45" s="1251"/>
      <c r="G45" s="1251"/>
      <c r="H45" s="1252"/>
      <c r="I45" s="361">
        <v>4552</v>
      </c>
      <c r="J45" s="362">
        <v>4435</v>
      </c>
      <c r="K45" s="362">
        <v>4222</v>
      </c>
      <c r="L45" s="362">
        <v>4383</v>
      </c>
      <c r="M45" s="363">
        <v>4331</v>
      </c>
    </row>
    <row r="46" spans="2:13" ht="27.75" customHeight="1">
      <c r="B46" s="1245"/>
      <c r="C46" s="1246"/>
      <c r="D46" s="104"/>
      <c r="E46" s="1251" t="s">
        <v>35</v>
      </c>
      <c r="F46" s="1251"/>
      <c r="G46" s="1251"/>
      <c r="H46" s="1252"/>
      <c r="I46" s="361">
        <v>2</v>
      </c>
      <c r="J46" s="362">
        <v>1</v>
      </c>
      <c r="K46" s="362">
        <v>2</v>
      </c>
      <c r="L46" s="362">
        <v>0</v>
      </c>
      <c r="M46" s="363">
        <v>1</v>
      </c>
    </row>
    <row r="47" spans="2:13" ht="27.75" customHeight="1">
      <c r="B47" s="1245"/>
      <c r="C47" s="1246"/>
      <c r="D47" s="105"/>
      <c r="E47" s="1253" t="s">
        <v>36</v>
      </c>
      <c r="F47" s="1254"/>
      <c r="G47" s="1254"/>
      <c r="H47" s="1255"/>
      <c r="I47" s="361" t="s">
        <v>532</v>
      </c>
      <c r="J47" s="362" t="s">
        <v>532</v>
      </c>
      <c r="K47" s="362" t="s">
        <v>532</v>
      </c>
      <c r="L47" s="362" t="s">
        <v>532</v>
      </c>
      <c r="M47" s="363" t="s">
        <v>532</v>
      </c>
    </row>
    <row r="48" spans="2:13" ht="27.75" customHeight="1">
      <c r="B48" s="1245"/>
      <c r="C48" s="1246"/>
      <c r="D48" s="103"/>
      <c r="E48" s="1251" t="s">
        <v>37</v>
      </c>
      <c r="F48" s="1251"/>
      <c r="G48" s="1251"/>
      <c r="H48" s="1252"/>
      <c r="I48" s="361" t="s">
        <v>532</v>
      </c>
      <c r="J48" s="362" t="s">
        <v>532</v>
      </c>
      <c r="K48" s="362" t="s">
        <v>532</v>
      </c>
      <c r="L48" s="362" t="s">
        <v>532</v>
      </c>
      <c r="M48" s="363" t="s">
        <v>532</v>
      </c>
    </row>
    <row r="49" spans="2:13" ht="27.75" customHeight="1">
      <c r="B49" s="1247"/>
      <c r="C49" s="1248"/>
      <c r="D49" s="103"/>
      <c r="E49" s="1251" t="s">
        <v>38</v>
      </c>
      <c r="F49" s="1251"/>
      <c r="G49" s="1251"/>
      <c r="H49" s="1252"/>
      <c r="I49" s="361" t="s">
        <v>532</v>
      </c>
      <c r="J49" s="362" t="s">
        <v>532</v>
      </c>
      <c r="K49" s="362" t="s">
        <v>532</v>
      </c>
      <c r="L49" s="362" t="s">
        <v>532</v>
      </c>
      <c r="M49" s="363" t="s">
        <v>532</v>
      </c>
    </row>
    <row r="50" spans="2:13" ht="27.75" customHeight="1">
      <c r="B50" s="1256" t="s">
        <v>39</v>
      </c>
      <c r="C50" s="1257"/>
      <c r="D50" s="106"/>
      <c r="E50" s="1251" t="s">
        <v>40</v>
      </c>
      <c r="F50" s="1251"/>
      <c r="G50" s="1251"/>
      <c r="H50" s="1252"/>
      <c r="I50" s="361">
        <v>10618</v>
      </c>
      <c r="J50" s="362">
        <v>11101</v>
      </c>
      <c r="K50" s="362">
        <v>11065</v>
      </c>
      <c r="L50" s="362">
        <v>11063</v>
      </c>
      <c r="M50" s="363">
        <v>11414</v>
      </c>
    </row>
    <row r="51" spans="2:13" ht="27.75" customHeight="1">
      <c r="B51" s="1245"/>
      <c r="C51" s="1246"/>
      <c r="D51" s="103"/>
      <c r="E51" s="1251" t="s">
        <v>41</v>
      </c>
      <c r="F51" s="1251"/>
      <c r="G51" s="1251"/>
      <c r="H51" s="1252"/>
      <c r="I51" s="361">
        <v>781</v>
      </c>
      <c r="J51" s="362">
        <v>814</v>
      </c>
      <c r="K51" s="362">
        <v>910</v>
      </c>
      <c r="L51" s="362">
        <v>936</v>
      </c>
      <c r="M51" s="363">
        <v>989</v>
      </c>
    </row>
    <row r="52" spans="2:13" ht="27.75" customHeight="1">
      <c r="B52" s="1247"/>
      <c r="C52" s="1248"/>
      <c r="D52" s="103"/>
      <c r="E52" s="1251" t="s">
        <v>42</v>
      </c>
      <c r="F52" s="1251"/>
      <c r="G52" s="1251"/>
      <c r="H52" s="1252"/>
      <c r="I52" s="361">
        <v>28395</v>
      </c>
      <c r="J52" s="362">
        <v>28755</v>
      </c>
      <c r="K52" s="362">
        <v>28702</v>
      </c>
      <c r="L52" s="362">
        <v>30197</v>
      </c>
      <c r="M52" s="363">
        <v>30488</v>
      </c>
    </row>
    <row r="53" spans="2:13" ht="27.75" customHeight="1" thickBot="1">
      <c r="B53" s="1258" t="s">
        <v>43</v>
      </c>
      <c r="C53" s="1259"/>
      <c r="D53" s="107"/>
      <c r="E53" s="1260" t="s">
        <v>44</v>
      </c>
      <c r="F53" s="1260"/>
      <c r="G53" s="1260"/>
      <c r="H53" s="1261"/>
      <c r="I53" s="364">
        <v>2460</v>
      </c>
      <c r="J53" s="365">
        <v>2278</v>
      </c>
      <c r="K53" s="365">
        <v>3001</v>
      </c>
      <c r="L53" s="365">
        <v>4420</v>
      </c>
      <c r="M53" s="366">
        <v>6135</v>
      </c>
    </row>
    <row r="54" spans="2:13" ht="27.75" customHeight="1">
      <c r="B54" s="108" t="s">
        <v>45</v>
      </c>
      <c r="C54" s="109"/>
      <c r="D54" s="109"/>
      <c r="E54" s="110"/>
      <c r="F54" s="110"/>
      <c r="G54" s="110"/>
      <c r="H54" s="110"/>
      <c r="I54" s="111"/>
      <c r="J54" s="111"/>
      <c r="K54" s="111"/>
      <c r="L54" s="111"/>
      <c r="M54" s="111"/>
    </row>
    <row r="55" spans="2:13"/>
  </sheetData>
  <sheetProtection algorithmName="SHA-512" hashValue="8blTbsK325Rb+VHNSZocsAE4X7hDNJbyISVq2x/Yh352I241ckyMlfItXRk1Jn6HnoSWylp2I9erONqyTiJvDg==" saltValue="vZLXneqd94Li9TmKoun0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8" zoomScale="70" zoomScaleNormal="70" zoomScaleSheetLayoutView="100" workbookViewId="0">
      <selection activeCell="F61" sqref="F6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561</v>
      </c>
      <c r="G54" s="116" t="s">
        <v>562</v>
      </c>
      <c r="H54" s="117" t="s">
        <v>563</v>
      </c>
    </row>
    <row r="55" spans="2:8" ht="52.5" customHeight="1">
      <c r="B55" s="118"/>
      <c r="C55" s="1270" t="s">
        <v>47</v>
      </c>
      <c r="D55" s="1270"/>
      <c r="E55" s="1271"/>
      <c r="F55" s="119">
        <v>5511</v>
      </c>
      <c r="G55" s="119">
        <v>5086</v>
      </c>
      <c r="H55" s="120">
        <v>5117</v>
      </c>
    </row>
    <row r="56" spans="2:8" ht="52.5" customHeight="1">
      <c r="B56" s="121"/>
      <c r="C56" s="1272" t="s">
        <v>48</v>
      </c>
      <c r="D56" s="1272"/>
      <c r="E56" s="1273"/>
      <c r="F56" s="122">
        <v>3073</v>
      </c>
      <c r="G56" s="122">
        <v>2994</v>
      </c>
      <c r="H56" s="123">
        <v>2998</v>
      </c>
    </row>
    <row r="57" spans="2:8" ht="53.25" customHeight="1">
      <c r="B57" s="121"/>
      <c r="C57" s="1274" t="s">
        <v>49</v>
      </c>
      <c r="D57" s="1274"/>
      <c r="E57" s="1275"/>
      <c r="F57" s="124">
        <v>4254</v>
      </c>
      <c r="G57" s="124">
        <v>4679</v>
      </c>
      <c r="H57" s="125">
        <v>4994</v>
      </c>
    </row>
    <row r="58" spans="2:8" ht="45.75" customHeight="1">
      <c r="B58" s="126"/>
      <c r="C58" s="1262" t="s">
        <v>600</v>
      </c>
      <c r="D58" s="1263"/>
      <c r="E58" s="1264"/>
      <c r="F58" s="127">
        <v>2459</v>
      </c>
      <c r="G58" s="127">
        <v>2385</v>
      </c>
      <c r="H58" s="128">
        <v>2385</v>
      </c>
    </row>
    <row r="59" spans="2:8" ht="45.75" customHeight="1">
      <c r="B59" s="126"/>
      <c r="C59" s="1262" t="s">
        <v>601</v>
      </c>
      <c r="D59" s="1263"/>
      <c r="E59" s="1264"/>
      <c r="F59" s="127">
        <v>527</v>
      </c>
      <c r="G59" s="127">
        <v>1060</v>
      </c>
      <c r="H59" s="128">
        <v>1444</v>
      </c>
    </row>
    <row r="60" spans="2:8" ht="45.75" customHeight="1">
      <c r="B60" s="126"/>
      <c r="C60" s="1262" t="s">
        <v>602</v>
      </c>
      <c r="D60" s="1263"/>
      <c r="E60" s="1264"/>
      <c r="F60" s="127">
        <v>725</v>
      </c>
      <c r="G60" s="127">
        <v>859</v>
      </c>
      <c r="H60" s="128">
        <v>1163</v>
      </c>
    </row>
    <row r="61" spans="2:8" ht="45.75" customHeight="1">
      <c r="B61" s="126"/>
      <c r="C61" s="1262" t="s">
        <v>603</v>
      </c>
      <c r="D61" s="1263"/>
      <c r="E61" s="1264"/>
      <c r="F61" s="127">
        <v>540</v>
      </c>
      <c r="G61" s="127">
        <v>366</v>
      </c>
      <c r="H61" s="128">
        <v>2</v>
      </c>
    </row>
    <row r="62" spans="2:8" ht="45.75" customHeight="1" thickBot="1">
      <c r="B62" s="129"/>
      <c r="C62" s="1265" t="s">
        <v>604</v>
      </c>
      <c r="D62" s="1266"/>
      <c r="E62" s="1267"/>
      <c r="F62" s="130">
        <v>3</v>
      </c>
      <c r="G62" s="130">
        <v>8</v>
      </c>
      <c r="H62" s="131">
        <v>0</v>
      </c>
    </row>
    <row r="63" spans="2:8" ht="52.5" customHeight="1" thickBot="1">
      <c r="B63" s="132"/>
      <c r="C63" s="1268" t="s">
        <v>50</v>
      </c>
      <c r="D63" s="1268"/>
      <c r="E63" s="1269"/>
      <c r="F63" s="133">
        <v>12838</v>
      </c>
      <c r="G63" s="133">
        <v>12759</v>
      </c>
      <c r="H63" s="134">
        <v>13110</v>
      </c>
    </row>
    <row r="64" spans="2:8"/>
  </sheetData>
  <sheetProtection algorithmName="SHA-512" hashValue="CCxGu/hNfPLqjCwh1XGkZhffx61BP1IVoGfBjudQIWc8Q5Z15YonUwr6Jp1KzK7KzZZhB4Jo5D6dokpDmW9qMw==" saltValue="36gj49QUdVM0PvHJsF7K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election activeCell="AN73" sqref="AN73:BA76"/>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608</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559</v>
      </c>
      <c r="BQ50" s="1289"/>
      <c r="BR50" s="1289"/>
      <c r="BS50" s="1289"/>
      <c r="BT50" s="1289"/>
      <c r="BU50" s="1289"/>
      <c r="BV50" s="1289"/>
      <c r="BW50" s="1289"/>
      <c r="BX50" s="1289" t="s">
        <v>560</v>
      </c>
      <c r="BY50" s="1289"/>
      <c r="BZ50" s="1289"/>
      <c r="CA50" s="1289"/>
      <c r="CB50" s="1289"/>
      <c r="CC50" s="1289"/>
      <c r="CD50" s="1289"/>
      <c r="CE50" s="1289"/>
      <c r="CF50" s="1289" t="s">
        <v>561</v>
      </c>
      <c r="CG50" s="1289"/>
      <c r="CH50" s="1289"/>
      <c r="CI50" s="1289"/>
      <c r="CJ50" s="1289"/>
      <c r="CK50" s="1289"/>
      <c r="CL50" s="1289"/>
      <c r="CM50" s="1289"/>
      <c r="CN50" s="1289" t="s">
        <v>562</v>
      </c>
      <c r="CO50" s="1289"/>
      <c r="CP50" s="1289"/>
      <c r="CQ50" s="1289"/>
      <c r="CR50" s="1289"/>
      <c r="CS50" s="1289"/>
      <c r="CT50" s="1289"/>
      <c r="CU50" s="1289"/>
      <c r="CV50" s="1289" t="s">
        <v>563</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609</v>
      </c>
      <c r="AO51" s="1292"/>
      <c r="AP51" s="1292"/>
      <c r="AQ51" s="1292"/>
      <c r="AR51" s="1292"/>
      <c r="AS51" s="1292"/>
      <c r="AT51" s="1292"/>
      <c r="AU51" s="1292"/>
      <c r="AV51" s="1292"/>
      <c r="AW51" s="1292"/>
      <c r="AX51" s="1292"/>
      <c r="AY51" s="1292"/>
      <c r="AZ51" s="1292"/>
      <c r="BA51" s="1292"/>
      <c r="BB51" s="1292" t="s">
        <v>610</v>
      </c>
      <c r="BC51" s="1292"/>
      <c r="BD51" s="1292"/>
      <c r="BE51" s="1292"/>
      <c r="BF51" s="1292"/>
      <c r="BG51" s="1292"/>
      <c r="BH51" s="1292"/>
      <c r="BI51" s="1292"/>
      <c r="BJ51" s="1292"/>
      <c r="BK51" s="1292"/>
      <c r="BL51" s="1292"/>
      <c r="BM51" s="1292"/>
      <c r="BN51" s="1292"/>
      <c r="BO51" s="1292"/>
      <c r="BP51" s="1290">
        <v>17.899999999999999</v>
      </c>
      <c r="BQ51" s="1290"/>
      <c r="BR51" s="1290"/>
      <c r="BS51" s="1290"/>
      <c r="BT51" s="1290"/>
      <c r="BU51" s="1290"/>
      <c r="BV51" s="1290"/>
      <c r="BW51" s="1290"/>
      <c r="BX51" s="1290">
        <v>16.7</v>
      </c>
      <c r="BY51" s="1290"/>
      <c r="BZ51" s="1290"/>
      <c r="CA51" s="1290"/>
      <c r="CB51" s="1290"/>
      <c r="CC51" s="1290"/>
      <c r="CD51" s="1290"/>
      <c r="CE51" s="1290"/>
      <c r="CF51" s="1290">
        <v>22.3</v>
      </c>
      <c r="CG51" s="1290"/>
      <c r="CH51" s="1290"/>
      <c r="CI51" s="1290"/>
      <c r="CJ51" s="1290"/>
      <c r="CK51" s="1290"/>
      <c r="CL51" s="1290"/>
      <c r="CM51" s="1290"/>
      <c r="CN51" s="1290">
        <v>32.5</v>
      </c>
      <c r="CO51" s="1290"/>
      <c r="CP51" s="1290"/>
      <c r="CQ51" s="1290"/>
      <c r="CR51" s="1290"/>
      <c r="CS51" s="1290"/>
      <c r="CT51" s="1290"/>
      <c r="CU51" s="1290"/>
      <c r="CV51" s="1290">
        <v>42.4</v>
      </c>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611</v>
      </c>
      <c r="BC53" s="1292"/>
      <c r="BD53" s="1292"/>
      <c r="BE53" s="1292"/>
      <c r="BF53" s="1292"/>
      <c r="BG53" s="1292"/>
      <c r="BH53" s="1292"/>
      <c r="BI53" s="1292"/>
      <c r="BJ53" s="1292"/>
      <c r="BK53" s="1292"/>
      <c r="BL53" s="1292"/>
      <c r="BM53" s="1292"/>
      <c r="BN53" s="1292"/>
      <c r="BO53" s="1292"/>
      <c r="BP53" s="1290">
        <v>56.8</v>
      </c>
      <c r="BQ53" s="1290"/>
      <c r="BR53" s="1290"/>
      <c r="BS53" s="1290"/>
      <c r="BT53" s="1290"/>
      <c r="BU53" s="1290"/>
      <c r="BV53" s="1290"/>
      <c r="BW53" s="1290"/>
      <c r="BX53" s="1290">
        <v>58.2</v>
      </c>
      <c r="BY53" s="1290"/>
      <c r="BZ53" s="1290"/>
      <c r="CA53" s="1290"/>
      <c r="CB53" s="1290"/>
      <c r="CC53" s="1290"/>
      <c r="CD53" s="1290"/>
      <c r="CE53" s="1290"/>
      <c r="CF53" s="1290">
        <v>59.3</v>
      </c>
      <c r="CG53" s="1290"/>
      <c r="CH53" s="1290"/>
      <c r="CI53" s="1290"/>
      <c r="CJ53" s="1290"/>
      <c r="CK53" s="1290"/>
      <c r="CL53" s="1290"/>
      <c r="CM53" s="1290"/>
      <c r="CN53" s="1290">
        <v>58.9</v>
      </c>
      <c r="CO53" s="1290"/>
      <c r="CP53" s="1290"/>
      <c r="CQ53" s="1290"/>
      <c r="CR53" s="1290"/>
      <c r="CS53" s="1290"/>
      <c r="CT53" s="1290"/>
      <c r="CU53" s="1290"/>
      <c r="CV53" s="1290">
        <v>60.2</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612</v>
      </c>
      <c r="AO55" s="1289"/>
      <c r="AP55" s="1289"/>
      <c r="AQ55" s="1289"/>
      <c r="AR55" s="1289"/>
      <c r="AS55" s="1289"/>
      <c r="AT55" s="1289"/>
      <c r="AU55" s="1289"/>
      <c r="AV55" s="1289"/>
      <c r="AW55" s="1289"/>
      <c r="AX55" s="1289"/>
      <c r="AY55" s="1289"/>
      <c r="AZ55" s="1289"/>
      <c r="BA55" s="1289"/>
      <c r="BB55" s="1292" t="s">
        <v>610</v>
      </c>
      <c r="BC55" s="1292"/>
      <c r="BD55" s="1292"/>
      <c r="BE55" s="1292"/>
      <c r="BF55" s="1292"/>
      <c r="BG55" s="1292"/>
      <c r="BH55" s="1292"/>
      <c r="BI55" s="1292"/>
      <c r="BJ55" s="1292"/>
      <c r="BK55" s="1292"/>
      <c r="BL55" s="1292"/>
      <c r="BM55" s="1292"/>
      <c r="BN55" s="1292"/>
      <c r="BO55" s="1292"/>
      <c r="BP55" s="1290">
        <v>30.2</v>
      </c>
      <c r="BQ55" s="1290"/>
      <c r="BR55" s="1290"/>
      <c r="BS55" s="1290"/>
      <c r="BT55" s="1290"/>
      <c r="BU55" s="1290"/>
      <c r="BV55" s="1290"/>
      <c r="BW55" s="1290"/>
      <c r="BX55" s="1290">
        <v>25.4</v>
      </c>
      <c r="BY55" s="1290"/>
      <c r="BZ55" s="1290"/>
      <c r="CA55" s="1290"/>
      <c r="CB55" s="1290"/>
      <c r="CC55" s="1290"/>
      <c r="CD55" s="1290"/>
      <c r="CE55" s="1290"/>
      <c r="CF55" s="1290">
        <v>23</v>
      </c>
      <c r="CG55" s="1290"/>
      <c r="CH55" s="1290"/>
      <c r="CI55" s="1290"/>
      <c r="CJ55" s="1290"/>
      <c r="CK55" s="1290"/>
      <c r="CL55" s="1290"/>
      <c r="CM55" s="1290"/>
      <c r="CN55" s="1290">
        <v>28</v>
      </c>
      <c r="CO55" s="1290"/>
      <c r="CP55" s="1290"/>
      <c r="CQ55" s="1290"/>
      <c r="CR55" s="1290"/>
      <c r="CS55" s="1290"/>
      <c r="CT55" s="1290"/>
      <c r="CU55" s="1290"/>
      <c r="CV55" s="1290">
        <v>19.2</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611</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v>
      </c>
      <c r="BY57" s="1290"/>
      <c r="BZ57" s="1290"/>
      <c r="CA57" s="1290"/>
      <c r="CB57" s="1290"/>
      <c r="CC57" s="1290"/>
      <c r="CD57" s="1290"/>
      <c r="CE57" s="1290"/>
      <c r="CF57" s="1290">
        <v>60.6</v>
      </c>
      <c r="CG57" s="1290"/>
      <c r="CH57" s="1290"/>
      <c r="CI57" s="1290"/>
      <c r="CJ57" s="1290"/>
      <c r="CK57" s="1290"/>
      <c r="CL57" s="1290"/>
      <c r="CM57" s="1290"/>
      <c r="CN57" s="1290">
        <v>62.3</v>
      </c>
      <c r="CO57" s="1290"/>
      <c r="CP57" s="1290"/>
      <c r="CQ57" s="1290"/>
      <c r="CR57" s="1290"/>
      <c r="CS57" s="1290"/>
      <c r="CT57" s="1290"/>
      <c r="CU57" s="1290"/>
      <c r="CV57" s="1290">
        <v>62.1</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613</v>
      </c>
    </row>
    <row r="64" spans="1:109">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608</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559</v>
      </c>
      <c r="BQ72" s="1289"/>
      <c r="BR72" s="1289"/>
      <c r="BS72" s="1289"/>
      <c r="BT72" s="1289"/>
      <c r="BU72" s="1289"/>
      <c r="BV72" s="1289"/>
      <c r="BW72" s="1289"/>
      <c r="BX72" s="1289" t="s">
        <v>560</v>
      </c>
      <c r="BY72" s="1289"/>
      <c r="BZ72" s="1289"/>
      <c r="CA72" s="1289"/>
      <c r="CB72" s="1289"/>
      <c r="CC72" s="1289"/>
      <c r="CD72" s="1289"/>
      <c r="CE72" s="1289"/>
      <c r="CF72" s="1289" t="s">
        <v>561</v>
      </c>
      <c r="CG72" s="1289"/>
      <c r="CH72" s="1289"/>
      <c r="CI72" s="1289"/>
      <c r="CJ72" s="1289"/>
      <c r="CK72" s="1289"/>
      <c r="CL72" s="1289"/>
      <c r="CM72" s="1289"/>
      <c r="CN72" s="1289" t="s">
        <v>562</v>
      </c>
      <c r="CO72" s="1289"/>
      <c r="CP72" s="1289"/>
      <c r="CQ72" s="1289"/>
      <c r="CR72" s="1289"/>
      <c r="CS72" s="1289"/>
      <c r="CT72" s="1289"/>
      <c r="CU72" s="1289"/>
      <c r="CV72" s="1289" t="s">
        <v>563</v>
      </c>
      <c r="CW72" s="1289"/>
      <c r="CX72" s="1289"/>
      <c r="CY72" s="1289"/>
      <c r="CZ72" s="1289"/>
      <c r="DA72" s="1289"/>
      <c r="DB72" s="1289"/>
      <c r="DC72" s="1289"/>
    </row>
    <row r="73" spans="2:107">
      <c r="B73" s="375"/>
      <c r="G73" s="1295"/>
      <c r="H73" s="1295"/>
      <c r="I73" s="1295"/>
      <c r="J73" s="1295"/>
      <c r="K73" s="1296"/>
      <c r="L73" s="1296"/>
      <c r="M73" s="1296"/>
      <c r="N73" s="1296"/>
      <c r="AM73" s="384"/>
      <c r="AN73" s="1292" t="s">
        <v>609</v>
      </c>
      <c r="AO73" s="1292"/>
      <c r="AP73" s="1292"/>
      <c r="AQ73" s="1292"/>
      <c r="AR73" s="1292"/>
      <c r="AS73" s="1292"/>
      <c r="AT73" s="1292"/>
      <c r="AU73" s="1292"/>
      <c r="AV73" s="1292"/>
      <c r="AW73" s="1292"/>
      <c r="AX73" s="1292"/>
      <c r="AY73" s="1292"/>
      <c r="AZ73" s="1292"/>
      <c r="BA73" s="1292"/>
      <c r="BB73" s="1292" t="s">
        <v>610</v>
      </c>
      <c r="BC73" s="1292"/>
      <c r="BD73" s="1292"/>
      <c r="BE73" s="1292"/>
      <c r="BF73" s="1292"/>
      <c r="BG73" s="1292"/>
      <c r="BH73" s="1292"/>
      <c r="BI73" s="1292"/>
      <c r="BJ73" s="1292"/>
      <c r="BK73" s="1292"/>
      <c r="BL73" s="1292"/>
      <c r="BM73" s="1292"/>
      <c r="BN73" s="1292"/>
      <c r="BO73" s="1292"/>
      <c r="BP73" s="1290">
        <v>17.899999999999999</v>
      </c>
      <c r="BQ73" s="1290"/>
      <c r="BR73" s="1290"/>
      <c r="BS73" s="1290"/>
      <c r="BT73" s="1290"/>
      <c r="BU73" s="1290"/>
      <c r="BV73" s="1290"/>
      <c r="BW73" s="1290"/>
      <c r="BX73" s="1290">
        <v>16.7</v>
      </c>
      <c r="BY73" s="1290"/>
      <c r="BZ73" s="1290"/>
      <c r="CA73" s="1290"/>
      <c r="CB73" s="1290"/>
      <c r="CC73" s="1290"/>
      <c r="CD73" s="1290"/>
      <c r="CE73" s="1290"/>
      <c r="CF73" s="1290">
        <v>22.3</v>
      </c>
      <c r="CG73" s="1290"/>
      <c r="CH73" s="1290"/>
      <c r="CI73" s="1290"/>
      <c r="CJ73" s="1290"/>
      <c r="CK73" s="1290"/>
      <c r="CL73" s="1290"/>
      <c r="CM73" s="1290"/>
      <c r="CN73" s="1290">
        <v>32.5</v>
      </c>
      <c r="CO73" s="1290"/>
      <c r="CP73" s="1290"/>
      <c r="CQ73" s="1290"/>
      <c r="CR73" s="1290"/>
      <c r="CS73" s="1290"/>
      <c r="CT73" s="1290"/>
      <c r="CU73" s="1290"/>
      <c r="CV73" s="1290">
        <v>42.4</v>
      </c>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615</v>
      </c>
      <c r="BC75" s="1292"/>
      <c r="BD75" s="1292"/>
      <c r="BE75" s="1292"/>
      <c r="BF75" s="1292"/>
      <c r="BG75" s="1292"/>
      <c r="BH75" s="1292"/>
      <c r="BI75" s="1292"/>
      <c r="BJ75" s="1292"/>
      <c r="BK75" s="1292"/>
      <c r="BL75" s="1292"/>
      <c r="BM75" s="1292"/>
      <c r="BN75" s="1292"/>
      <c r="BO75" s="1292"/>
      <c r="BP75" s="1290">
        <v>6.9</v>
      </c>
      <c r="BQ75" s="1290"/>
      <c r="BR75" s="1290"/>
      <c r="BS75" s="1290"/>
      <c r="BT75" s="1290"/>
      <c r="BU75" s="1290"/>
      <c r="BV75" s="1290"/>
      <c r="BW75" s="1290"/>
      <c r="BX75" s="1290">
        <v>6</v>
      </c>
      <c r="BY75" s="1290"/>
      <c r="BZ75" s="1290"/>
      <c r="CA75" s="1290"/>
      <c r="CB75" s="1290"/>
      <c r="CC75" s="1290"/>
      <c r="CD75" s="1290"/>
      <c r="CE75" s="1290"/>
      <c r="CF75" s="1290">
        <v>5</v>
      </c>
      <c r="CG75" s="1290"/>
      <c r="CH75" s="1290"/>
      <c r="CI75" s="1290"/>
      <c r="CJ75" s="1290"/>
      <c r="CK75" s="1290"/>
      <c r="CL75" s="1290"/>
      <c r="CM75" s="1290"/>
      <c r="CN75" s="1290">
        <v>5.4</v>
      </c>
      <c r="CO75" s="1290"/>
      <c r="CP75" s="1290"/>
      <c r="CQ75" s="1290"/>
      <c r="CR75" s="1290"/>
      <c r="CS75" s="1290"/>
      <c r="CT75" s="1290"/>
      <c r="CU75" s="1290"/>
      <c r="CV75" s="1290">
        <v>5.5</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612</v>
      </c>
      <c r="AO77" s="1289"/>
      <c r="AP77" s="1289"/>
      <c r="AQ77" s="1289"/>
      <c r="AR77" s="1289"/>
      <c r="AS77" s="1289"/>
      <c r="AT77" s="1289"/>
      <c r="AU77" s="1289"/>
      <c r="AV77" s="1289"/>
      <c r="AW77" s="1289"/>
      <c r="AX77" s="1289"/>
      <c r="AY77" s="1289"/>
      <c r="AZ77" s="1289"/>
      <c r="BA77" s="1289"/>
      <c r="BB77" s="1292" t="s">
        <v>610</v>
      </c>
      <c r="BC77" s="1292"/>
      <c r="BD77" s="1292"/>
      <c r="BE77" s="1292"/>
      <c r="BF77" s="1292"/>
      <c r="BG77" s="1292"/>
      <c r="BH77" s="1292"/>
      <c r="BI77" s="1292"/>
      <c r="BJ77" s="1292"/>
      <c r="BK77" s="1292"/>
      <c r="BL77" s="1292"/>
      <c r="BM77" s="1292"/>
      <c r="BN77" s="1292"/>
      <c r="BO77" s="1292"/>
      <c r="BP77" s="1290">
        <v>30.2</v>
      </c>
      <c r="BQ77" s="1290"/>
      <c r="BR77" s="1290"/>
      <c r="BS77" s="1290"/>
      <c r="BT77" s="1290"/>
      <c r="BU77" s="1290"/>
      <c r="BV77" s="1290"/>
      <c r="BW77" s="1290"/>
      <c r="BX77" s="1290">
        <v>25.4</v>
      </c>
      <c r="BY77" s="1290"/>
      <c r="BZ77" s="1290"/>
      <c r="CA77" s="1290"/>
      <c r="CB77" s="1290"/>
      <c r="CC77" s="1290"/>
      <c r="CD77" s="1290"/>
      <c r="CE77" s="1290"/>
      <c r="CF77" s="1290">
        <v>23</v>
      </c>
      <c r="CG77" s="1290"/>
      <c r="CH77" s="1290"/>
      <c r="CI77" s="1290"/>
      <c r="CJ77" s="1290"/>
      <c r="CK77" s="1290"/>
      <c r="CL77" s="1290"/>
      <c r="CM77" s="1290"/>
      <c r="CN77" s="1290">
        <v>28</v>
      </c>
      <c r="CO77" s="1290"/>
      <c r="CP77" s="1290"/>
      <c r="CQ77" s="1290"/>
      <c r="CR77" s="1290"/>
      <c r="CS77" s="1290"/>
      <c r="CT77" s="1290"/>
      <c r="CU77" s="1290"/>
      <c r="CV77" s="1290">
        <v>19.2</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615</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7.8</v>
      </c>
      <c r="BY79" s="1290"/>
      <c r="BZ79" s="1290"/>
      <c r="CA79" s="1290"/>
      <c r="CB79" s="1290"/>
      <c r="CC79" s="1290"/>
      <c r="CD79" s="1290"/>
      <c r="CE79" s="1290"/>
      <c r="CF79" s="1290">
        <v>7.7</v>
      </c>
      <c r="CG79" s="1290"/>
      <c r="CH79" s="1290"/>
      <c r="CI79" s="1290"/>
      <c r="CJ79" s="1290"/>
      <c r="CK79" s="1290"/>
      <c r="CL79" s="1290"/>
      <c r="CM79" s="1290"/>
      <c r="CN79" s="1290">
        <v>7.5</v>
      </c>
      <c r="CO79" s="1290"/>
      <c r="CP79" s="1290"/>
      <c r="CQ79" s="1290"/>
      <c r="CR79" s="1290"/>
      <c r="CS79" s="1290"/>
      <c r="CT79" s="1290"/>
      <c r="CU79" s="1290"/>
      <c r="CV79" s="1290">
        <v>8</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BD20" sqref="BC20:BD20"/>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506</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BD18" sqref="BD18"/>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506</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556</v>
      </c>
      <c r="G2" s="148"/>
      <c r="H2" s="149"/>
    </row>
    <row r="3" spans="1:8">
      <c r="A3" s="145" t="s">
        <v>549</v>
      </c>
      <c r="B3" s="150"/>
      <c r="C3" s="151"/>
      <c r="D3" s="152">
        <v>50352</v>
      </c>
      <c r="E3" s="153"/>
      <c r="F3" s="154">
        <v>70615</v>
      </c>
      <c r="G3" s="155"/>
      <c r="H3" s="156"/>
    </row>
    <row r="4" spans="1:8">
      <c r="A4" s="157"/>
      <c r="B4" s="158"/>
      <c r="C4" s="159"/>
      <c r="D4" s="160">
        <v>22355</v>
      </c>
      <c r="E4" s="161"/>
      <c r="F4" s="162">
        <v>37382</v>
      </c>
      <c r="G4" s="163"/>
      <c r="H4" s="164"/>
    </row>
    <row r="5" spans="1:8">
      <c r="A5" s="145" t="s">
        <v>551</v>
      </c>
      <c r="B5" s="150"/>
      <c r="C5" s="151"/>
      <c r="D5" s="152">
        <v>101411</v>
      </c>
      <c r="E5" s="153"/>
      <c r="F5" s="154">
        <v>69185</v>
      </c>
      <c r="G5" s="155"/>
      <c r="H5" s="156"/>
    </row>
    <row r="6" spans="1:8">
      <c r="A6" s="157"/>
      <c r="B6" s="158"/>
      <c r="C6" s="159"/>
      <c r="D6" s="160">
        <v>45394</v>
      </c>
      <c r="E6" s="161"/>
      <c r="F6" s="162">
        <v>38519</v>
      </c>
      <c r="G6" s="163"/>
      <c r="H6" s="164"/>
    </row>
    <row r="7" spans="1:8">
      <c r="A7" s="145" t="s">
        <v>552</v>
      </c>
      <c r="B7" s="150"/>
      <c r="C7" s="151"/>
      <c r="D7" s="152">
        <v>68006</v>
      </c>
      <c r="E7" s="153"/>
      <c r="F7" s="154">
        <v>70166</v>
      </c>
      <c r="G7" s="155"/>
      <c r="H7" s="156"/>
    </row>
    <row r="8" spans="1:8">
      <c r="A8" s="157"/>
      <c r="B8" s="158"/>
      <c r="C8" s="159"/>
      <c r="D8" s="160">
        <v>36495</v>
      </c>
      <c r="E8" s="161"/>
      <c r="F8" s="162">
        <v>36115</v>
      </c>
      <c r="G8" s="163"/>
      <c r="H8" s="164"/>
    </row>
    <row r="9" spans="1:8">
      <c r="A9" s="145" t="s">
        <v>553</v>
      </c>
      <c r="B9" s="150"/>
      <c r="C9" s="151"/>
      <c r="D9" s="152">
        <v>95506</v>
      </c>
      <c r="E9" s="153"/>
      <c r="F9" s="154">
        <v>70329</v>
      </c>
      <c r="G9" s="155"/>
      <c r="H9" s="156"/>
    </row>
    <row r="10" spans="1:8">
      <c r="A10" s="157"/>
      <c r="B10" s="158"/>
      <c r="C10" s="159"/>
      <c r="D10" s="160">
        <v>70144</v>
      </c>
      <c r="E10" s="161"/>
      <c r="F10" s="162">
        <v>39403</v>
      </c>
      <c r="G10" s="163"/>
      <c r="H10" s="164"/>
    </row>
    <row r="11" spans="1:8">
      <c r="A11" s="145" t="s">
        <v>554</v>
      </c>
      <c r="B11" s="150"/>
      <c r="C11" s="151"/>
      <c r="D11" s="152">
        <v>60540</v>
      </c>
      <c r="E11" s="153"/>
      <c r="F11" s="154">
        <v>71871</v>
      </c>
      <c r="G11" s="155"/>
      <c r="H11" s="156"/>
    </row>
    <row r="12" spans="1:8">
      <c r="A12" s="157"/>
      <c r="B12" s="158"/>
      <c r="C12" s="165"/>
      <c r="D12" s="160">
        <v>33111</v>
      </c>
      <c r="E12" s="161"/>
      <c r="F12" s="162">
        <v>38232</v>
      </c>
      <c r="G12" s="163"/>
      <c r="H12" s="164"/>
    </row>
    <row r="13" spans="1:8">
      <c r="A13" s="145"/>
      <c r="B13" s="150"/>
      <c r="C13" s="166"/>
      <c r="D13" s="167">
        <v>75163</v>
      </c>
      <c r="E13" s="168"/>
      <c r="F13" s="169">
        <v>70433</v>
      </c>
      <c r="G13" s="170"/>
      <c r="H13" s="156"/>
    </row>
    <row r="14" spans="1:8">
      <c r="A14" s="157"/>
      <c r="B14" s="158"/>
      <c r="C14" s="159"/>
      <c r="D14" s="160">
        <v>41500</v>
      </c>
      <c r="E14" s="161"/>
      <c r="F14" s="162">
        <v>37930</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5.08</v>
      </c>
      <c r="C19" s="171">
        <f>ROUND(VALUE(SUBSTITUTE(実質収支比率等に係る経年分析!G$48,"▲","-")),2)</f>
        <v>4.79</v>
      </c>
      <c r="D19" s="171">
        <f>ROUND(VALUE(SUBSTITUTE(実質収支比率等に係る経年分析!H$48,"▲","-")),2)</f>
        <v>4.37</v>
      </c>
      <c r="E19" s="171">
        <f>ROUND(VALUE(SUBSTITUTE(実質収支比率等に係る経年分析!I$48,"▲","-")),2)</f>
        <v>4.72</v>
      </c>
      <c r="F19" s="171">
        <f>ROUND(VALUE(SUBSTITUTE(実質収支比率等に係る経年分析!J$48,"▲","-")),2)</f>
        <v>9.7899999999999991</v>
      </c>
    </row>
    <row r="20" spans="1:11">
      <c r="A20" s="171" t="s">
        <v>54</v>
      </c>
      <c r="B20" s="171">
        <f>ROUND(VALUE(SUBSTITUTE(実質収支比率等に係る経年分析!F$47,"▲","-")),2)</f>
        <v>33.96</v>
      </c>
      <c r="C20" s="171">
        <f>ROUND(VALUE(SUBSTITUTE(実質収支比率等に係る経年分析!G$47,"▲","-")),2)</f>
        <v>36.630000000000003</v>
      </c>
      <c r="D20" s="171">
        <f>ROUND(VALUE(SUBSTITUTE(実質収支比率等に係る経年分析!H$47,"▲","-")),2)</f>
        <v>33.880000000000003</v>
      </c>
      <c r="E20" s="171">
        <f>ROUND(VALUE(SUBSTITUTE(実質収支比率等に係る経年分析!I$47,"▲","-")),2)</f>
        <v>30.98</v>
      </c>
      <c r="F20" s="171">
        <f>ROUND(VALUE(SUBSTITUTE(実質収支比率等に係る経年分析!J$47,"▲","-")),2)</f>
        <v>29.86</v>
      </c>
    </row>
    <row r="21" spans="1:11">
      <c r="A21" s="171" t="s">
        <v>55</v>
      </c>
      <c r="B21" s="171">
        <f>IF(ISNUMBER(VALUE(SUBSTITUTE(実質収支比率等に係る経年分析!F$49,"▲","-"))),ROUND(VALUE(SUBSTITUTE(実質収支比率等に係る経年分析!F$49,"▲","-")),2),NA())</f>
        <v>-1.1499999999999999</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-3.42</v>
      </c>
      <c r="E21" s="171">
        <f>IF(ISNUMBER(VALUE(SUBSTITUTE(実質収支比率等に係る経年分析!I$49,"▲","-"))),ROUND(VALUE(SUBSTITUTE(実質収支比率等に係る経年分析!I$49,"▲","-")),2),NA())</f>
        <v>-2.2000000000000002</v>
      </c>
      <c r="F21" s="171">
        <f>IF(ISNUMBER(VALUE(SUBSTITUTE(実質収支比率等に係る経年分析!J$49,"▲","-"))),ROUND(VALUE(SUBSTITUTE(実質収支比率等に係る経年分析!J$49,"▲","-")),2),NA())</f>
        <v>5.46</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公共用地先行取得等特別会計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住宅新築資金等特別会計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4.6399999999999997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9.7899999999999991</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2813</v>
      </c>
      <c r="E42" s="173"/>
      <c r="F42" s="173"/>
      <c r="G42" s="173">
        <f>'実質公債費比率（分子）の構造'!L$52</f>
        <v>2892</v>
      </c>
      <c r="H42" s="173"/>
      <c r="I42" s="173"/>
      <c r="J42" s="173">
        <f>'実質公債費比率（分子）の構造'!M$52</f>
        <v>2955</v>
      </c>
      <c r="K42" s="173"/>
      <c r="L42" s="173"/>
      <c r="M42" s="173">
        <f>'実質公債費比率（分子）の構造'!N$52</f>
        <v>2973</v>
      </c>
      <c r="N42" s="173"/>
      <c r="O42" s="173"/>
      <c r="P42" s="173">
        <f>'実質公債費比率（分子）の構造'!O$52</f>
        <v>2791</v>
      </c>
    </row>
    <row r="43" spans="1:16">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113</v>
      </c>
      <c r="C44" s="173"/>
      <c r="D44" s="173"/>
      <c r="E44" s="173">
        <f>'実質公債費比率（分子）の構造'!L$50</f>
        <v>93</v>
      </c>
      <c r="F44" s="173"/>
      <c r="G44" s="173"/>
      <c r="H44" s="173">
        <f>'実質公債費比率（分子）の構造'!M$50</f>
        <v>79</v>
      </c>
      <c r="I44" s="173"/>
      <c r="J44" s="173"/>
      <c r="K44" s="173">
        <f>'実質公債費比率（分子）の構造'!N$50</f>
        <v>122</v>
      </c>
      <c r="L44" s="173"/>
      <c r="M44" s="173"/>
      <c r="N44" s="173">
        <f>'実質公債費比率（分子）の構造'!O$50</f>
        <v>72</v>
      </c>
      <c r="O44" s="173"/>
      <c r="P44" s="173"/>
    </row>
    <row r="45" spans="1:16">
      <c r="A45" s="173" t="s">
        <v>65</v>
      </c>
      <c r="B45" s="173">
        <f>'実質公債費比率（分子）の構造'!K$49</f>
        <v>36</v>
      </c>
      <c r="C45" s="173"/>
      <c r="D45" s="173"/>
      <c r="E45" s="173">
        <f>'実質公債費比率（分子）の構造'!L$49</f>
        <v>34</v>
      </c>
      <c r="F45" s="173"/>
      <c r="G45" s="173"/>
      <c r="H45" s="173">
        <f>'実質公債費比率（分子）の構造'!M$49</f>
        <v>34</v>
      </c>
      <c r="I45" s="173"/>
      <c r="J45" s="173"/>
      <c r="K45" s="173">
        <f>'実質公債費比率（分子）の構造'!N$49</f>
        <v>53</v>
      </c>
      <c r="L45" s="173"/>
      <c r="M45" s="173"/>
      <c r="N45" s="173">
        <f>'実質公債費比率（分子）の構造'!O$49</f>
        <v>58</v>
      </c>
      <c r="O45" s="173"/>
      <c r="P45" s="173"/>
    </row>
    <row r="46" spans="1:16">
      <c r="A46" s="173" t="s">
        <v>66</v>
      </c>
      <c r="B46" s="173">
        <f>'実質公債費比率（分子）の構造'!K$48</f>
        <v>464</v>
      </c>
      <c r="C46" s="173"/>
      <c r="D46" s="173"/>
      <c r="E46" s="173">
        <f>'実質公債費比率（分子）の構造'!L$48</f>
        <v>471</v>
      </c>
      <c r="F46" s="173"/>
      <c r="G46" s="173"/>
      <c r="H46" s="173">
        <f>'実質公債費比率（分子）の構造'!M$48</f>
        <v>466</v>
      </c>
      <c r="I46" s="173"/>
      <c r="J46" s="173"/>
      <c r="K46" s="173">
        <f>'実質公債費比率（分子）の構造'!N$48</f>
        <v>474</v>
      </c>
      <c r="L46" s="173"/>
      <c r="M46" s="173"/>
      <c r="N46" s="173">
        <f>'実質公債費比率（分子）の構造'!O$48</f>
        <v>457</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2859</v>
      </c>
      <c r="C49" s="173"/>
      <c r="D49" s="173"/>
      <c r="E49" s="173">
        <f>'実質公債費比率（分子）の構造'!L$45</f>
        <v>2995</v>
      </c>
      <c r="F49" s="173"/>
      <c r="G49" s="173"/>
      <c r="H49" s="173">
        <f>'実質公債費比率（分子）の構造'!M$45</f>
        <v>3074</v>
      </c>
      <c r="I49" s="173"/>
      <c r="J49" s="173"/>
      <c r="K49" s="173">
        <f>'実質公債費比率（分子）の構造'!N$45</f>
        <v>3126</v>
      </c>
      <c r="L49" s="173"/>
      <c r="M49" s="173"/>
      <c r="N49" s="173">
        <f>'実質公債費比率（分子）の構造'!O$45</f>
        <v>3008</v>
      </c>
      <c r="O49" s="173"/>
      <c r="P49" s="173"/>
    </row>
    <row r="50" spans="1:16">
      <c r="A50" s="173" t="s">
        <v>70</v>
      </c>
      <c r="B50" s="173" t="e">
        <f>NA()</f>
        <v>#N/A</v>
      </c>
      <c r="C50" s="173">
        <f>IF(ISNUMBER('実質公債費比率（分子）の構造'!K$53),'実質公債費比率（分子）の構造'!K$53,NA())</f>
        <v>659</v>
      </c>
      <c r="D50" s="173" t="e">
        <f>NA()</f>
        <v>#N/A</v>
      </c>
      <c r="E50" s="173" t="e">
        <f>NA()</f>
        <v>#N/A</v>
      </c>
      <c r="F50" s="173">
        <f>IF(ISNUMBER('実質公債費比率（分子）の構造'!L$53),'実質公債費比率（分子）の構造'!L$53,NA())</f>
        <v>701</v>
      </c>
      <c r="G50" s="173" t="e">
        <f>NA()</f>
        <v>#N/A</v>
      </c>
      <c r="H50" s="173" t="e">
        <f>NA()</f>
        <v>#N/A</v>
      </c>
      <c r="I50" s="173">
        <f>IF(ISNUMBER('実質公債費比率（分子）の構造'!M$53),'実質公債費比率（分子）の構造'!M$53,NA())</f>
        <v>698</v>
      </c>
      <c r="J50" s="173" t="e">
        <f>NA()</f>
        <v>#N/A</v>
      </c>
      <c r="K50" s="173" t="e">
        <f>NA()</f>
        <v>#N/A</v>
      </c>
      <c r="L50" s="173">
        <f>IF(ISNUMBER('実質公債費比率（分子）の構造'!N$53),'実質公債費比率（分子）の構造'!N$53,NA())</f>
        <v>802</v>
      </c>
      <c r="M50" s="173" t="e">
        <f>NA()</f>
        <v>#N/A</v>
      </c>
      <c r="N50" s="173" t="e">
        <f>NA()</f>
        <v>#N/A</v>
      </c>
      <c r="O50" s="173">
        <f>IF(ISNUMBER('実質公債費比率（分子）の構造'!O$53),'実質公債費比率（分子）の構造'!O$53,NA())</f>
        <v>804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28395</v>
      </c>
      <c r="E56" s="172"/>
      <c r="F56" s="172"/>
      <c r="G56" s="172">
        <f>'将来負担比率（分子）の構造'!J$52</f>
        <v>28755</v>
      </c>
      <c r="H56" s="172"/>
      <c r="I56" s="172"/>
      <c r="J56" s="172">
        <f>'将来負担比率（分子）の構造'!K$52</f>
        <v>28702</v>
      </c>
      <c r="K56" s="172"/>
      <c r="L56" s="172"/>
      <c r="M56" s="172">
        <f>'将来負担比率（分子）の構造'!L$52</f>
        <v>30197</v>
      </c>
      <c r="N56" s="172"/>
      <c r="O56" s="172"/>
      <c r="P56" s="172">
        <f>'将来負担比率（分子）の構造'!M$52</f>
        <v>30488</v>
      </c>
    </row>
    <row r="57" spans="1:16">
      <c r="A57" s="172" t="s">
        <v>41</v>
      </c>
      <c r="B57" s="172"/>
      <c r="C57" s="172"/>
      <c r="D57" s="172">
        <f>'将来負担比率（分子）の構造'!I$51</f>
        <v>781</v>
      </c>
      <c r="E57" s="172"/>
      <c r="F57" s="172"/>
      <c r="G57" s="172">
        <f>'将来負担比率（分子）の構造'!J$51</f>
        <v>814</v>
      </c>
      <c r="H57" s="172"/>
      <c r="I57" s="172"/>
      <c r="J57" s="172">
        <f>'将来負担比率（分子）の構造'!K$51</f>
        <v>910</v>
      </c>
      <c r="K57" s="172"/>
      <c r="L57" s="172"/>
      <c r="M57" s="172">
        <f>'将来負担比率（分子）の構造'!L$51</f>
        <v>936</v>
      </c>
      <c r="N57" s="172"/>
      <c r="O57" s="172"/>
      <c r="P57" s="172">
        <f>'将来負担比率（分子）の構造'!M$51</f>
        <v>989</v>
      </c>
    </row>
    <row r="58" spans="1:16">
      <c r="A58" s="172" t="s">
        <v>40</v>
      </c>
      <c r="B58" s="172"/>
      <c r="C58" s="172"/>
      <c r="D58" s="172">
        <f>'将来負担比率（分子）の構造'!I$50</f>
        <v>10618</v>
      </c>
      <c r="E58" s="172"/>
      <c r="F58" s="172"/>
      <c r="G58" s="172">
        <f>'将来負担比率（分子）の構造'!J$50</f>
        <v>11101</v>
      </c>
      <c r="H58" s="172"/>
      <c r="I58" s="172"/>
      <c r="J58" s="172">
        <f>'将来負担比率（分子）の構造'!K$50</f>
        <v>11065</v>
      </c>
      <c r="K58" s="172"/>
      <c r="L58" s="172"/>
      <c r="M58" s="172">
        <f>'将来負担比率（分子）の構造'!L$50</f>
        <v>11063</v>
      </c>
      <c r="N58" s="172"/>
      <c r="O58" s="172"/>
      <c r="P58" s="172">
        <f>'将来負担比率（分子）の構造'!M$50</f>
        <v>11414</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2</v>
      </c>
      <c r="C61" s="172"/>
      <c r="D61" s="172"/>
      <c r="E61" s="172">
        <f>'将来負担比率（分子）の構造'!J$46</f>
        <v>1</v>
      </c>
      <c r="F61" s="172"/>
      <c r="G61" s="172"/>
      <c r="H61" s="172">
        <f>'将来負担比率（分子）の構造'!K$46</f>
        <v>2</v>
      </c>
      <c r="I61" s="172"/>
      <c r="J61" s="172"/>
      <c r="K61" s="172">
        <f>'将来負担比率（分子）の構造'!L$46</f>
        <v>0</v>
      </c>
      <c r="L61" s="172"/>
      <c r="M61" s="172"/>
      <c r="N61" s="172">
        <f>'将来負担比率（分子）の構造'!M$46</f>
        <v>1</v>
      </c>
      <c r="O61" s="172"/>
      <c r="P61" s="172"/>
    </row>
    <row r="62" spans="1:16">
      <c r="A62" s="172" t="s">
        <v>34</v>
      </c>
      <c r="B62" s="172">
        <f>'将来負担比率（分子）の構造'!I$45</f>
        <v>4552</v>
      </c>
      <c r="C62" s="172"/>
      <c r="D62" s="172"/>
      <c r="E62" s="172">
        <f>'将来負担比率（分子）の構造'!J$45</f>
        <v>4435</v>
      </c>
      <c r="F62" s="172"/>
      <c r="G62" s="172"/>
      <c r="H62" s="172">
        <f>'将来負担比率（分子）の構造'!K$45</f>
        <v>4222</v>
      </c>
      <c r="I62" s="172"/>
      <c r="J62" s="172"/>
      <c r="K62" s="172">
        <f>'将来負担比率（分子）の構造'!L$45</f>
        <v>4383</v>
      </c>
      <c r="L62" s="172"/>
      <c r="M62" s="172"/>
      <c r="N62" s="172">
        <f>'将来負担比率（分子）の構造'!M$45</f>
        <v>4331</v>
      </c>
      <c r="O62" s="172"/>
      <c r="P62" s="172"/>
    </row>
    <row r="63" spans="1:16">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32</v>
      </c>
      <c r="B64" s="172">
        <f>'将来負担比率（分子）の構造'!I$43</f>
        <v>6918</v>
      </c>
      <c r="C64" s="172"/>
      <c r="D64" s="172"/>
      <c r="E64" s="172">
        <f>'将来負担比率（分子）の構造'!J$43</f>
        <v>6582</v>
      </c>
      <c r="F64" s="172"/>
      <c r="G64" s="172"/>
      <c r="H64" s="172">
        <f>'将来負担比率（分子）の構造'!K$43</f>
        <v>6282</v>
      </c>
      <c r="I64" s="172"/>
      <c r="J64" s="172"/>
      <c r="K64" s="172">
        <f>'将来負担比率（分子）の構造'!L$43</f>
        <v>5946</v>
      </c>
      <c r="L64" s="172"/>
      <c r="M64" s="172"/>
      <c r="N64" s="172">
        <f>'将来負担比率（分子）の構造'!M$43</f>
        <v>5493</v>
      </c>
      <c r="O64" s="172"/>
      <c r="P64" s="172"/>
    </row>
    <row r="65" spans="1:16">
      <c r="A65" s="172" t="s">
        <v>31</v>
      </c>
      <c r="B65" s="172">
        <f>'将来負担比率（分子）の構造'!I$42</f>
        <v>660</v>
      </c>
      <c r="C65" s="172"/>
      <c r="D65" s="172"/>
      <c r="E65" s="172">
        <f>'将来負担比率（分子）の構造'!J$42</f>
        <v>581</v>
      </c>
      <c r="F65" s="172"/>
      <c r="G65" s="172"/>
      <c r="H65" s="172">
        <f>'将来負担比率（分子）の構造'!K$42</f>
        <v>756</v>
      </c>
      <c r="I65" s="172"/>
      <c r="J65" s="172"/>
      <c r="K65" s="172">
        <f>'将来負担比率（分子）の構造'!L$42</f>
        <v>639</v>
      </c>
      <c r="L65" s="172"/>
      <c r="M65" s="172"/>
      <c r="N65" s="172">
        <f>'将来負担比率（分子）の構造'!M$42</f>
        <v>570</v>
      </c>
      <c r="O65" s="172"/>
      <c r="P65" s="172"/>
    </row>
    <row r="66" spans="1:16">
      <c r="A66" s="172" t="s">
        <v>30</v>
      </c>
      <c r="B66" s="172">
        <f>'将来負担比率（分子）の構造'!I$41</f>
        <v>30120</v>
      </c>
      <c r="C66" s="172"/>
      <c r="D66" s="172"/>
      <c r="E66" s="172">
        <f>'将来負担比率（分子）の構造'!J$41</f>
        <v>31350</v>
      </c>
      <c r="F66" s="172"/>
      <c r="G66" s="172"/>
      <c r="H66" s="172">
        <f>'将来負担比率（分子）の構造'!K$41</f>
        <v>32416</v>
      </c>
      <c r="I66" s="172"/>
      <c r="J66" s="172"/>
      <c r="K66" s="172">
        <f>'将来負担比率（分子）の構造'!L$41</f>
        <v>35649</v>
      </c>
      <c r="L66" s="172"/>
      <c r="M66" s="172"/>
      <c r="N66" s="172">
        <f>'将来負担比率（分子）の構造'!M$41</f>
        <v>38630</v>
      </c>
      <c r="O66" s="172"/>
      <c r="P66" s="172"/>
    </row>
    <row r="67" spans="1:16">
      <c r="A67" s="172" t="s">
        <v>74</v>
      </c>
      <c r="B67" s="172" t="e">
        <f>NA()</f>
        <v>#N/A</v>
      </c>
      <c r="C67" s="172">
        <f>IF(ISNUMBER('将来負担比率（分子）の構造'!I$53), IF('将来負担比率（分子）の構造'!I$53 &lt; 0, 0, '将来負担比率（分子）の構造'!I$53), NA())</f>
        <v>2460</v>
      </c>
      <c r="D67" s="172" t="e">
        <f>NA()</f>
        <v>#N/A</v>
      </c>
      <c r="E67" s="172" t="e">
        <f>NA()</f>
        <v>#N/A</v>
      </c>
      <c r="F67" s="172">
        <f>IF(ISNUMBER('将来負担比率（分子）の構造'!J$53), IF('将来負担比率（分子）の構造'!J$53 &lt; 0, 0, '将来負担比率（分子）の構造'!J$53), NA())</f>
        <v>2278</v>
      </c>
      <c r="G67" s="172" t="e">
        <f>NA()</f>
        <v>#N/A</v>
      </c>
      <c r="H67" s="172" t="e">
        <f>NA()</f>
        <v>#N/A</v>
      </c>
      <c r="I67" s="172">
        <f>IF(ISNUMBER('将来負担比率（分子）の構造'!K$53), IF('将来負担比率（分子）の構造'!K$53 &lt; 0, 0, '将来負担比率（分子）の構造'!K$53), NA())</f>
        <v>3001</v>
      </c>
      <c r="J67" s="172" t="e">
        <f>NA()</f>
        <v>#N/A</v>
      </c>
      <c r="K67" s="172" t="e">
        <f>NA()</f>
        <v>#N/A</v>
      </c>
      <c r="L67" s="172">
        <f>IF(ISNUMBER('将来負担比率（分子）の構造'!L$53), IF('将来負担比率（分子）の構造'!L$53 &lt; 0, 0, '将来負担比率（分子）の構造'!L$53), NA())</f>
        <v>4420</v>
      </c>
      <c r="M67" s="172" t="e">
        <f>NA()</f>
        <v>#N/A</v>
      </c>
      <c r="N67" s="172" t="e">
        <f>NA()</f>
        <v>#N/A</v>
      </c>
      <c r="O67" s="172">
        <f>IF(ISNUMBER('将来負担比率（分子）の構造'!M$53), IF('将来負担比率（分子）の構造'!M$53 &lt; 0, 0, '将来負担比率（分子）の構造'!M$53), NA())</f>
        <v>6135</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5511</v>
      </c>
      <c r="C72" s="176">
        <f>基金残高に係る経年分析!G55</f>
        <v>5086</v>
      </c>
      <c r="D72" s="176">
        <f>基金残高に係る経年分析!H55</f>
        <v>5117</v>
      </c>
    </row>
    <row r="73" spans="1:16">
      <c r="A73" s="175" t="s">
        <v>77</v>
      </c>
      <c r="B73" s="176">
        <f>基金残高に係る経年分析!F56</f>
        <v>3073</v>
      </c>
      <c r="C73" s="176">
        <f>基金残高に係る経年分析!G56</f>
        <v>2994</v>
      </c>
      <c r="D73" s="176">
        <f>基金残高に係る経年分析!H56</f>
        <v>2998</v>
      </c>
    </row>
    <row r="74" spans="1:16">
      <c r="A74" s="175" t="s">
        <v>78</v>
      </c>
      <c r="B74" s="176">
        <f>基金残高に係る経年分析!F57</f>
        <v>4254</v>
      </c>
      <c r="C74" s="176">
        <f>基金残高に係る経年分析!G57</f>
        <v>4679</v>
      </c>
      <c r="D74" s="176">
        <f>基金残高に係る経年分析!H57</f>
        <v>4994</v>
      </c>
    </row>
  </sheetData>
  <sheetProtection algorithmName="SHA-512" hashValue="k3DtfqU8q6oRv3XS3RgHpgvTxotwSIGEBSEaFBBgAhl1Raz/U9f02CT+Nk7bq6zDKBEW9/0VjLh6V0/ICAyt3w==" saltValue="/fiM+pSUj/qVrQ0jT8j6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1"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226</v>
      </c>
      <c r="C5" s="652"/>
      <c r="D5" s="652"/>
      <c r="E5" s="652"/>
      <c r="F5" s="652"/>
      <c r="G5" s="652"/>
      <c r="H5" s="652"/>
      <c r="I5" s="652"/>
      <c r="J5" s="652"/>
      <c r="K5" s="652"/>
      <c r="L5" s="652"/>
      <c r="M5" s="652"/>
      <c r="N5" s="652"/>
      <c r="O5" s="652"/>
      <c r="P5" s="652"/>
      <c r="Q5" s="653"/>
      <c r="R5" s="654">
        <v>6497022</v>
      </c>
      <c r="S5" s="655"/>
      <c r="T5" s="655"/>
      <c r="U5" s="655"/>
      <c r="V5" s="655"/>
      <c r="W5" s="655"/>
      <c r="X5" s="655"/>
      <c r="Y5" s="656"/>
      <c r="Z5" s="657">
        <v>17</v>
      </c>
      <c r="AA5" s="657"/>
      <c r="AB5" s="657"/>
      <c r="AC5" s="657"/>
      <c r="AD5" s="658">
        <v>6497020</v>
      </c>
      <c r="AE5" s="658"/>
      <c r="AF5" s="658"/>
      <c r="AG5" s="658"/>
      <c r="AH5" s="658"/>
      <c r="AI5" s="658"/>
      <c r="AJ5" s="658"/>
      <c r="AK5" s="658"/>
      <c r="AL5" s="659">
        <v>38.799999999999997</v>
      </c>
      <c r="AM5" s="660"/>
      <c r="AN5" s="660"/>
      <c r="AO5" s="661"/>
      <c r="AP5" s="651" t="s">
        <v>227</v>
      </c>
      <c r="AQ5" s="652"/>
      <c r="AR5" s="652"/>
      <c r="AS5" s="652"/>
      <c r="AT5" s="652"/>
      <c r="AU5" s="652"/>
      <c r="AV5" s="652"/>
      <c r="AW5" s="652"/>
      <c r="AX5" s="652"/>
      <c r="AY5" s="652"/>
      <c r="AZ5" s="652"/>
      <c r="BA5" s="652"/>
      <c r="BB5" s="652"/>
      <c r="BC5" s="652"/>
      <c r="BD5" s="652"/>
      <c r="BE5" s="652"/>
      <c r="BF5" s="653"/>
      <c r="BG5" s="665">
        <v>6493002</v>
      </c>
      <c r="BH5" s="666"/>
      <c r="BI5" s="666"/>
      <c r="BJ5" s="666"/>
      <c r="BK5" s="666"/>
      <c r="BL5" s="666"/>
      <c r="BM5" s="666"/>
      <c r="BN5" s="667"/>
      <c r="BO5" s="668">
        <v>99.9</v>
      </c>
      <c r="BP5" s="668"/>
      <c r="BQ5" s="668"/>
      <c r="BR5" s="668"/>
      <c r="BS5" s="669">
        <v>64814</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c r="B6" s="662" t="s">
        <v>231</v>
      </c>
      <c r="C6" s="663"/>
      <c r="D6" s="663"/>
      <c r="E6" s="663"/>
      <c r="F6" s="663"/>
      <c r="G6" s="663"/>
      <c r="H6" s="663"/>
      <c r="I6" s="663"/>
      <c r="J6" s="663"/>
      <c r="K6" s="663"/>
      <c r="L6" s="663"/>
      <c r="M6" s="663"/>
      <c r="N6" s="663"/>
      <c r="O6" s="663"/>
      <c r="P6" s="663"/>
      <c r="Q6" s="664"/>
      <c r="R6" s="665">
        <v>298120</v>
      </c>
      <c r="S6" s="666"/>
      <c r="T6" s="666"/>
      <c r="U6" s="666"/>
      <c r="V6" s="666"/>
      <c r="W6" s="666"/>
      <c r="X6" s="666"/>
      <c r="Y6" s="667"/>
      <c r="Z6" s="668">
        <v>0.8</v>
      </c>
      <c r="AA6" s="668"/>
      <c r="AB6" s="668"/>
      <c r="AC6" s="668"/>
      <c r="AD6" s="669">
        <v>298120</v>
      </c>
      <c r="AE6" s="669"/>
      <c r="AF6" s="669"/>
      <c r="AG6" s="669"/>
      <c r="AH6" s="669"/>
      <c r="AI6" s="669"/>
      <c r="AJ6" s="669"/>
      <c r="AK6" s="669"/>
      <c r="AL6" s="670">
        <v>1.8</v>
      </c>
      <c r="AM6" s="671"/>
      <c r="AN6" s="671"/>
      <c r="AO6" s="672"/>
      <c r="AP6" s="662" t="s">
        <v>232</v>
      </c>
      <c r="AQ6" s="663"/>
      <c r="AR6" s="663"/>
      <c r="AS6" s="663"/>
      <c r="AT6" s="663"/>
      <c r="AU6" s="663"/>
      <c r="AV6" s="663"/>
      <c r="AW6" s="663"/>
      <c r="AX6" s="663"/>
      <c r="AY6" s="663"/>
      <c r="AZ6" s="663"/>
      <c r="BA6" s="663"/>
      <c r="BB6" s="663"/>
      <c r="BC6" s="663"/>
      <c r="BD6" s="663"/>
      <c r="BE6" s="663"/>
      <c r="BF6" s="664"/>
      <c r="BG6" s="665">
        <v>6493002</v>
      </c>
      <c r="BH6" s="666"/>
      <c r="BI6" s="666"/>
      <c r="BJ6" s="666"/>
      <c r="BK6" s="666"/>
      <c r="BL6" s="666"/>
      <c r="BM6" s="666"/>
      <c r="BN6" s="667"/>
      <c r="BO6" s="668">
        <v>99.9</v>
      </c>
      <c r="BP6" s="668"/>
      <c r="BQ6" s="668"/>
      <c r="BR6" s="668"/>
      <c r="BS6" s="669">
        <v>64814</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217292</v>
      </c>
      <c r="CS6" s="666"/>
      <c r="CT6" s="666"/>
      <c r="CU6" s="666"/>
      <c r="CV6" s="666"/>
      <c r="CW6" s="666"/>
      <c r="CX6" s="666"/>
      <c r="CY6" s="667"/>
      <c r="CZ6" s="659">
        <v>0.6</v>
      </c>
      <c r="DA6" s="660"/>
      <c r="DB6" s="660"/>
      <c r="DC6" s="679"/>
      <c r="DD6" s="674">
        <v>1298</v>
      </c>
      <c r="DE6" s="666"/>
      <c r="DF6" s="666"/>
      <c r="DG6" s="666"/>
      <c r="DH6" s="666"/>
      <c r="DI6" s="666"/>
      <c r="DJ6" s="666"/>
      <c r="DK6" s="666"/>
      <c r="DL6" s="666"/>
      <c r="DM6" s="666"/>
      <c r="DN6" s="666"/>
      <c r="DO6" s="666"/>
      <c r="DP6" s="667"/>
      <c r="DQ6" s="674">
        <v>217292</v>
      </c>
      <c r="DR6" s="666"/>
      <c r="DS6" s="666"/>
      <c r="DT6" s="666"/>
      <c r="DU6" s="666"/>
      <c r="DV6" s="666"/>
      <c r="DW6" s="666"/>
      <c r="DX6" s="666"/>
      <c r="DY6" s="666"/>
      <c r="DZ6" s="666"/>
      <c r="EA6" s="666"/>
      <c r="EB6" s="666"/>
      <c r="EC6" s="675"/>
    </row>
    <row r="7" spans="2:143" ht="11.25" customHeight="1">
      <c r="B7" s="662" t="s">
        <v>234</v>
      </c>
      <c r="C7" s="663"/>
      <c r="D7" s="663"/>
      <c r="E7" s="663"/>
      <c r="F7" s="663"/>
      <c r="G7" s="663"/>
      <c r="H7" s="663"/>
      <c r="I7" s="663"/>
      <c r="J7" s="663"/>
      <c r="K7" s="663"/>
      <c r="L7" s="663"/>
      <c r="M7" s="663"/>
      <c r="N7" s="663"/>
      <c r="O7" s="663"/>
      <c r="P7" s="663"/>
      <c r="Q7" s="664"/>
      <c r="R7" s="665">
        <v>3571</v>
      </c>
      <c r="S7" s="666"/>
      <c r="T7" s="666"/>
      <c r="U7" s="666"/>
      <c r="V7" s="666"/>
      <c r="W7" s="666"/>
      <c r="X7" s="666"/>
      <c r="Y7" s="667"/>
      <c r="Z7" s="668">
        <v>0</v>
      </c>
      <c r="AA7" s="668"/>
      <c r="AB7" s="668"/>
      <c r="AC7" s="668"/>
      <c r="AD7" s="669">
        <v>3571</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2980531</v>
      </c>
      <c r="BH7" s="666"/>
      <c r="BI7" s="666"/>
      <c r="BJ7" s="666"/>
      <c r="BK7" s="666"/>
      <c r="BL7" s="666"/>
      <c r="BM7" s="666"/>
      <c r="BN7" s="667"/>
      <c r="BO7" s="668">
        <v>45.9</v>
      </c>
      <c r="BP7" s="668"/>
      <c r="BQ7" s="668"/>
      <c r="BR7" s="668"/>
      <c r="BS7" s="669">
        <v>64814</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3405253</v>
      </c>
      <c r="CS7" s="666"/>
      <c r="CT7" s="666"/>
      <c r="CU7" s="666"/>
      <c r="CV7" s="666"/>
      <c r="CW7" s="666"/>
      <c r="CX7" s="666"/>
      <c r="CY7" s="667"/>
      <c r="CZ7" s="668">
        <v>9.3000000000000007</v>
      </c>
      <c r="DA7" s="668"/>
      <c r="DB7" s="668"/>
      <c r="DC7" s="668"/>
      <c r="DD7" s="674">
        <v>88490</v>
      </c>
      <c r="DE7" s="666"/>
      <c r="DF7" s="666"/>
      <c r="DG7" s="666"/>
      <c r="DH7" s="666"/>
      <c r="DI7" s="666"/>
      <c r="DJ7" s="666"/>
      <c r="DK7" s="666"/>
      <c r="DL7" s="666"/>
      <c r="DM7" s="666"/>
      <c r="DN7" s="666"/>
      <c r="DO7" s="666"/>
      <c r="DP7" s="667"/>
      <c r="DQ7" s="674">
        <v>3093348</v>
      </c>
      <c r="DR7" s="666"/>
      <c r="DS7" s="666"/>
      <c r="DT7" s="666"/>
      <c r="DU7" s="666"/>
      <c r="DV7" s="666"/>
      <c r="DW7" s="666"/>
      <c r="DX7" s="666"/>
      <c r="DY7" s="666"/>
      <c r="DZ7" s="666"/>
      <c r="EA7" s="666"/>
      <c r="EB7" s="666"/>
      <c r="EC7" s="675"/>
    </row>
    <row r="8" spans="2:143" ht="11.25" customHeight="1">
      <c r="B8" s="662" t="s">
        <v>237</v>
      </c>
      <c r="C8" s="663"/>
      <c r="D8" s="663"/>
      <c r="E8" s="663"/>
      <c r="F8" s="663"/>
      <c r="G8" s="663"/>
      <c r="H8" s="663"/>
      <c r="I8" s="663"/>
      <c r="J8" s="663"/>
      <c r="K8" s="663"/>
      <c r="L8" s="663"/>
      <c r="M8" s="663"/>
      <c r="N8" s="663"/>
      <c r="O8" s="663"/>
      <c r="P8" s="663"/>
      <c r="Q8" s="664"/>
      <c r="R8" s="665">
        <v>35880</v>
      </c>
      <c r="S8" s="666"/>
      <c r="T8" s="666"/>
      <c r="U8" s="666"/>
      <c r="V8" s="666"/>
      <c r="W8" s="666"/>
      <c r="X8" s="666"/>
      <c r="Y8" s="667"/>
      <c r="Z8" s="668">
        <v>0.1</v>
      </c>
      <c r="AA8" s="668"/>
      <c r="AB8" s="668"/>
      <c r="AC8" s="668"/>
      <c r="AD8" s="669">
        <v>35880</v>
      </c>
      <c r="AE8" s="669"/>
      <c r="AF8" s="669"/>
      <c r="AG8" s="669"/>
      <c r="AH8" s="669"/>
      <c r="AI8" s="669"/>
      <c r="AJ8" s="669"/>
      <c r="AK8" s="669"/>
      <c r="AL8" s="670">
        <v>0.2</v>
      </c>
      <c r="AM8" s="671"/>
      <c r="AN8" s="671"/>
      <c r="AO8" s="672"/>
      <c r="AP8" s="662" t="s">
        <v>238</v>
      </c>
      <c r="AQ8" s="663"/>
      <c r="AR8" s="663"/>
      <c r="AS8" s="663"/>
      <c r="AT8" s="663"/>
      <c r="AU8" s="663"/>
      <c r="AV8" s="663"/>
      <c r="AW8" s="663"/>
      <c r="AX8" s="663"/>
      <c r="AY8" s="663"/>
      <c r="AZ8" s="663"/>
      <c r="BA8" s="663"/>
      <c r="BB8" s="663"/>
      <c r="BC8" s="663"/>
      <c r="BD8" s="663"/>
      <c r="BE8" s="663"/>
      <c r="BF8" s="664"/>
      <c r="BG8" s="665">
        <v>106798</v>
      </c>
      <c r="BH8" s="666"/>
      <c r="BI8" s="666"/>
      <c r="BJ8" s="666"/>
      <c r="BK8" s="666"/>
      <c r="BL8" s="666"/>
      <c r="BM8" s="666"/>
      <c r="BN8" s="667"/>
      <c r="BO8" s="668">
        <v>1.6</v>
      </c>
      <c r="BP8" s="668"/>
      <c r="BQ8" s="668"/>
      <c r="BR8" s="668"/>
      <c r="BS8" s="669" t="s">
        <v>126</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13896029</v>
      </c>
      <c r="CS8" s="666"/>
      <c r="CT8" s="666"/>
      <c r="CU8" s="666"/>
      <c r="CV8" s="666"/>
      <c r="CW8" s="666"/>
      <c r="CX8" s="666"/>
      <c r="CY8" s="667"/>
      <c r="CZ8" s="668">
        <v>38</v>
      </c>
      <c r="DA8" s="668"/>
      <c r="DB8" s="668"/>
      <c r="DC8" s="668"/>
      <c r="DD8" s="674">
        <v>313564</v>
      </c>
      <c r="DE8" s="666"/>
      <c r="DF8" s="666"/>
      <c r="DG8" s="666"/>
      <c r="DH8" s="666"/>
      <c r="DI8" s="666"/>
      <c r="DJ8" s="666"/>
      <c r="DK8" s="666"/>
      <c r="DL8" s="666"/>
      <c r="DM8" s="666"/>
      <c r="DN8" s="666"/>
      <c r="DO8" s="666"/>
      <c r="DP8" s="667"/>
      <c r="DQ8" s="674">
        <v>5534792</v>
      </c>
      <c r="DR8" s="666"/>
      <c r="DS8" s="666"/>
      <c r="DT8" s="666"/>
      <c r="DU8" s="666"/>
      <c r="DV8" s="666"/>
      <c r="DW8" s="666"/>
      <c r="DX8" s="666"/>
      <c r="DY8" s="666"/>
      <c r="DZ8" s="666"/>
      <c r="EA8" s="666"/>
      <c r="EB8" s="666"/>
      <c r="EC8" s="675"/>
    </row>
    <row r="9" spans="2:143" ht="11.25" customHeight="1">
      <c r="B9" s="662" t="s">
        <v>240</v>
      </c>
      <c r="C9" s="663"/>
      <c r="D9" s="663"/>
      <c r="E9" s="663"/>
      <c r="F9" s="663"/>
      <c r="G9" s="663"/>
      <c r="H9" s="663"/>
      <c r="I9" s="663"/>
      <c r="J9" s="663"/>
      <c r="K9" s="663"/>
      <c r="L9" s="663"/>
      <c r="M9" s="663"/>
      <c r="N9" s="663"/>
      <c r="O9" s="663"/>
      <c r="P9" s="663"/>
      <c r="Q9" s="664"/>
      <c r="R9" s="665">
        <v>41816</v>
      </c>
      <c r="S9" s="666"/>
      <c r="T9" s="666"/>
      <c r="U9" s="666"/>
      <c r="V9" s="666"/>
      <c r="W9" s="666"/>
      <c r="X9" s="666"/>
      <c r="Y9" s="667"/>
      <c r="Z9" s="668">
        <v>0.1</v>
      </c>
      <c r="AA9" s="668"/>
      <c r="AB9" s="668"/>
      <c r="AC9" s="668"/>
      <c r="AD9" s="669">
        <v>41816</v>
      </c>
      <c r="AE9" s="669"/>
      <c r="AF9" s="669"/>
      <c r="AG9" s="669"/>
      <c r="AH9" s="669"/>
      <c r="AI9" s="669"/>
      <c r="AJ9" s="669"/>
      <c r="AK9" s="669"/>
      <c r="AL9" s="670">
        <v>0.2</v>
      </c>
      <c r="AM9" s="671"/>
      <c r="AN9" s="671"/>
      <c r="AO9" s="672"/>
      <c r="AP9" s="662" t="s">
        <v>241</v>
      </c>
      <c r="AQ9" s="663"/>
      <c r="AR9" s="663"/>
      <c r="AS9" s="663"/>
      <c r="AT9" s="663"/>
      <c r="AU9" s="663"/>
      <c r="AV9" s="663"/>
      <c r="AW9" s="663"/>
      <c r="AX9" s="663"/>
      <c r="AY9" s="663"/>
      <c r="AZ9" s="663"/>
      <c r="BA9" s="663"/>
      <c r="BB9" s="663"/>
      <c r="BC9" s="663"/>
      <c r="BD9" s="663"/>
      <c r="BE9" s="663"/>
      <c r="BF9" s="664"/>
      <c r="BG9" s="665">
        <v>2501435</v>
      </c>
      <c r="BH9" s="666"/>
      <c r="BI9" s="666"/>
      <c r="BJ9" s="666"/>
      <c r="BK9" s="666"/>
      <c r="BL9" s="666"/>
      <c r="BM9" s="666"/>
      <c r="BN9" s="667"/>
      <c r="BO9" s="668">
        <v>38.5</v>
      </c>
      <c r="BP9" s="668"/>
      <c r="BQ9" s="668"/>
      <c r="BR9" s="668"/>
      <c r="BS9" s="669" t="s">
        <v>242</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5901240</v>
      </c>
      <c r="CS9" s="666"/>
      <c r="CT9" s="666"/>
      <c r="CU9" s="666"/>
      <c r="CV9" s="666"/>
      <c r="CW9" s="666"/>
      <c r="CX9" s="666"/>
      <c r="CY9" s="667"/>
      <c r="CZ9" s="668">
        <v>16.100000000000001</v>
      </c>
      <c r="DA9" s="668"/>
      <c r="DB9" s="668"/>
      <c r="DC9" s="668"/>
      <c r="DD9" s="674">
        <v>165439</v>
      </c>
      <c r="DE9" s="666"/>
      <c r="DF9" s="666"/>
      <c r="DG9" s="666"/>
      <c r="DH9" s="666"/>
      <c r="DI9" s="666"/>
      <c r="DJ9" s="666"/>
      <c r="DK9" s="666"/>
      <c r="DL9" s="666"/>
      <c r="DM9" s="666"/>
      <c r="DN9" s="666"/>
      <c r="DO9" s="666"/>
      <c r="DP9" s="667"/>
      <c r="DQ9" s="674">
        <v>1569332</v>
      </c>
      <c r="DR9" s="666"/>
      <c r="DS9" s="666"/>
      <c r="DT9" s="666"/>
      <c r="DU9" s="666"/>
      <c r="DV9" s="666"/>
      <c r="DW9" s="666"/>
      <c r="DX9" s="666"/>
      <c r="DY9" s="666"/>
      <c r="DZ9" s="666"/>
      <c r="EA9" s="666"/>
      <c r="EB9" s="666"/>
      <c r="EC9" s="675"/>
    </row>
    <row r="10" spans="2:143" ht="11.25" customHeight="1">
      <c r="B10" s="662" t="s">
        <v>244</v>
      </c>
      <c r="C10" s="663"/>
      <c r="D10" s="663"/>
      <c r="E10" s="663"/>
      <c r="F10" s="663"/>
      <c r="G10" s="663"/>
      <c r="H10" s="663"/>
      <c r="I10" s="663"/>
      <c r="J10" s="663"/>
      <c r="K10" s="663"/>
      <c r="L10" s="663"/>
      <c r="M10" s="663"/>
      <c r="N10" s="663"/>
      <c r="O10" s="663"/>
      <c r="P10" s="663"/>
      <c r="Q10" s="664"/>
      <c r="R10" s="665" t="s">
        <v>242</v>
      </c>
      <c r="S10" s="666"/>
      <c r="T10" s="666"/>
      <c r="U10" s="666"/>
      <c r="V10" s="666"/>
      <c r="W10" s="666"/>
      <c r="X10" s="666"/>
      <c r="Y10" s="667"/>
      <c r="Z10" s="668" t="s">
        <v>126</v>
      </c>
      <c r="AA10" s="668"/>
      <c r="AB10" s="668"/>
      <c r="AC10" s="668"/>
      <c r="AD10" s="669" t="s">
        <v>242</v>
      </c>
      <c r="AE10" s="669"/>
      <c r="AF10" s="669"/>
      <c r="AG10" s="669"/>
      <c r="AH10" s="669"/>
      <c r="AI10" s="669"/>
      <c r="AJ10" s="669"/>
      <c r="AK10" s="669"/>
      <c r="AL10" s="670" t="s">
        <v>242</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142065</v>
      </c>
      <c r="BH10" s="666"/>
      <c r="BI10" s="666"/>
      <c r="BJ10" s="666"/>
      <c r="BK10" s="666"/>
      <c r="BL10" s="666"/>
      <c r="BM10" s="666"/>
      <c r="BN10" s="667"/>
      <c r="BO10" s="668">
        <v>2.2000000000000002</v>
      </c>
      <c r="BP10" s="668"/>
      <c r="BQ10" s="668"/>
      <c r="BR10" s="668"/>
      <c r="BS10" s="669" t="s">
        <v>242</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14174</v>
      </c>
      <c r="CS10" s="666"/>
      <c r="CT10" s="666"/>
      <c r="CU10" s="666"/>
      <c r="CV10" s="666"/>
      <c r="CW10" s="666"/>
      <c r="CX10" s="666"/>
      <c r="CY10" s="667"/>
      <c r="CZ10" s="668">
        <v>0</v>
      </c>
      <c r="DA10" s="668"/>
      <c r="DB10" s="668"/>
      <c r="DC10" s="668"/>
      <c r="DD10" s="674" t="s">
        <v>242</v>
      </c>
      <c r="DE10" s="666"/>
      <c r="DF10" s="666"/>
      <c r="DG10" s="666"/>
      <c r="DH10" s="666"/>
      <c r="DI10" s="666"/>
      <c r="DJ10" s="666"/>
      <c r="DK10" s="666"/>
      <c r="DL10" s="666"/>
      <c r="DM10" s="666"/>
      <c r="DN10" s="666"/>
      <c r="DO10" s="666"/>
      <c r="DP10" s="667"/>
      <c r="DQ10" s="674">
        <v>14174</v>
      </c>
      <c r="DR10" s="666"/>
      <c r="DS10" s="666"/>
      <c r="DT10" s="666"/>
      <c r="DU10" s="666"/>
      <c r="DV10" s="666"/>
      <c r="DW10" s="666"/>
      <c r="DX10" s="666"/>
      <c r="DY10" s="666"/>
      <c r="DZ10" s="666"/>
      <c r="EA10" s="666"/>
      <c r="EB10" s="666"/>
      <c r="EC10" s="675"/>
    </row>
    <row r="11" spans="2:143" ht="11.25" customHeight="1">
      <c r="B11" s="662" t="s">
        <v>247</v>
      </c>
      <c r="C11" s="663"/>
      <c r="D11" s="663"/>
      <c r="E11" s="663"/>
      <c r="F11" s="663"/>
      <c r="G11" s="663"/>
      <c r="H11" s="663"/>
      <c r="I11" s="663"/>
      <c r="J11" s="663"/>
      <c r="K11" s="663"/>
      <c r="L11" s="663"/>
      <c r="M11" s="663"/>
      <c r="N11" s="663"/>
      <c r="O11" s="663"/>
      <c r="P11" s="663"/>
      <c r="Q11" s="664"/>
      <c r="R11" s="665">
        <v>1500207</v>
      </c>
      <c r="S11" s="666"/>
      <c r="T11" s="666"/>
      <c r="U11" s="666"/>
      <c r="V11" s="666"/>
      <c r="W11" s="666"/>
      <c r="X11" s="666"/>
      <c r="Y11" s="667"/>
      <c r="Z11" s="670">
        <v>3.9</v>
      </c>
      <c r="AA11" s="671"/>
      <c r="AB11" s="671"/>
      <c r="AC11" s="683"/>
      <c r="AD11" s="674">
        <v>1500207</v>
      </c>
      <c r="AE11" s="666"/>
      <c r="AF11" s="666"/>
      <c r="AG11" s="666"/>
      <c r="AH11" s="666"/>
      <c r="AI11" s="666"/>
      <c r="AJ11" s="666"/>
      <c r="AK11" s="667"/>
      <c r="AL11" s="670">
        <v>9</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230233</v>
      </c>
      <c r="BH11" s="666"/>
      <c r="BI11" s="666"/>
      <c r="BJ11" s="666"/>
      <c r="BK11" s="666"/>
      <c r="BL11" s="666"/>
      <c r="BM11" s="666"/>
      <c r="BN11" s="667"/>
      <c r="BO11" s="668">
        <v>3.5</v>
      </c>
      <c r="BP11" s="668"/>
      <c r="BQ11" s="668"/>
      <c r="BR11" s="668"/>
      <c r="BS11" s="669">
        <v>64814</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2614948</v>
      </c>
      <c r="CS11" s="666"/>
      <c r="CT11" s="666"/>
      <c r="CU11" s="666"/>
      <c r="CV11" s="666"/>
      <c r="CW11" s="666"/>
      <c r="CX11" s="666"/>
      <c r="CY11" s="667"/>
      <c r="CZ11" s="668">
        <v>7.2</v>
      </c>
      <c r="DA11" s="668"/>
      <c r="DB11" s="668"/>
      <c r="DC11" s="668"/>
      <c r="DD11" s="674">
        <v>1371199</v>
      </c>
      <c r="DE11" s="666"/>
      <c r="DF11" s="666"/>
      <c r="DG11" s="666"/>
      <c r="DH11" s="666"/>
      <c r="DI11" s="666"/>
      <c r="DJ11" s="666"/>
      <c r="DK11" s="666"/>
      <c r="DL11" s="666"/>
      <c r="DM11" s="666"/>
      <c r="DN11" s="666"/>
      <c r="DO11" s="666"/>
      <c r="DP11" s="667"/>
      <c r="DQ11" s="674">
        <v>1158226</v>
      </c>
      <c r="DR11" s="666"/>
      <c r="DS11" s="666"/>
      <c r="DT11" s="666"/>
      <c r="DU11" s="666"/>
      <c r="DV11" s="666"/>
      <c r="DW11" s="666"/>
      <c r="DX11" s="666"/>
      <c r="DY11" s="666"/>
      <c r="DZ11" s="666"/>
      <c r="EA11" s="666"/>
      <c r="EB11" s="666"/>
      <c r="EC11" s="675"/>
    </row>
    <row r="12" spans="2:143" ht="11.25" customHeight="1">
      <c r="B12" s="662" t="s">
        <v>250</v>
      </c>
      <c r="C12" s="663"/>
      <c r="D12" s="663"/>
      <c r="E12" s="663"/>
      <c r="F12" s="663"/>
      <c r="G12" s="663"/>
      <c r="H12" s="663"/>
      <c r="I12" s="663"/>
      <c r="J12" s="663"/>
      <c r="K12" s="663"/>
      <c r="L12" s="663"/>
      <c r="M12" s="663"/>
      <c r="N12" s="663"/>
      <c r="O12" s="663"/>
      <c r="P12" s="663"/>
      <c r="Q12" s="664"/>
      <c r="R12" s="665" t="s">
        <v>242</v>
      </c>
      <c r="S12" s="666"/>
      <c r="T12" s="666"/>
      <c r="U12" s="666"/>
      <c r="V12" s="666"/>
      <c r="W12" s="666"/>
      <c r="X12" s="666"/>
      <c r="Y12" s="667"/>
      <c r="Z12" s="668" t="s">
        <v>126</v>
      </c>
      <c r="AA12" s="668"/>
      <c r="AB12" s="668"/>
      <c r="AC12" s="668"/>
      <c r="AD12" s="669" t="s">
        <v>242</v>
      </c>
      <c r="AE12" s="669"/>
      <c r="AF12" s="669"/>
      <c r="AG12" s="669"/>
      <c r="AH12" s="669"/>
      <c r="AI12" s="669"/>
      <c r="AJ12" s="669"/>
      <c r="AK12" s="669"/>
      <c r="AL12" s="670" t="s">
        <v>126</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2827008</v>
      </c>
      <c r="BH12" s="666"/>
      <c r="BI12" s="666"/>
      <c r="BJ12" s="666"/>
      <c r="BK12" s="666"/>
      <c r="BL12" s="666"/>
      <c r="BM12" s="666"/>
      <c r="BN12" s="667"/>
      <c r="BO12" s="668">
        <v>43.5</v>
      </c>
      <c r="BP12" s="668"/>
      <c r="BQ12" s="668"/>
      <c r="BR12" s="668"/>
      <c r="BS12" s="669" t="s">
        <v>126</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933020</v>
      </c>
      <c r="CS12" s="666"/>
      <c r="CT12" s="666"/>
      <c r="CU12" s="666"/>
      <c r="CV12" s="666"/>
      <c r="CW12" s="666"/>
      <c r="CX12" s="666"/>
      <c r="CY12" s="667"/>
      <c r="CZ12" s="668">
        <v>2.6</v>
      </c>
      <c r="DA12" s="668"/>
      <c r="DB12" s="668"/>
      <c r="DC12" s="668"/>
      <c r="DD12" s="674">
        <v>5761</v>
      </c>
      <c r="DE12" s="666"/>
      <c r="DF12" s="666"/>
      <c r="DG12" s="666"/>
      <c r="DH12" s="666"/>
      <c r="DI12" s="666"/>
      <c r="DJ12" s="666"/>
      <c r="DK12" s="666"/>
      <c r="DL12" s="666"/>
      <c r="DM12" s="666"/>
      <c r="DN12" s="666"/>
      <c r="DO12" s="666"/>
      <c r="DP12" s="667"/>
      <c r="DQ12" s="674">
        <v>507087</v>
      </c>
      <c r="DR12" s="666"/>
      <c r="DS12" s="666"/>
      <c r="DT12" s="666"/>
      <c r="DU12" s="666"/>
      <c r="DV12" s="666"/>
      <c r="DW12" s="666"/>
      <c r="DX12" s="666"/>
      <c r="DY12" s="666"/>
      <c r="DZ12" s="666"/>
      <c r="EA12" s="666"/>
      <c r="EB12" s="666"/>
      <c r="EC12" s="675"/>
    </row>
    <row r="13" spans="2:143" ht="11.25" customHeight="1">
      <c r="B13" s="662" t="s">
        <v>253</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242</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2818108</v>
      </c>
      <c r="BH13" s="666"/>
      <c r="BI13" s="666"/>
      <c r="BJ13" s="666"/>
      <c r="BK13" s="666"/>
      <c r="BL13" s="666"/>
      <c r="BM13" s="666"/>
      <c r="BN13" s="667"/>
      <c r="BO13" s="668">
        <v>43.4</v>
      </c>
      <c r="BP13" s="668"/>
      <c r="BQ13" s="668"/>
      <c r="BR13" s="668"/>
      <c r="BS13" s="669" t="s">
        <v>242</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2402771</v>
      </c>
      <c r="CS13" s="666"/>
      <c r="CT13" s="666"/>
      <c r="CU13" s="666"/>
      <c r="CV13" s="666"/>
      <c r="CW13" s="666"/>
      <c r="CX13" s="666"/>
      <c r="CY13" s="667"/>
      <c r="CZ13" s="668">
        <v>6.6</v>
      </c>
      <c r="DA13" s="668"/>
      <c r="DB13" s="668"/>
      <c r="DC13" s="668"/>
      <c r="DD13" s="674">
        <v>1479204</v>
      </c>
      <c r="DE13" s="666"/>
      <c r="DF13" s="666"/>
      <c r="DG13" s="666"/>
      <c r="DH13" s="666"/>
      <c r="DI13" s="666"/>
      <c r="DJ13" s="666"/>
      <c r="DK13" s="666"/>
      <c r="DL13" s="666"/>
      <c r="DM13" s="666"/>
      <c r="DN13" s="666"/>
      <c r="DO13" s="666"/>
      <c r="DP13" s="667"/>
      <c r="DQ13" s="674">
        <v>1222882</v>
      </c>
      <c r="DR13" s="666"/>
      <c r="DS13" s="666"/>
      <c r="DT13" s="666"/>
      <c r="DU13" s="666"/>
      <c r="DV13" s="666"/>
      <c r="DW13" s="666"/>
      <c r="DX13" s="666"/>
      <c r="DY13" s="666"/>
      <c r="DZ13" s="666"/>
      <c r="EA13" s="666"/>
      <c r="EB13" s="666"/>
      <c r="EC13" s="675"/>
    </row>
    <row r="14" spans="2:143" ht="11.25" customHeight="1">
      <c r="B14" s="662" t="s">
        <v>256</v>
      </c>
      <c r="C14" s="663"/>
      <c r="D14" s="663"/>
      <c r="E14" s="663"/>
      <c r="F14" s="663"/>
      <c r="G14" s="663"/>
      <c r="H14" s="663"/>
      <c r="I14" s="663"/>
      <c r="J14" s="663"/>
      <c r="K14" s="663"/>
      <c r="L14" s="663"/>
      <c r="M14" s="663"/>
      <c r="N14" s="663"/>
      <c r="O14" s="663"/>
      <c r="P14" s="663"/>
      <c r="Q14" s="664"/>
      <c r="R14" s="665" t="s">
        <v>242</v>
      </c>
      <c r="S14" s="666"/>
      <c r="T14" s="666"/>
      <c r="U14" s="666"/>
      <c r="V14" s="666"/>
      <c r="W14" s="666"/>
      <c r="X14" s="666"/>
      <c r="Y14" s="667"/>
      <c r="Z14" s="668" t="s">
        <v>242</v>
      </c>
      <c r="AA14" s="668"/>
      <c r="AB14" s="668"/>
      <c r="AC14" s="668"/>
      <c r="AD14" s="669" t="s">
        <v>242</v>
      </c>
      <c r="AE14" s="669"/>
      <c r="AF14" s="669"/>
      <c r="AG14" s="669"/>
      <c r="AH14" s="669"/>
      <c r="AI14" s="669"/>
      <c r="AJ14" s="669"/>
      <c r="AK14" s="669"/>
      <c r="AL14" s="670" t="s">
        <v>126</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250765</v>
      </c>
      <c r="BH14" s="666"/>
      <c r="BI14" s="666"/>
      <c r="BJ14" s="666"/>
      <c r="BK14" s="666"/>
      <c r="BL14" s="666"/>
      <c r="BM14" s="666"/>
      <c r="BN14" s="667"/>
      <c r="BO14" s="668">
        <v>3.9</v>
      </c>
      <c r="BP14" s="668"/>
      <c r="BQ14" s="668"/>
      <c r="BR14" s="668"/>
      <c r="BS14" s="669" t="s">
        <v>126</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900452</v>
      </c>
      <c r="CS14" s="666"/>
      <c r="CT14" s="666"/>
      <c r="CU14" s="666"/>
      <c r="CV14" s="666"/>
      <c r="CW14" s="666"/>
      <c r="CX14" s="666"/>
      <c r="CY14" s="667"/>
      <c r="CZ14" s="668">
        <v>2.5</v>
      </c>
      <c r="DA14" s="668"/>
      <c r="DB14" s="668"/>
      <c r="DC14" s="668"/>
      <c r="DD14" s="674">
        <v>108458</v>
      </c>
      <c r="DE14" s="666"/>
      <c r="DF14" s="666"/>
      <c r="DG14" s="666"/>
      <c r="DH14" s="666"/>
      <c r="DI14" s="666"/>
      <c r="DJ14" s="666"/>
      <c r="DK14" s="666"/>
      <c r="DL14" s="666"/>
      <c r="DM14" s="666"/>
      <c r="DN14" s="666"/>
      <c r="DO14" s="666"/>
      <c r="DP14" s="667"/>
      <c r="DQ14" s="674">
        <v>797469</v>
      </c>
      <c r="DR14" s="666"/>
      <c r="DS14" s="666"/>
      <c r="DT14" s="666"/>
      <c r="DU14" s="666"/>
      <c r="DV14" s="666"/>
      <c r="DW14" s="666"/>
      <c r="DX14" s="666"/>
      <c r="DY14" s="666"/>
      <c r="DZ14" s="666"/>
      <c r="EA14" s="666"/>
      <c r="EB14" s="666"/>
      <c r="EC14" s="675"/>
    </row>
    <row r="15" spans="2:143" ht="11.25" customHeight="1">
      <c r="B15" s="662" t="s">
        <v>259</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242</v>
      </c>
      <c r="AA15" s="668"/>
      <c r="AB15" s="668"/>
      <c r="AC15" s="668"/>
      <c r="AD15" s="669" t="s">
        <v>242</v>
      </c>
      <c r="AE15" s="669"/>
      <c r="AF15" s="669"/>
      <c r="AG15" s="669"/>
      <c r="AH15" s="669"/>
      <c r="AI15" s="669"/>
      <c r="AJ15" s="669"/>
      <c r="AK15" s="669"/>
      <c r="AL15" s="670" t="s">
        <v>126</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434698</v>
      </c>
      <c r="BH15" s="666"/>
      <c r="BI15" s="666"/>
      <c r="BJ15" s="666"/>
      <c r="BK15" s="666"/>
      <c r="BL15" s="666"/>
      <c r="BM15" s="666"/>
      <c r="BN15" s="667"/>
      <c r="BO15" s="668">
        <v>6.7</v>
      </c>
      <c r="BP15" s="668"/>
      <c r="BQ15" s="668"/>
      <c r="BR15" s="668"/>
      <c r="BS15" s="669" t="s">
        <v>242</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3058846</v>
      </c>
      <c r="CS15" s="666"/>
      <c r="CT15" s="666"/>
      <c r="CU15" s="666"/>
      <c r="CV15" s="666"/>
      <c r="CW15" s="666"/>
      <c r="CX15" s="666"/>
      <c r="CY15" s="667"/>
      <c r="CZ15" s="668">
        <v>8.4</v>
      </c>
      <c r="DA15" s="668"/>
      <c r="DB15" s="668"/>
      <c r="DC15" s="668"/>
      <c r="DD15" s="674">
        <v>339260</v>
      </c>
      <c r="DE15" s="666"/>
      <c r="DF15" s="666"/>
      <c r="DG15" s="666"/>
      <c r="DH15" s="666"/>
      <c r="DI15" s="666"/>
      <c r="DJ15" s="666"/>
      <c r="DK15" s="666"/>
      <c r="DL15" s="666"/>
      <c r="DM15" s="666"/>
      <c r="DN15" s="666"/>
      <c r="DO15" s="666"/>
      <c r="DP15" s="667"/>
      <c r="DQ15" s="674">
        <v>2501869</v>
      </c>
      <c r="DR15" s="666"/>
      <c r="DS15" s="666"/>
      <c r="DT15" s="666"/>
      <c r="DU15" s="666"/>
      <c r="DV15" s="666"/>
      <c r="DW15" s="666"/>
      <c r="DX15" s="666"/>
      <c r="DY15" s="666"/>
      <c r="DZ15" s="666"/>
      <c r="EA15" s="666"/>
      <c r="EB15" s="666"/>
      <c r="EC15" s="675"/>
    </row>
    <row r="16" spans="2:143" ht="11.25" customHeight="1">
      <c r="B16" s="662" t="s">
        <v>262</v>
      </c>
      <c r="C16" s="663"/>
      <c r="D16" s="663"/>
      <c r="E16" s="663"/>
      <c r="F16" s="663"/>
      <c r="G16" s="663"/>
      <c r="H16" s="663"/>
      <c r="I16" s="663"/>
      <c r="J16" s="663"/>
      <c r="K16" s="663"/>
      <c r="L16" s="663"/>
      <c r="M16" s="663"/>
      <c r="N16" s="663"/>
      <c r="O16" s="663"/>
      <c r="P16" s="663"/>
      <c r="Q16" s="664"/>
      <c r="R16" s="665">
        <v>37076</v>
      </c>
      <c r="S16" s="666"/>
      <c r="T16" s="666"/>
      <c r="U16" s="666"/>
      <c r="V16" s="666"/>
      <c r="W16" s="666"/>
      <c r="X16" s="666"/>
      <c r="Y16" s="667"/>
      <c r="Z16" s="668">
        <v>0.1</v>
      </c>
      <c r="AA16" s="668"/>
      <c r="AB16" s="668"/>
      <c r="AC16" s="668"/>
      <c r="AD16" s="669">
        <v>37076</v>
      </c>
      <c r="AE16" s="669"/>
      <c r="AF16" s="669"/>
      <c r="AG16" s="669"/>
      <c r="AH16" s="669"/>
      <c r="AI16" s="669"/>
      <c r="AJ16" s="669"/>
      <c r="AK16" s="669"/>
      <c r="AL16" s="670">
        <v>0.2</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242</v>
      </c>
      <c r="BH16" s="666"/>
      <c r="BI16" s="666"/>
      <c r="BJ16" s="666"/>
      <c r="BK16" s="666"/>
      <c r="BL16" s="666"/>
      <c r="BM16" s="666"/>
      <c r="BN16" s="667"/>
      <c r="BO16" s="668" t="s">
        <v>126</v>
      </c>
      <c r="BP16" s="668"/>
      <c r="BQ16" s="668"/>
      <c r="BR16" s="668"/>
      <c r="BS16" s="669" t="s">
        <v>242</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v>193816</v>
      </c>
      <c r="CS16" s="666"/>
      <c r="CT16" s="666"/>
      <c r="CU16" s="666"/>
      <c r="CV16" s="666"/>
      <c r="CW16" s="666"/>
      <c r="CX16" s="666"/>
      <c r="CY16" s="667"/>
      <c r="CZ16" s="668">
        <v>0.5</v>
      </c>
      <c r="DA16" s="668"/>
      <c r="DB16" s="668"/>
      <c r="DC16" s="668"/>
      <c r="DD16" s="674" t="s">
        <v>126</v>
      </c>
      <c r="DE16" s="666"/>
      <c r="DF16" s="666"/>
      <c r="DG16" s="666"/>
      <c r="DH16" s="666"/>
      <c r="DI16" s="666"/>
      <c r="DJ16" s="666"/>
      <c r="DK16" s="666"/>
      <c r="DL16" s="666"/>
      <c r="DM16" s="666"/>
      <c r="DN16" s="666"/>
      <c r="DO16" s="666"/>
      <c r="DP16" s="667"/>
      <c r="DQ16" s="674">
        <v>39845</v>
      </c>
      <c r="DR16" s="666"/>
      <c r="DS16" s="666"/>
      <c r="DT16" s="666"/>
      <c r="DU16" s="666"/>
      <c r="DV16" s="666"/>
      <c r="DW16" s="666"/>
      <c r="DX16" s="666"/>
      <c r="DY16" s="666"/>
      <c r="DZ16" s="666"/>
      <c r="EA16" s="666"/>
      <c r="EB16" s="666"/>
      <c r="EC16" s="675"/>
    </row>
    <row r="17" spans="2:133" ht="11.25" customHeight="1">
      <c r="B17" s="662" t="s">
        <v>265</v>
      </c>
      <c r="C17" s="663"/>
      <c r="D17" s="663"/>
      <c r="E17" s="663"/>
      <c r="F17" s="663"/>
      <c r="G17" s="663"/>
      <c r="H17" s="663"/>
      <c r="I17" s="663"/>
      <c r="J17" s="663"/>
      <c r="K17" s="663"/>
      <c r="L17" s="663"/>
      <c r="M17" s="663"/>
      <c r="N17" s="663"/>
      <c r="O17" s="663"/>
      <c r="P17" s="663"/>
      <c r="Q17" s="664"/>
      <c r="R17" s="665">
        <v>76611</v>
      </c>
      <c r="S17" s="666"/>
      <c r="T17" s="666"/>
      <c r="U17" s="666"/>
      <c r="V17" s="666"/>
      <c r="W17" s="666"/>
      <c r="X17" s="666"/>
      <c r="Y17" s="667"/>
      <c r="Z17" s="668">
        <v>0.2</v>
      </c>
      <c r="AA17" s="668"/>
      <c r="AB17" s="668"/>
      <c r="AC17" s="668"/>
      <c r="AD17" s="669">
        <v>76611</v>
      </c>
      <c r="AE17" s="669"/>
      <c r="AF17" s="669"/>
      <c r="AG17" s="669"/>
      <c r="AH17" s="669"/>
      <c r="AI17" s="669"/>
      <c r="AJ17" s="669"/>
      <c r="AK17" s="669"/>
      <c r="AL17" s="670">
        <v>0.5</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242</v>
      </c>
      <c r="BH17" s="666"/>
      <c r="BI17" s="666"/>
      <c r="BJ17" s="666"/>
      <c r="BK17" s="666"/>
      <c r="BL17" s="666"/>
      <c r="BM17" s="666"/>
      <c r="BN17" s="667"/>
      <c r="BO17" s="668" t="s">
        <v>242</v>
      </c>
      <c r="BP17" s="668"/>
      <c r="BQ17" s="668"/>
      <c r="BR17" s="668"/>
      <c r="BS17" s="669" t="s">
        <v>126</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3008700</v>
      </c>
      <c r="CS17" s="666"/>
      <c r="CT17" s="666"/>
      <c r="CU17" s="666"/>
      <c r="CV17" s="666"/>
      <c r="CW17" s="666"/>
      <c r="CX17" s="666"/>
      <c r="CY17" s="667"/>
      <c r="CZ17" s="668">
        <v>8.1999999999999993</v>
      </c>
      <c r="DA17" s="668"/>
      <c r="DB17" s="668"/>
      <c r="DC17" s="668"/>
      <c r="DD17" s="674" t="s">
        <v>242</v>
      </c>
      <c r="DE17" s="666"/>
      <c r="DF17" s="666"/>
      <c r="DG17" s="666"/>
      <c r="DH17" s="666"/>
      <c r="DI17" s="666"/>
      <c r="DJ17" s="666"/>
      <c r="DK17" s="666"/>
      <c r="DL17" s="666"/>
      <c r="DM17" s="666"/>
      <c r="DN17" s="666"/>
      <c r="DO17" s="666"/>
      <c r="DP17" s="667"/>
      <c r="DQ17" s="674">
        <v>2896165</v>
      </c>
      <c r="DR17" s="666"/>
      <c r="DS17" s="666"/>
      <c r="DT17" s="666"/>
      <c r="DU17" s="666"/>
      <c r="DV17" s="666"/>
      <c r="DW17" s="666"/>
      <c r="DX17" s="666"/>
      <c r="DY17" s="666"/>
      <c r="DZ17" s="666"/>
      <c r="EA17" s="666"/>
      <c r="EB17" s="666"/>
      <c r="EC17" s="675"/>
    </row>
    <row r="18" spans="2:133" ht="11.25" customHeight="1">
      <c r="B18" s="662" t="s">
        <v>268</v>
      </c>
      <c r="C18" s="663"/>
      <c r="D18" s="663"/>
      <c r="E18" s="663"/>
      <c r="F18" s="663"/>
      <c r="G18" s="663"/>
      <c r="H18" s="663"/>
      <c r="I18" s="663"/>
      <c r="J18" s="663"/>
      <c r="K18" s="663"/>
      <c r="L18" s="663"/>
      <c r="M18" s="663"/>
      <c r="N18" s="663"/>
      <c r="O18" s="663"/>
      <c r="P18" s="663"/>
      <c r="Q18" s="664"/>
      <c r="R18" s="665">
        <v>117546</v>
      </c>
      <c r="S18" s="666"/>
      <c r="T18" s="666"/>
      <c r="U18" s="666"/>
      <c r="V18" s="666"/>
      <c r="W18" s="666"/>
      <c r="X18" s="666"/>
      <c r="Y18" s="667"/>
      <c r="Z18" s="668">
        <v>0.3</v>
      </c>
      <c r="AA18" s="668"/>
      <c r="AB18" s="668"/>
      <c r="AC18" s="668"/>
      <c r="AD18" s="669">
        <v>117546</v>
      </c>
      <c r="AE18" s="669"/>
      <c r="AF18" s="669"/>
      <c r="AG18" s="669"/>
      <c r="AH18" s="669"/>
      <c r="AI18" s="669"/>
      <c r="AJ18" s="669"/>
      <c r="AK18" s="669"/>
      <c r="AL18" s="670">
        <v>0.7</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242</v>
      </c>
      <c r="BP18" s="668"/>
      <c r="BQ18" s="668"/>
      <c r="BR18" s="668"/>
      <c r="BS18" s="669" t="s">
        <v>126</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242</v>
      </c>
      <c r="DA18" s="668"/>
      <c r="DB18" s="668"/>
      <c r="DC18" s="668"/>
      <c r="DD18" s="674" t="s">
        <v>242</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c r="B19" s="662" t="s">
        <v>271</v>
      </c>
      <c r="C19" s="663"/>
      <c r="D19" s="663"/>
      <c r="E19" s="663"/>
      <c r="F19" s="663"/>
      <c r="G19" s="663"/>
      <c r="H19" s="663"/>
      <c r="I19" s="663"/>
      <c r="J19" s="663"/>
      <c r="K19" s="663"/>
      <c r="L19" s="663"/>
      <c r="M19" s="663"/>
      <c r="N19" s="663"/>
      <c r="O19" s="663"/>
      <c r="P19" s="663"/>
      <c r="Q19" s="664"/>
      <c r="R19" s="665">
        <v>46283</v>
      </c>
      <c r="S19" s="666"/>
      <c r="T19" s="666"/>
      <c r="U19" s="666"/>
      <c r="V19" s="666"/>
      <c r="W19" s="666"/>
      <c r="X19" s="666"/>
      <c r="Y19" s="667"/>
      <c r="Z19" s="668">
        <v>0.1</v>
      </c>
      <c r="AA19" s="668"/>
      <c r="AB19" s="668"/>
      <c r="AC19" s="668"/>
      <c r="AD19" s="669">
        <v>46283</v>
      </c>
      <c r="AE19" s="669"/>
      <c r="AF19" s="669"/>
      <c r="AG19" s="669"/>
      <c r="AH19" s="669"/>
      <c r="AI19" s="669"/>
      <c r="AJ19" s="669"/>
      <c r="AK19" s="669"/>
      <c r="AL19" s="670">
        <v>0.3</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4020</v>
      </c>
      <c r="BH19" s="666"/>
      <c r="BI19" s="666"/>
      <c r="BJ19" s="666"/>
      <c r="BK19" s="666"/>
      <c r="BL19" s="666"/>
      <c r="BM19" s="666"/>
      <c r="BN19" s="667"/>
      <c r="BO19" s="668">
        <v>0.1</v>
      </c>
      <c r="BP19" s="668"/>
      <c r="BQ19" s="668"/>
      <c r="BR19" s="668"/>
      <c r="BS19" s="669" t="s">
        <v>126</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242</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c r="B20" s="662" t="s">
        <v>274</v>
      </c>
      <c r="C20" s="663"/>
      <c r="D20" s="663"/>
      <c r="E20" s="663"/>
      <c r="F20" s="663"/>
      <c r="G20" s="663"/>
      <c r="H20" s="663"/>
      <c r="I20" s="663"/>
      <c r="J20" s="663"/>
      <c r="K20" s="663"/>
      <c r="L20" s="663"/>
      <c r="M20" s="663"/>
      <c r="N20" s="663"/>
      <c r="O20" s="663"/>
      <c r="P20" s="663"/>
      <c r="Q20" s="664"/>
      <c r="R20" s="665">
        <v>12040</v>
      </c>
      <c r="S20" s="666"/>
      <c r="T20" s="666"/>
      <c r="U20" s="666"/>
      <c r="V20" s="666"/>
      <c r="W20" s="666"/>
      <c r="X20" s="666"/>
      <c r="Y20" s="667"/>
      <c r="Z20" s="668">
        <v>0</v>
      </c>
      <c r="AA20" s="668"/>
      <c r="AB20" s="668"/>
      <c r="AC20" s="668"/>
      <c r="AD20" s="669">
        <v>12040</v>
      </c>
      <c r="AE20" s="669"/>
      <c r="AF20" s="669"/>
      <c r="AG20" s="669"/>
      <c r="AH20" s="669"/>
      <c r="AI20" s="669"/>
      <c r="AJ20" s="669"/>
      <c r="AK20" s="669"/>
      <c r="AL20" s="670">
        <v>0.1</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4020</v>
      </c>
      <c r="BH20" s="666"/>
      <c r="BI20" s="666"/>
      <c r="BJ20" s="666"/>
      <c r="BK20" s="666"/>
      <c r="BL20" s="666"/>
      <c r="BM20" s="666"/>
      <c r="BN20" s="667"/>
      <c r="BO20" s="668">
        <v>0.1</v>
      </c>
      <c r="BP20" s="668"/>
      <c r="BQ20" s="668"/>
      <c r="BR20" s="668"/>
      <c r="BS20" s="669" t="s">
        <v>126</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36546541</v>
      </c>
      <c r="CS20" s="666"/>
      <c r="CT20" s="666"/>
      <c r="CU20" s="666"/>
      <c r="CV20" s="666"/>
      <c r="CW20" s="666"/>
      <c r="CX20" s="666"/>
      <c r="CY20" s="667"/>
      <c r="CZ20" s="668">
        <v>100</v>
      </c>
      <c r="DA20" s="668"/>
      <c r="DB20" s="668"/>
      <c r="DC20" s="668"/>
      <c r="DD20" s="674">
        <v>3872673</v>
      </c>
      <c r="DE20" s="666"/>
      <c r="DF20" s="666"/>
      <c r="DG20" s="666"/>
      <c r="DH20" s="666"/>
      <c r="DI20" s="666"/>
      <c r="DJ20" s="666"/>
      <c r="DK20" s="666"/>
      <c r="DL20" s="666"/>
      <c r="DM20" s="666"/>
      <c r="DN20" s="666"/>
      <c r="DO20" s="666"/>
      <c r="DP20" s="667"/>
      <c r="DQ20" s="674">
        <v>19552481</v>
      </c>
      <c r="DR20" s="666"/>
      <c r="DS20" s="666"/>
      <c r="DT20" s="666"/>
      <c r="DU20" s="666"/>
      <c r="DV20" s="666"/>
      <c r="DW20" s="666"/>
      <c r="DX20" s="666"/>
      <c r="DY20" s="666"/>
      <c r="DZ20" s="666"/>
      <c r="EA20" s="666"/>
      <c r="EB20" s="666"/>
      <c r="EC20" s="675"/>
    </row>
    <row r="21" spans="2:133" ht="11.25" customHeight="1">
      <c r="B21" s="662" t="s">
        <v>277</v>
      </c>
      <c r="C21" s="663"/>
      <c r="D21" s="663"/>
      <c r="E21" s="663"/>
      <c r="F21" s="663"/>
      <c r="G21" s="663"/>
      <c r="H21" s="663"/>
      <c r="I21" s="663"/>
      <c r="J21" s="663"/>
      <c r="K21" s="663"/>
      <c r="L21" s="663"/>
      <c r="M21" s="663"/>
      <c r="N21" s="663"/>
      <c r="O21" s="663"/>
      <c r="P21" s="663"/>
      <c r="Q21" s="664"/>
      <c r="R21" s="665">
        <v>3565</v>
      </c>
      <c r="S21" s="666"/>
      <c r="T21" s="666"/>
      <c r="U21" s="666"/>
      <c r="V21" s="666"/>
      <c r="W21" s="666"/>
      <c r="X21" s="666"/>
      <c r="Y21" s="667"/>
      <c r="Z21" s="668">
        <v>0</v>
      </c>
      <c r="AA21" s="668"/>
      <c r="AB21" s="668"/>
      <c r="AC21" s="668"/>
      <c r="AD21" s="669">
        <v>3565</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v>4018</v>
      </c>
      <c r="BH21" s="666"/>
      <c r="BI21" s="666"/>
      <c r="BJ21" s="666"/>
      <c r="BK21" s="666"/>
      <c r="BL21" s="666"/>
      <c r="BM21" s="666"/>
      <c r="BN21" s="667"/>
      <c r="BO21" s="668">
        <v>0.1</v>
      </c>
      <c r="BP21" s="668"/>
      <c r="BQ21" s="668"/>
      <c r="BR21" s="668"/>
      <c r="BS21" s="669" t="s">
        <v>242</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279</v>
      </c>
      <c r="C22" s="702"/>
      <c r="D22" s="702"/>
      <c r="E22" s="702"/>
      <c r="F22" s="702"/>
      <c r="G22" s="702"/>
      <c r="H22" s="702"/>
      <c r="I22" s="702"/>
      <c r="J22" s="702"/>
      <c r="K22" s="702"/>
      <c r="L22" s="702"/>
      <c r="M22" s="702"/>
      <c r="N22" s="702"/>
      <c r="O22" s="702"/>
      <c r="P22" s="702"/>
      <c r="Q22" s="703"/>
      <c r="R22" s="665">
        <v>55658</v>
      </c>
      <c r="S22" s="666"/>
      <c r="T22" s="666"/>
      <c r="U22" s="666"/>
      <c r="V22" s="666"/>
      <c r="W22" s="666"/>
      <c r="X22" s="666"/>
      <c r="Y22" s="667"/>
      <c r="Z22" s="668">
        <v>0.1</v>
      </c>
      <c r="AA22" s="668"/>
      <c r="AB22" s="668"/>
      <c r="AC22" s="668"/>
      <c r="AD22" s="669" t="s">
        <v>242</v>
      </c>
      <c r="AE22" s="669"/>
      <c r="AF22" s="669"/>
      <c r="AG22" s="669"/>
      <c r="AH22" s="669"/>
      <c r="AI22" s="669"/>
      <c r="AJ22" s="669"/>
      <c r="AK22" s="669"/>
      <c r="AL22" s="670" t="s">
        <v>242</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242</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282</v>
      </c>
      <c r="C23" s="663"/>
      <c r="D23" s="663"/>
      <c r="E23" s="663"/>
      <c r="F23" s="663"/>
      <c r="G23" s="663"/>
      <c r="H23" s="663"/>
      <c r="I23" s="663"/>
      <c r="J23" s="663"/>
      <c r="K23" s="663"/>
      <c r="L23" s="663"/>
      <c r="M23" s="663"/>
      <c r="N23" s="663"/>
      <c r="O23" s="663"/>
      <c r="P23" s="663"/>
      <c r="Q23" s="664"/>
      <c r="R23" s="665">
        <v>9440208</v>
      </c>
      <c r="S23" s="666"/>
      <c r="T23" s="666"/>
      <c r="U23" s="666"/>
      <c r="V23" s="666"/>
      <c r="W23" s="666"/>
      <c r="X23" s="666"/>
      <c r="Y23" s="667"/>
      <c r="Z23" s="668">
        <v>24.6</v>
      </c>
      <c r="AA23" s="668"/>
      <c r="AB23" s="668"/>
      <c r="AC23" s="668"/>
      <c r="AD23" s="669">
        <v>8047707</v>
      </c>
      <c r="AE23" s="669"/>
      <c r="AF23" s="669"/>
      <c r="AG23" s="669"/>
      <c r="AH23" s="669"/>
      <c r="AI23" s="669"/>
      <c r="AJ23" s="669"/>
      <c r="AK23" s="669"/>
      <c r="AL23" s="670">
        <v>48.1</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v>2</v>
      </c>
      <c r="BH23" s="666"/>
      <c r="BI23" s="666"/>
      <c r="BJ23" s="666"/>
      <c r="BK23" s="666"/>
      <c r="BL23" s="666"/>
      <c r="BM23" s="666"/>
      <c r="BN23" s="667"/>
      <c r="BO23" s="668">
        <v>0</v>
      </c>
      <c r="BP23" s="668"/>
      <c r="BQ23" s="668"/>
      <c r="BR23" s="668"/>
      <c r="BS23" s="669" t="s">
        <v>126</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c r="B24" s="662" t="s">
        <v>289</v>
      </c>
      <c r="C24" s="663"/>
      <c r="D24" s="663"/>
      <c r="E24" s="663"/>
      <c r="F24" s="663"/>
      <c r="G24" s="663"/>
      <c r="H24" s="663"/>
      <c r="I24" s="663"/>
      <c r="J24" s="663"/>
      <c r="K24" s="663"/>
      <c r="L24" s="663"/>
      <c r="M24" s="663"/>
      <c r="N24" s="663"/>
      <c r="O24" s="663"/>
      <c r="P24" s="663"/>
      <c r="Q24" s="664"/>
      <c r="R24" s="665">
        <v>8047707</v>
      </c>
      <c r="S24" s="666"/>
      <c r="T24" s="666"/>
      <c r="U24" s="666"/>
      <c r="V24" s="666"/>
      <c r="W24" s="666"/>
      <c r="X24" s="666"/>
      <c r="Y24" s="667"/>
      <c r="Z24" s="668">
        <v>21</v>
      </c>
      <c r="AA24" s="668"/>
      <c r="AB24" s="668"/>
      <c r="AC24" s="668"/>
      <c r="AD24" s="669">
        <v>8047707</v>
      </c>
      <c r="AE24" s="669"/>
      <c r="AF24" s="669"/>
      <c r="AG24" s="669"/>
      <c r="AH24" s="669"/>
      <c r="AI24" s="669"/>
      <c r="AJ24" s="669"/>
      <c r="AK24" s="669"/>
      <c r="AL24" s="670">
        <v>48.1</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242</v>
      </c>
      <c r="BH24" s="666"/>
      <c r="BI24" s="666"/>
      <c r="BJ24" s="666"/>
      <c r="BK24" s="666"/>
      <c r="BL24" s="666"/>
      <c r="BM24" s="666"/>
      <c r="BN24" s="667"/>
      <c r="BO24" s="668" t="s">
        <v>126</v>
      </c>
      <c r="BP24" s="668"/>
      <c r="BQ24" s="668"/>
      <c r="BR24" s="668"/>
      <c r="BS24" s="669" t="s">
        <v>242</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15314976</v>
      </c>
      <c r="CS24" s="655"/>
      <c r="CT24" s="655"/>
      <c r="CU24" s="655"/>
      <c r="CV24" s="655"/>
      <c r="CW24" s="655"/>
      <c r="CX24" s="655"/>
      <c r="CY24" s="656"/>
      <c r="CZ24" s="659">
        <v>41.9</v>
      </c>
      <c r="DA24" s="660"/>
      <c r="DB24" s="660"/>
      <c r="DC24" s="679"/>
      <c r="DD24" s="704">
        <v>9365368</v>
      </c>
      <c r="DE24" s="655"/>
      <c r="DF24" s="655"/>
      <c r="DG24" s="655"/>
      <c r="DH24" s="655"/>
      <c r="DI24" s="655"/>
      <c r="DJ24" s="655"/>
      <c r="DK24" s="656"/>
      <c r="DL24" s="704">
        <v>9293105</v>
      </c>
      <c r="DM24" s="655"/>
      <c r="DN24" s="655"/>
      <c r="DO24" s="655"/>
      <c r="DP24" s="655"/>
      <c r="DQ24" s="655"/>
      <c r="DR24" s="655"/>
      <c r="DS24" s="655"/>
      <c r="DT24" s="655"/>
      <c r="DU24" s="655"/>
      <c r="DV24" s="656"/>
      <c r="DW24" s="659">
        <v>52.8</v>
      </c>
      <c r="DX24" s="660"/>
      <c r="DY24" s="660"/>
      <c r="DZ24" s="660"/>
      <c r="EA24" s="660"/>
      <c r="EB24" s="660"/>
      <c r="EC24" s="661"/>
    </row>
    <row r="25" spans="2:133" ht="11.25" customHeight="1">
      <c r="B25" s="662" t="s">
        <v>292</v>
      </c>
      <c r="C25" s="663"/>
      <c r="D25" s="663"/>
      <c r="E25" s="663"/>
      <c r="F25" s="663"/>
      <c r="G25" s="663"/>
      <c r="H25" s="663"/>
      <c r="I25" s="663"/>
      <c r="J25" s="663"/>
      <c r="K25" s="663"/>
      <c r="L25" s="663"/>
      <c r="M25" s="663"/>
      <c r="N25" s="663"/>
      <c r="O25" s="663"/>
      <c r="P25" s="663"/>
      <c r="Q25" s="664"/>
      <c r="R25" s="665">
        <v>1392501</v>
      </c>
      <c r="S25" s="666"/>
      <c r="T25" s="666"/>
      <c r="U25" s="666"/>
      <c r="V25" s="666"/>
      <c r="W25" s="666"/>
      <c r="X25" s="666"/>
      <c r="Y25" s="667"/>
      <c r="Z25" s="668">
        <v>3.6</v>
      </c>
      <c r="AA25" s="668"/>
      <c r="AB25" s="668"/>
      <c r="AC25" s="668"/>
      <c r="AD25" s="669" t="s">
        <v>242</v>
      </c>
      <c r="AE25" s="669"/>
      <c r="AF25" s="669"/>
      <c r="AG25" s="669"/>
      <c r="AH25" s="669"/>
      <c r="AI25" s="669"/>
      <c r="AJ25" s="669"/>
      <c r="AK25" s="669"/>
      <c r="AL25" s="670" t="s">
        <v>126</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242</v>
      </c>
      <c r="BP25" s="668"/>
      <c r="BQ25" s="668"/>
      <c r="BR25" s="668"/>
      <c r="BS25" s="669" t="s">
        <v>126</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4747448</v>
      </c>
      <c r="CS25" s="705"/>
      <c r="CT25" s="705"/>
      <c r="CU25" s="705"/>
      <c r="CV25" s="705"/>
      <c r="CW25" s="705"/>
      <c r="CX25" s="705"/>
      <c r="CY25" s="706"/>
      <c r="CZ25" s="670">
        <v>13</v>
      </c>
      <c r="DA25" s="699"/>
      <c r="DB25" s="699"/>
      <c r="DC25" s="707"/>
      <c r="DD25" s="674">
        <v>4361295</v>
      </c>
      <c r="DE25" s="705"/>
      <c r="DF25" s="705"/>
      <c r="DG25" s="705"/>
      <c r="DH25" s="705"/>
      <c r="DI25" s="705"/>
      <c r="DJ25" s="705"/>
      <c r="DK25" s="706"/>
      <c r="DL25" s="674">
        <v>4326585</v>
      </c>
      <c r="DM25" s="705"/>
      <c r="DN25" s="705"/>
      <c r="DO25" s="705"/>
      <c r="DP25" s="705"/>
      <c r="DQ25" s="705"/>
      <c r="DR25" s="705"/>
      <c r="DS25" s="705"/>
      <c r="DT25" s="705"/>
      <c r="DU25" s="705"/>
      <c r="DV25" s="706"/>
      <c r="DW25" s="670">
        <v>24.6</v>
      </c>
      <c r="DX25" s="699"/>
      <c r="DY25" s="699"/>
      <c r="DZ25" s="699"/>
      <c r="EA25" s="699"/>
      <c r="EB25" s="699"/>
      <c r="EC25" s="700"/>
    </row>
    <row r="26" spans="2:133" ht="11.25" customHeight="1">
      <c r="B26" s="662" t="s">
        <v>295</v>
      </c>
      <c r="C26" s="663"/>
      <c r="D26" s="663"/>
      <c r="E26" s="663"/>
      <c r="F26" s="663"/>
      <c r="G26" s="663"/>
      <c r="H26" s="663"/>
      <c r="I26" s="663"/>
      <c r="J26" s="663"/>
      <c r="K26" s="663"/>
      <c r="L26" s="663"/>
      <c r="M26" s="663"/>
      <c r="N26" s="663"/>
      <c r="O26" s="663"/>
      <c r="P26" s="663"/>
      <c r="Q26" s="664"/>
      <c r="R26" s="665" t="s">
        <v>242</v>
      </c>
      <c r="S26" s="666"/>
      <c r="T26" s="666"/>
      <c r="U26" s="666"/>
      <c r="V26" s="666"/>
      <c r="W26" s="666"/>
      <c r="X26" s="666"/>
      <c r="Y26" s="667"/>
      <c r="Z26" s="668" t="s">
        <v>126</v>
      </c>
      <c r="AA26" s="668"/>
      <c r="AB26" s="668"/>
      <c r="AC26" s="668"/>
      <c r="AD26" s="669" t="s">
        <v>126</v>
      </c>
      <c r="AE26" s="669"/>
      <c r="AF26" s="669"/>
      <c r="AG26" s="669"/>
      <c r="AH26" s="669"/>
      <c r="AI26" s="669"/>
      <c r="AJ26" s="669"/>
      <c r="AK26" s="669"/>
      <c r="AL26" s="670" t="s">
        <v>126</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2759577</v>
      </c>
      <c r="CS26" s="666"/>
      <c r="CT26" s="666"/>
      <c r="CU26" s="666"/>
      <c r="CV26" s="666"/>
      <c r="CW26" s="666"/>
      <c r="CX26" s="666"/>
      <c r="CY26" s="667"/>
      <c r="CZ26" s="670">
        <v>7.6</v>
      </c>
      <c r="DA26" s="699"/>
      <c r="DB26" s="699"/>
      <c r="DC26" s="707"/>
      <c r="DD26" s="674">
        <v>2518688</v>
      </c>
      <c r="DE26" s="666"/>
      <c r="DF26" s="666"/>
      <c r="DG26" s="666"/>
      <c r="DH26" s="666"/>
      <c r="DI26" s="666"/>
      <c r="DJ26" s="666"/>
      <c r="DK26" s="667"/>
      <c r="DL26" s="674" t="s">
        <v>242</v>
      </c>
      <c r="DM26" s="666"/>
      <c r="DN26" s="666"/>
      <c r="DO26" s="666"/>
      <c r="DP26" s="666"/>
      <c r="DQ26" s="666"/>
      <c r="DR26" s="666"/>
      <c r="DS26" s="666"/>
      <c r="DT26" s="666"/>
      <c r="DU26" s="666"/>
      <c r="DV26" s="667"/>
      <c r="DW26" s="670" t="s">
        <v>242</v>
      </c>
      <c r="DX26" s="699"/>
      <c r="DY26" s="699"/>
      <c r="DZ26" s="699"/>
      <c r="EA26" s="699"/>
      <c r="EB26" s="699"/>
      <c r="EC26" s="700"/>
    </row>
    <row r="27" spans="2:133" ht="11.25" customHeight="1">
      <c r="B27" s="662" t="s">
        <v>298</v>
      </c>
      <c r="C27" s="663"/>
      <c r="D27" s="663"/>
      <c r="E27" s="663"/>
      <c r="F27" s="663"/>
      <c r="G27" s="663"/>
      <c r="H27" s="663"/>
      <c r="I27" s="663"/>
      <c r="J27" s="663"/>
      <c r="K27" s="663"/>
      <c r="L27" s="663"/>
      <c r="M27" s="663"/>
      <c r="N27" s="663"/>
      <c r="O27" s="663"/>
      <c r="P27" s="663"/>
      <c r="Q27" s="664"/>
      <c r="R27" s="665">
        <v>18048057</v>
      </c>
      <c r="S27" s="666"/>
      <c r="T27" s="666"/>
      <c r="U27" s="666"/>
      <c r="V27" s="666"/>
      <c r="W27" s="666"/>
      <c r="X27" s="666"/>
      <c r="Y27" s="667"/>
      <c r="Z27" s="668">
        <v>47.1</v>
      </c>
      <c r="AA27" s="668"/>
      <c r="AB27" s="668"/>
      <c r="AC27" s="668"/>
      <c r="AD27" s="669">
        <v>16655554</v>
      </c>
      <c r="AE27" s="669"/>
      <c r="AF27" s="669"/>
      <c r="AG27" s="669"/>
      <c r="AH27" s="669"/>
      <c r="AI27" s="669"/>
      <c r="AJ27" s="669"/>
      <c r="AK27" s="669"/>
      <c r="AL27" s="670">
        <v>99.6</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6497022</v>
      </c>
      <c r="BH27" s="666"/>
      <c r="BI27" s="666"/>
      <c r="BJ27" s="666"/>
      <c r="BK27" s="666"/>
      <c r="BL27" s="666"/>
      <c r="BM27" s="666"/>
      <c r="BN27" s="667"/>
      <c r="BO27" s="668">
        <v>100</v>
      </c>
      <c r="BP27" s="668"/>
      <c r="BQ27" s="668"/>
      <c r="BR27" s="668"/>
      <c r="BS27" s="669">
        <v>64814</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7558828</v>
      </c>
      <c r="CS27" s="705"/>
      <c r="CT27" s="705"/>
      <c r="CU27" s="705"/>
      <c r="CV27" s="705"/>
      <c r="CW27" s="705"/>
      <c r="CX27" s="705"/>
      <c r="CY27" s="706"/>
      <c r="CZ27" s="670">
        <v>20.7</v>
      </c>
      <c r="DA27" s="699"/>
      <c r="DB27" s="699"/>
      <c r="DC27" s="707"/>
      <c r="DD27" s="674">
        <v>2107908</v>
      </c>
      <c r="DE27" s="705"/>
      <c r="DF27" s="705"/>
      <c r="DG27" s="705"/>
      <c r="DH27" s="705"/>
      <c r="DI27" s="705"/>
      <c r="DJ27" s="705"/>
      <c r="DK27" s="706"/>
      <c r="DL27" s="674">
        <v>2070355</v>
      </c>
      <c r="DM27" s="705"/>
      <c r="DN27" s="705"/>
      <c r="DO27" s="705"/>
      <c r="DP27" s="705"/>
      <c r="DQ27" s="705"/>
      <c r="DR27" s="705"/>
      <c r="DS27" s="705"/>
      <c r="DT27" s="705"/>
      <c r="DU27" s="705"/>
      <c r="DV27" s="706"/>
      <c r="DW27" s="670">
        <v>11.8</v>
      </c>
      <c r="DX27" s="699"/>
      <c r="DY27" s="699"/>
      <c r="DZ27" s="699"/>
      <c r="EA27" s="699"/>
      <c r="EB27" s="699"/>
      <c r="EC27" s="700"/>
    </row>
    <row r="28" spans="2:133" ht="11.25" customHeight="1">
      <c r="B28" s="662" t="s">
        <v>301</v>
      </c>
      <c r="C28" s="663"/>
      <c r="D28" s="663"/>
      <c r="E28" s="663"/>
      <c r="F28" s="663"/>
      <c r="G28" s="663"/>
      <c r="H28" s="663"/>
      <c r="I28" s="663"/>
      <c r="J28" s="663"/>
      <c r="K28" s="663"/>
      <c r="L28" s="663"/>
      <c r="M28" s="663"/>
      <c r="N28" s="663"/>
      <c r="O28" s="663"/>
      <c r="P28" s="663"/>
      <c r="Q28" s="664"/>
      <c r="R28" s="665">
        <v>11381</v>
      </c>
      <c r="S28" s="666"/>
      <c r="T28" s="666"/>
      <c r="U28" s="666"/>
      <c r="V28" s="666"/>
      <c r="W28" s="666"/>
      <c r="X28" s="666"/>
      <c r="Y28" s="667"/>
      <c r="Z28" s="668">
        <v>0</v>
      </c>
      <c r="AA28" s="668"/>
      <c r="AB28" s="668"/>
      <c r="AC28" s="668"/>
      <c r="AD28" s="669">
        <v>11381</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3008700</v>
      </c>
      <c r="CS28" s="666"/>
      <c r="CT28" s="666"/>
      <c r="CU28" s="666"/>
      <c r="CV28" s="666"/>
      <c r="CW28" s="666"/>
      <c r="CX28" s="666"/>
      <c r="CY28" s="667"/>
      <c r="CZ28" s="670">
        <v>8.1999999999999993</v>
      </c>
      <c r="DA28" s="699"/>
      <c r="DB28" s="699"/>
      <c r="DC28" s="707"/>
      <c r="DD28" s="674">
        <v>2896165</v>
      </c>
      <c r="DE28" s="666"/>
      <c r="DF28" s="666"/>
      <c r="DG28" s="666"/>
      <c r="DH28" s="666"/>
      <c r="DI28" s="666"/>
      <c r="DJ28" s="666"/>
      <c r="DK28" s="667"/>
      <c r="DL28" s="674">
        <v>2896165</v>
      </c>
      <c r="DM28" s="666"/>
      <c r="DN28" s="666"/>
      <c r="DO28" s="666"/>
      <c r="DP28" s="666"/>
      <c r="DQ28" s="666"/>
      <c r="DR28" s="666"/>
      <c r="DS28" s="666"/>
      <c r="DT28" s="666"/>
      <c r="DU28" s="666"/>
      <c r="DV28" s="667"/>
      <c r="DW28" s="670">
        <v>16.5</v>
      </c>
      <c r="DX28" s="699"/>
      <c r="DY28" s="699"/>
      <c r="DZ28" s="699"/>
      <c r="EA28" s="699"/>
      <c r="EB28" s="699"/>
      <c r="EC28" s="700"/>
    </row>
    <row r="29" spans="2:133" ht="11.25" customHeight="1">
      <c r="B29" s="662" t="s">
        <v>303</v>
      </c>
      <c r="C29" s="663"/>
      <c r="D29" s="663"/>
      <c r="E29" s="663"/>
      <c r="F29" s="663"/>
      <c r="G29" s="663"/>
      <c r="H29" s="663"/>
      <c r="I29" s="663"/>
      <c r="J29" s="663"/>
      <c r="K29" s="663"/>
      <c r="L29" s="663"/>
      <c r="M29" s="663"/>
      <c r="N29" s="663"/>
      <c r="O29" s="663"/>
      <c r="P29" s="663"/>
      <c r="Q29" s="664"/>
      <c r="R29" s="665">
        <v>211798</v>
      </c>
      <c r="S29" s="666"/>
      <c r="T29" s="666"/>
      <c r="U29" s="666"/>
      <c r="V29" s="666"/>
      <c r="W29" s="666"/>
      <c r="X29" s="666"/>
      <c r="Y29" s="667"/>
      <c r="Z29" s="668">
        <v>0.6</v>
      </c>
      <c r="AA29" s="668"/>
      <c r="AB29" s="668"/>
      <c r="AC29" s="668"/>
      <c r="AD29" s="669" t="s">
        <v>126</v>
      </c>
      <c r="AE29" s="669"/>
      <c r="AF29" s="669"/>
      <c r="AG29" s="669"/>
      <c r="AH29" s="669"/>
      <c r="AI29" s="669"/>
      <c r="AJ29" s="669"/>
      <c r="AK29" s="669"/>
      <c r="AL29" s="670" t="s">
        <v>242</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304</v>
      </c>
      <c r="CE29" s="715"/>
      <c r="CF29" s="680" t="s">
        <v>69</v>
      </c>
      <c r="CG29" s="681"/>
      <c r="CH29" s="681"/>
      <c r="CI29" s="681"/>
      <c r="CJ29" s="681"/>
      <c r="CK29" s="681"/>
      <c r="CL29" s="681"/>
      <c r="CM29" s="681"/>
      <c r="CN29" s="681"/>
      <c r="CO29" s="681"/>
      <c r="CP29" s="681"/>
      <c r="CQ29" s="682"/>
      <c r="CR29" s="665">
        <v>3008374</v>
      </c>
      <c r="CS29" s="705"/>
      <c r="CT29" s="705"/>
      <c r="CU29" s="705"/>
      <c r="CV29" s="705"/>
      <c r="CW29" s="705"/>
      <c r="CX29" s="705"/>
      <c r="CY29" s="706"/>
      <c r="CZ29" s="670">
        <v>8.1999999999999993</v>
      </c>
      <c r="DA29" s="699"/>
      <c r="DB29" s="699"/>
      <c r="DC29" s="707"/>
      <c r="DD29" s="674">
        <v>2895839</v>
      </c>
      <c r="DE29" s="705"/>
      <c r="DF29" s="705"/>
      <c r="DG29" s="705"/>
      <c r="DH29" s="705"/>
      <c r="DI29" s="705"/>
      <c r="DJ29" s="705"/>
      <c r="DK29" s="706"/>
      <c r="DL29" s="674">
        <v>2895839</v>
      </c>
      <c r="DM29" s="705"/>
      <c r="DN29" s="705"/>
      <c r="DO29" s="705"/>
      <c r="DP29" s="705"/>
      <c r="DQ29" s="705"/>
      <c r="DR29" s="705"/>
      <c r="DS29" s="705"/>
      <c r="DT29" s="705"/>
      <c r="DU29" s="705"/>
      <c r="DV29" s="706"/>
      <c r="DW29" s="670">
        <v>16.5</v>
      </c>
      <c r="DX29" s="699"/>
      <c r="DY29" s="699"/>
      <c r="DZ29" s="699"/>
      <c r="EA29" s="699"/>
      <c r="EB29" s="699"/>
      <c r="EC29" s="700"/>
    </row>
    <row r="30" spans="2:133" ht="11.25" customHeight="1">
      <c r="B30" s="662" t="s">
        <v>305</v>
      </c>
      <c r="C30" s="663"/>
      <c r="D30" s="663"/>
      <c r="E30" s="663"/>
      <c r="F30" s="663"/>
      <c r="G30" s="663"/>
      <c r="H30" s="663"/>
      <c r="I30" s="663"/>
      <c r="J30" s="663"/>
      <c r="K30" s="663"/>
      <c r="L30" s="663"/>
      <c r="M30" s="663"/>
      <c r="N30" s="663"/>
      <c r="O30" s="663"/>
      <c r="P30" s="663"/>
      <c r="Q30" s="664"/>
      <c r="R30" s="665">
        <v>241500</v>
      </c>
      <c r="S30" s="666"/>
      <c r="T30" s="666"/>
      <c r="U30" s="666"/>
      <c r="V30" s="666"/>
      <c r="W30" s="666"/>
      <c r="X30" s="666"/>
      <c r="Y30" s="667"/>
      <c r="Z30" s="668">
        <v>0.6</v>
      </c>
      <c r="AA30" s="668"/>
      <c r="AB30" s="668"/>
      <c r="AC30" s="668"/>
      <c r="AD30" s="669">
        <v>43385</v>
      </c>
      <c r="AE30" s="669"/>
      <c r="AF30" s="669"/>
      <c r="AG30" s="669"/>
      <c r="AH30" s="669"/>
      <c r="AI30" s="669"/>
      <c r="AJ30" s="669"/>
      <c r="AK30" s="669"/>
      <c r="AL30" s="670">
        <v>0.3</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306</v>
      </c>
      <c r="BH30" s="712"/>
      <c r="BI30" s="712"/>
      <c r="BJ30" s="712"/>
      <c r="BK30" s="712"/>
      <c r="BL30" s="712"/>
      <c r="BM30" s="712"/>
      <c r="BN30" s="712"/>
      <c r="BO30" s="712"/>
      <c r="BP30" s="712"/>
      <c r="BQ30" s="713"/>
      <c r="BR30" s="644" t="s">
        <v>307</v>
      </c>
      <c r="BS30" s="712"/>
      <c r="BT30" s="712"/>
      <c r="BU30" s="712"/>
      <c r="BV30" s="712"/>
      <c r="BW30" s="712"/>
      <c r="BX30" s="712"/>
      <c r="BY30" s="712"/>
      <c r="BZ30" s="712"/>
      <c r="CA30" s="712"/>
      <c r="CB30" s="713"/>
      <c r="CD30" s="716"/>
      <c r="CE30" s="717"/>
      <c r="CF30" s="680" t="s">
        <v>308</v>
      </c>
      <c r="CG30" s="681"/>
      <c r="CH30" s="681"/>
      <c r="CI30" s="681"/>
      <c r="CJ30" s="681"/>
      <c r="CK30" s="681"/>
      <c r="CL30" s="681"/>
      <c r="CM30" s="681"/>
      <c r="CN30" s="681"/>
      <c r="CO30" s="681"/>
      <c r="CP30" s="681"/>
      <c r="CQ30" s="682"/>
      <c r="CR30" s="665">
        <v>2889634</v>
      </c>
      <c r="CS30" s="666"/>
      <c r="CT30" s="666"/>
      <c r="CU30" s="666"/>
      <c r="CV30" s="666"/>
      <c r="CW30" s="666"/>
      <c r="CX30" s="666"/>
      <c r="CY30" s="667"/>
      <c r="CZ30" s="670">
        <v>7.9</v>
      </c>
      <c r="DA30" s="699"/>
      <c r="DB30" s="699"/>
      <c r="DC30" s="707"/>
      <c r="DD30" s="674">
        <v>2777142</v>
      </c>
      <c r="DE30" s="666"/>
      <c r="DF30" s="666"/>
      <c r="DG30" s="666"/>
      <c r="DH30" s="666"/>
      <c r="DI30" s="666"/>
      <c r="DJ30" s="666"/>
      <c r="DK30" s="667"/>
      <c r="DL30" s="674">
        <v>2777142</v>
      </c>
      <c r="DM30" s="666"/>
      <c r="DN30" s="666"/>
      <c r="DO30" s="666"/>
      <c r="DP30" s="666"/>
      <c r="DQ30" s="666"/>
      <c r="DR30" s="666"/>
      <c r="DS30" s="666"/>
      <c r="DT30" s="666"/>
      <c r="DU30" s="666"/>
      <c r="DV30" s="667"/>
      <c r="DW30" s="670">
        <v>15.8</v>
      </c>
      <c r="DX30" s="699"/>
      <c r="DY30" s="699"/>
      <c r="DZ30" s="699"/>
      <c r="EA30" s="699"/>
      <c r="EB30" s="699"/>
      <c r="EC30" s="700"/>
    </row>
    <row r="31" spans="2:133" ht="11.25" customHeight="1">
      <c r="B31" s="662" t="s">
        <v>309</v>
      </c>
      <c r="C31" s="663"/>
      <c r="D31" s="663"/>
      <c r="E31" s="663"/>
      <c r="F31" s="663"/>
      <c r="G31" s="663"/>
      <c r="H31" s="663"/>
      <c r="I31" s="663"/>
      <c r="J31" s="663"/>
      <c r="K31" s="663"/>
      <c r="L31" s="663"/>
      <c r="M31" s="663"/>
      <c r="N31" s="663"/>
      <c r="O31" s="663"/>
      <c r="P31" s="663"/>
      <c r="Q31" s="664"/>
      <c r="R31" s="665">
        <v>190179</v>
      </c>
      <c r="S31" s="666"/>
      <c r="T31" s="666"/>
      <c r="U31" s="666"/>
      <c r="V31" s="666"/>
      <c r="W31" s="666"/>
      <c r="X31" s="666"/>
      <c r="Y31" s="667"/>
      <c r="Z31" s="668">
        <v>0.5</v>
      </c>
      <c r="AA31" s="668"/>
      <c r="AB31" s="668"/>
      <c r="AC31" s="668"/>
      <c r="AD31" s="669" t="s">
        <v>242</v>
      </c>
      <c r="AE31" s="669"/>
      <c r="AF31" s="669"/>
      <c r="AG31" s="669"/>
      <c r="AH31" s="669"/>
      <c r="AI31" s="669"/>
      <c r="AJ31" s="669"/>
      <c r="AK31" s="669"/>
      <c r="AL31" s="670" t="s">
        <v>126</v>
      </c>
      <c r="AM31" s="671"/>
      <c r="AN31" s="671"/>
      <c r="AO31" s="672"/>
      <c r="AP31" s="725" t="s">
        <v>310</v>
      </c>
      <c r="AQ31" s="726"/>
      <c r="AR31" s="726"/>
      <c r="AS31" s="726"/>
      <c r="AT31" s="731" t="s">
        <v>311</v>
      </c>
      <c r="AU31" s="217"/>
      <c r="AV31" s="217"/>
      <c r="AW31" s="217"/>
      <c r="AX31" s="651" t="s">
        <v>187</v>
      </c>
      <c r="AY31" s="652"/>
      <c r="AZ31" s="652"/>
      <c r="BA31" s="652"/>
      <c r="BB31" s="652"/>
      <c r="BC31" s="652"/>
      <c r="BD31" s="652"/>
      <c r="BE31" s="652"/>
      <c r="BF31" s="653"/>
      <c r="BG31" s="724">
        <v>98.8</v>
      </c>
      <c r="BH31" s="720"/>
      <c r="BI31" s="720"/>
      <c r="BJ31" s="720"/>
      <c r="BK31" s="720"/>
      <c r="BL31" s="720"/>
      <c r="BM31" s="660">
        <v>95.5</v>
      </c>
      <c r="BN31" s="720"/>
      <c r="BO31" s="720"/>
      <c r="BP31" s="720"/>
      <c r="BQ31" s="721"/>
      <c r="BR31" s="724">
        <v>98.5</v>
      </c>
      <c r="BS31" s="720"/>
      <c r="BT31" s="720"/>
      <c r="BU31" s="720"/>
      <c r="BV31" s="720"/>
      <c r="BW31" s="720"/>
      <c r="BX31" s="660">
        <v>95.5</v>
      </c>
      <c r="BY31" s="720"/>
      <c r="BZ31" s="720"/>
      <c r="CA31" s="720"/>
      <c r="CB31" s="721"/>
      <c r="CD31" s="716"/>
      <c r="CE31" s="717"/>
      <c r="CF31" s="680" t="s">
        <v>312</v>
      </c>
      <c r="CG31" s="681"/>
      <c r="CH31" s="681"/>
      <c r="CI31" s="681"/>
      <c r="CJ31" s="681"/>
      <c r="CK31" s="681"/>
      <c r="CL31" s="681"/>
      <c r="CM31" s="681"/>
      <c r="CN31" s="681"/>
      <c r="CO31" s="681"/>
      <c r="CP31" s="681"/>
      <c r="CQ31" s="682"/>
      <c r="CR31" s="665">
        <v>118740</v>
      </c>
      <c r="CS31" s="705"/>
      <c r="CT31" s="705"/>
      <c r="CU31" s="705"/>
      <c r="CV31" s="705"/>
      <c r="CW31" s="705"/>
      <c r="CX31" s="705"/>
      <c r="CY31" s="706"/>
      <c r="CZ31" s="670">
        <v>0.3</v>
      </c>
      <c r="DA31" s="699"/>
      <c r="DB31" s="699"/>
      <c r="DC31" s="707"/>
      <c r="DD31" s="674">
        <v>118697</v>
      </c>
      <c r="DE31" s="705"/>
      <c r="DF31" s="705"/>
      <c r="DG31" s="705"/>
      <c r="DH31" s="705"/>
      <c r="DI31" s="705"/>
      <c r="DJ31" s="705"/>
      <c r="DK31" s="706"/>
      <c r="DL31" s="674">
        <v>118697</v>
      </c>
      <c r="DM31" s="705"/>
      <c r="DN31" s="705"/>
      <c r="DO31" s="705"/>
      <c r="DP31" s="705"/>
      <c r="DQ31" s="705"/>
      <c r="DR31" s="705"/>
      <c r="DS31" s="705"/>
      <c r="DT31" s="705"/>
      <c r="DU31" s="705"/>
      <c r="DV31" s="706"/>
      <c r="DW31" s="670">
        <v>0.7</v>
      </c>
      <c r="DX31" s="699"/>
      <c r="DY31" s="699"/>
      <c r="DZ31" s="699"/>
      <c r="EA31" s="699"/>
      <c r="EB31" s="699"/>
      <c r="EC31" s="700"/>
    </row>
    <row r="32" spans="2:133" ht="11.25" customHeight="1">
      <c r="B32" s="662" t="s">
        <v>313</v>
      </c>
      <c r="C32" s="663"/>
      <c r="D32" s="663"/>
      <c r="E32" s="663"/>
      <c r="F32" s="663"/>
      <c r="G32" s="663"/>
      <c r="H32" s="663"/>
      <c r="I32" s="663"/>
      <c r="J32" s="663"/>
      <c r="K32" s="663"/>
      <c r="L32" s="663"/>
      <c r="M32" s="663"/>
      <c r="N32" s="663"/>
      <c r="O32" s="663"/>
      <c r="P32" s="663"/>
      <c r="Q32" s="664"/>
      <c r="R32" s="665">
        <v>7816343</v>
      </c>
      <c r="S32" s="666"/>
      <c r="T32" s="666"/>
      <c r="U32" s="666"/>
      <c r="V32" s="666"/>
      <c r="W32" s="666"/>
      <c r="X32" s="666"/>
      <c r="Y32" s="667"/>
      <c r="Z32" s="668">
        <v>20.399999999999999</v>
      </c>
      <c r="AA32" s="668"/>
      <c r="AB32" s="668"/>
      <c r="AC32" s="668"/>
      <c r="AD32" s="669" t="s">
        <v>242</v>
      </c>
      <c r="AE32" s="669"/>
      <c r="AF32" s="669"/>
      <c r="AG32" s="669"/>
      <c r="AH32" s="669"/>
      <c r="AI32" s="669"/>
      <c r="AJ32" s="669"/>
      <c r="AK32" s="669"/>
      <c r="AL32" s="670" t="s">
        <v>242</v>
      </c>
      <c r="AM32" s="671"/>
      <c r="AN32" s="671"/>
      <c r="AO32" s="672"/>
      <c r="AP32" s="727"/>
      <c r="AQ32" s="728"/>
      <c r="AR32" s="728"/>
      <c r="AS32" s="728"/>
      <c r="AT32" s="732"/>
      <c r="AU32" s="216" t="s">
        <v>314</v>
      </c>
      <c r="AV32" s="216"/>
      <c r="AW32" s="216"/>
      <c r="AX32" s="662" t="s">
        <v>315</v>
      </c>
      <c r="AY32" s="663"/>
      <c r="AZ32" s="663"/>
      <c r="BA32" s="663"/>
      <c r="BB32" s="663"/>
      <c r="BC32" s="663"/>
      <c r="BD32" s="663"/>
      <c r="BE32" s="663"/>
      <c r="BF32" s="664"/>
      <c r="BG32" s="734">
        <v>98.9</v>
      </c>
      <c r="BH32" s="705"/>
      <c r="BI32" s="705"/>
      <c r="BJ32" s="705"/>
      <c r="BK32" s="705"/>
      <c r="BL32" s="705"/>
      <c r="BM32" s="671">
        <v>96</v>
      </c>
      <c r="BN32" s="722"/>
      <c r="BO32" s="722"/>
      <c r="BP32" s="722"/>
      <c r="BQ32" s="723"/>
      <c r="BR32" s="734">
        <v>98.3</v>
      </c>
      <c r="BS32" s="705"/>
      <c r="BT32" s="705"/>
      <c r="BU32" s="705"/>
      <c r="BV32" s="705"/>
      <c r="BW32" s="705"/>
      <c r="BX32" s="671">
        <v>95.8</v>
      </c>
      <c r="BY32" s="722"/>
      <c r="BZ32" s="722"/>
      <c r="CA32" s="722"/>
      <c r="CB32" s="723"/>
      <c r="CD32" s="718"/>
      <c r="CE32" s="719"/>
      <c r="CF32" s="680" t="s">
        <v>316</v>
      </c>
      <c r="CG32" s="681"/>
      <c r="CH32" s="681"/>
      <c r="CI32" s="681"/>
      <c r="CJ32" s="681"/>
      <c r="CK32" s="681"/>
      <c r="CL32" s="681"/>
      <c r="CM32" s="681"/>
      <c r="CN32" s="681"/>
      <c r="CO32" s="681"/>
      <c r="CP32" s="681"/>
      <c r="CQ32" s="682"/>
      <c r="CR32" s="665">
        <v>326</v>
      </c>
      <c r="CS32" s="666"/>
      <c r="CT32" s="666"/>
      <c r="CU32" s="666"/>
      <c r="CV32" s="666"/>
      <c r="CW32" s="666"/>
      <c r="CX32" s="666"/>
      <c r="CY32" s="667"/>
      <c r="CZ32" s="670">
        <v>0</v>
      </c>
      <c r="DA32" s="699"/>
      <c r="DB32" s="699"/>
      <c r="DC32" s="707"/>
      <c r="DD32" s="674">
        <v>326</v>
      </c>
      <c r="DE32" s="666"/>
      <c r="DF32" s="666"/>
      <c r="DG32" s="666"/>
      <c r="DH32" s="666"/>
      <c r="DI32" s="666"/>
      <c r="DJ32" s="666"/>
      <c r="DK32" s="667"/>
      <c r="DL32" s="674">
        <v>326</v>
      </c>
      <c r="DM32" s="666"/>
      <c r="DN32" s="666"/>
      <c r="DO32" s="666"/>
      <c r="DP32" s="666"/>
      <c r="DQ32" s="666"/>
      <c r="DR32" s="666"/>
      <c r="DS32" s="666"/>
      <c r="DT32" s="666"/>
      <c r="DU32" s="666"/>
      <c r="DV32" s="667"/>
      <c r="DW32" s="670">
        <v>0</v>
      </c>
      <c r="DX32" s="699"/>
      <c r="DY32" s="699"/>
      <c r="DZ32" s="699"/>
      <c r="EA32" s="699"/>
      <c r="EB32" s="699"/>
      <c r="EC32" s="700"/>
    </row>
    <row r="33" spans="2:133" ht="11.25" customHeight="1">
      <c r="B33" s="701" t="s">
        <v>317</v>
      </c>
      <c r="C33" s="702"/>
      <c r="D33" s="702"/>
      <c r="E33" s="702"/>
      <c r="F33" s="702"/>
      <c r="G33" s="702"/>
      <c r="H33" s="702"/>
      <c r="I33" s="702"/>
      <c r="J33" s="702"/>
      <c r="K33" s="702"/>
      <c r="L33" s="702"/>
      <c r="M33" s="702"/>
      <c r="N33" s="702"/>
      <c r="O33" s="702"/>
      <c r="P33" s="702"/>
      <c r="Q33" s="703"/>
      <c r="R33" s="665" t="s">
        <v>242</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242</v>
      </c>
      <c r="AM33" s="671"/>
      <c r="AN33" s="671"/>
      <c r="AO33" s="672"/>
      <c r="AP33" s="729"/>
      <c r="AQ33" s="730"/>
      <c r="AR33" s="730"/>
      <c r="AS33" s="730"/>
      <c r="AT33" s="733"/>
      <c r="AU33" s="218"/>
      <c r="AV33" s="218"/>
      <c r="AW33" s="218"/>
      <c r="AX33" s="709" t="s">
        <v>318</v>
      </c>
      <c r="AY33" s="710"/>
      <c r="AZ33" s="710"/>
      <c r="BA33" s="710"/>
      <c r="BB33" s="710"/>
      <c r="BC33" s="710"/>
      <c r="BD33" s="710"/>
      <c r="BE33" s="710"/>
      <c r="BF33" s="711"/>
      <c r="BG33" s="735">
        <v>98.6</v>
      </c>
      <c r="BH33" s="736"/>
      <c r="BI33" s="736"/>
      <c r="BJ33" s="736"/>
      <c r="BK33" s="736"/>
      <c r="BL33" s="736"/>
      <c r="BM33" s="737">
        <v>94.4</v>
      </c>
      <c r="BN33" s="736"/>
      <c r="BO33" s="736"/>
      <c r="BP33" s="736"/>
      <c r="BQ33" s="738"/>
      <c r="BR33" s="735">
        <v>98.4</v>
      </c>
      <c r="BS33" s="736"/>
      <c r="BT33" s="736"/>
      <c r="BU33" s="736"/>
      <c r="BV33" s="736"/>
      <c r="BW33" s="736"/>
      <c r="BX33" s="737">
        <v>94.7</v>
      </c>
      <c r="BY33" s="736"/>
      <c r="BZ33" s="736"/>
      <c r="CA33" s="736"/>
      <c r="CB33" s="738"/>
      <c r="CD33" s="680" t="s">
        <v>319</v>
      </c>
      <c r="CE33" s="681"/>
      <c r="CF33" s="681"/>
      <c r="CG33" s="681"/>
      <c r="CH33" s="681"/>
      <c r="CI33" s="681"/>
      <c r="CJ33" s="681"/>
      <c r="CK33" s="681"/>
      <c r="CL33" s="681"/>
      <c r="CM33" s="681"/>
      <c r="CN33" s="681"/>
      <c r="CO33" s="681"/>
      <c r="CP33" s="681"/>
      <c r="CQ33" s="682"/>
      <c r="CR33" s="665">
        <v>17165076</v>
      </c>
      <c r="CS33" s="705"/>
      <c r="CT33" s="705"/>
      <c r="CU33" s="705"/>
      <c r="CV33" s="705"/>
      <c r="CW33" s="705"/>
      <c r="CX33" s="705"/>
      <c r="CY33" s="706"/>
      <c r="CZ33" s="670">
        <v>47</v>
      </c>
      <c r="DA33" s="699"/>
      <c r="DB33" s="699"/>
      <c r="DC33" s="707"/>
      <c r="DD33" s="674">
        <v>9000106</v>
      </c>
      <c r="DE33" s="705"/>
      <c r="DF33" s="705"/>
      <c r="DG33" s="705"/>
      <c r="DH33" s="705"/>
      <c r="DI33" s="705"/>
      <c r="DJ33" s="705"/>
      <c r="DK33" s="706"/>
      <c r="DL33" s="674">
        <v>6220750</v>
      </c>
      <c r="DM33" s="705"/>
      <c r="DN33" s="705"/>
      <c r="DO33" s="705"/>
      <c r="DP33" s="705"/>
      <c r="DQ33" s="705"/>
      <c r="DR33" s="705"/>
      <c r="DS33" s="705"/>
      <c r="DT33" s="705"/>
      <c r="DU33" s="705"/>
      <c r="DV33" s="706"/>
      <c r="DW33" s="670">
        <v>35.4</v>
      </c>
      <c r="DX33" s="699"/>
      <c r="DY33" s="699"/>
      <c r="DZ33" s="699"/>
      <c r="EA33" s="699"/>
      <c r="EB33" s="699"/>
      <c r="EC33" s="700"/>
    </row>
    <row r="34" spans="2:133" ht="11.25" customHeight="1">
      <c r="B34" s="662" t="s">
        <v>320</v>
      </c>
      <c r="C34" s="663"/>
      <c r="D34" s="663"/>
      <c r="E34" s="663"/>
      <c r="F34" s="663"/>
      <c r="G34" s="663"/>
      <c r="H34" s="663"/>
      <c r="I34" s="663"/>
      <c r="J34" s="663"/>
      <c r="K34" s="663"/>
      <c r="L34" s="663"/>
      <c r="M34" s="663"/>
      <c r="N34" s="663"/>
      <c r="O34" s="663"/>
      <c r="P34" s="663"/>
      <c r="Q34" s="664"/>
      <c r="R34" s="665">
        <v>2749815</v>
      </c>
      <c r="S34" s="666"/>
      <c r="T34" s="666"/>
      <c r="U34" s="666"/>
      <c r="V34" s="666"/>
      <c r="W34" s="666"/>
      <c r="X34" s="666"/>
      <c r="Y34" s="667"/>
      <c r="Z34" s="668">
        <v>7.2</v>
      </c>
      <c r="AA34" s="668"/>
      <c r="AB34" s="668"/>
      <c r="AC34" s="668"/>
      <c r="AD34" s="669" t="s">
        <v>242</v>
      </c>
      <c r="AE34" s="669"/>
      <c r="AF34" s="669"/>
      <c r="AG34" s="669"/>
      <c r="AH34" s="669"/>
      <c r="AI34" s="669"/>
      <c r="AJ34" s="669"/>
      <c r="AK34" s="669"/>
      <c r="AL34" s="670" t="s">
        <v>126</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321</v>
      </c>
      <c r="CE34" s="681"/>
      <c r="CF34" s="681"/>
      <c r="CG34" s="681"/>
      <c r="CH34" s="681"/>
      <c r="CI34" s="681"/>
      <c r="CJ34" s="681"/>
      <c r="CK34" s="681"/>
      <c r="CL34" s="681"/>
      <c r="CM34" s="681"/>
      <c r="CN34" s="681"/>
      <c r="CO34" s="681"/>
      <c r="CP34" s="681"/>
      <c r="CQ34" s="682"/>
      <c r="CR34" s="665">
        <v>4456987</v>
      </c>
      <c r="CS34" s="666"/>
      <c r="CT34" s="666"/>
      <c r="CU34" s="666"/>
      <c r="CV34" s="666"/>
      <c r="CW34" s="666"/>
      <c r="CX34" s="666"/>
      <c r="CY34" s="667"/>
      <c r="CZ34" s="670">
        <v>12.2</v>
      </c>
      <c r="DA34" s="699"/>
      <c r="DB34" s="699"/>
      <c r="DC34" s="707"/>
      <c r="DD34" s="674">
        <v>2952244</v>
      </c>
      <c r="DE34" s="666"/>
      <c r="DF34" s="666"/>
      <c r="DG34" s="666"/>
      <c r="DH34" s="666"/>
      <c r="DI34" s="666"/>
      <c r="DJ34" s="666"/>
      <c r="DK34" s="667"/>
      <c r="DL34" s="674">
        <v>2283598</v>
      </c>
      <c r="DM34" s="666"/>
      <c r="DN34" s="666"/>
      <c r="DO34" s="666"/>
      <c r="DP34" s="666"/>
      <c r="DQ34" s="666"/>
      <c r="DR34" s="666"/>
      <c r="DS34" s="666"/>
      <c r="DT34" s="666"/>
      <c r="DU34" s="666"/>
      <c r="DV34" s="667"/>
      <c r="DW34" s="670">
        <v>13</v>
      </c>
      <c r="DX34" s="699"/>
      <c r="DY34" s="699"/>
      <c r="DZ34" s="699"/>
      <c r="EA34" s="699"/>
      <c r="EB34" s="699"/>
      <c r="EC34" s="700"/>
    </row>
    <row r="35" spans="2:133" ht="11.25" customHeight="1">
      <c r="B35" s="662" t="s">
        <v>322</v>
      </c>
      <c r="C35" s="663"/>
      <c r="D35" s="663"/>
      <c r="E35" s="663"/>
      <c r="F35" s="663"/>
      <c r="G35" s="663"/>
      <c r="H35" s="663"/>
      <c r="I35" s="663"/>
      <c r="J35" s="663"/>
      <c r="K35" s="663"/>
      <c r="L35" s="663"/>
      <c r="M35" s="663"/>
      <c r="N35" s="663"/>
      <c r="O35" s="663"/>
      <c r="P35" s="663"/>
      <c r="Q35" s="664"/>
      <c r="R35" s="665">
        <v>42732</v>
      </c>
      <c r="S35" s="666"/>
      <c r="T35" s="666"/>
      <c r="U35" s="666"/>
      <c r="V35" s="666"/>
      <c r="W35" s="666"/>
      <c r="X35" s="666"/>
      <c r="Y35" s="667"/>
      <c r="Z35" s="668">
        <v>0.1</v>
      </c>
      <c r="AA35" s="668"/>
      <c r="AB35" s="668"/>
      <c r="AC35" s="668"/>
      <c r="AD35" s="669">
        <v>15571</v>
      </c>
      <c r="AE35" s="669"/>
      <c r="AF35" s="669"/>
      <c r="AG35" s="669"/>
      <c r="AH35" s="669"/>
      <c r="AI35" s="669"/>
      <c r="AJ35" s="669"/>
      <c r="AK35" s="669"/>
      <c r="AL35" s="670">
        <v>0.1</v>
      </c>
      <c r="AM35" s="671"/>
      <c r="AN35" s="671"/>
      <c r="AO35" s="672"/>
      <c r="AP35" s="221"/>
      <c r="AQ35" s="644" t="s">
        <v>323</v>
      </c>
      <c r="AR35" s="645"/>
      <c r="AS35" s="645"/>
      <c r="AT35" s="645"/>
      <c r="AU35" s="645"/>
      <c r="AV35" s="645"/>
      <c r="AW35" s="645"/>
      <c r="AX35" s="645"/>
      <c r="AY35" s="645"/>
      <c r="AZ35" s="645"/>
      <c r="BA35" s="645"/>
      <c r="BB35" s="645"/>
      <c r="BC35" s="645"/>
      <c r="BD35" s="645"/>
      <c r="BE35" s="645"/>
      <c r="BF35" s="646"/>
      <c r="BG35" s="644" t="s">
        <v>324</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325</v>
      </c>
      <c r="CE35" s="681"/>
      <c r="CF35" s="681"/>
      <c r="CG35" s="681"/>
      <c r="CH35" s="681"/>
      <c r="CI35" s="681"/>
      <c r="CJ35" s="681"/>
      <c r="CK35" s="681"/>
      <c r="CL35" s="681"/>
      <c r="CM35" s="681"/>
      <c r="CN35" s="681"/>
      <c r="CO35" s="681"/>
      <c r="CP35" s="681"/>
      <c r="CQ35" s="682"/>
      <c r="CR35" s="665">
        <v>154817</v>
      </c>
      <c r="CS35" s="705"/>
      <c r="CT35" s="705"/>
      <c r="CU35" s="705"/>
      <c r="CV35" s="705"/>
      <c r="CW35" s="705"/>
      <c r="CX35" s="705"/>
      <c r="CY35" s="706"/>
      <c r="CZ35" s="670">
        <v>0.4</v>
      </c>
      <c r="DA35" s="699"/>
      <c r="DB35" s="699"/>
      <c r="DC35" s="707"/>
      <c r="DD35" s="674">
        <v>138040</v>
      </c>
      <c r="DE35" s="705"/>
      <c r="DF35" s="705"/>
      <c r="DG35" s="705"/>
      <c r="DH35" s="705"/>
      <c r="DI35" s="705"/>
      <c r="DJ35" s="705"/>
      <c r="DK35" s="706"/>
      <c r="DL35" s="674">
        <v>138040</v>
      </c>
      <c r="DM35" s="705"/>
      <c r="DN35" s="705"/>
      <c r="DO35" s="705"/>
      <c r="DP35" s="705"/>
      <c r="DQ35" s="705"/>
      <c r="DR35" s="705"/>
      <c r="DS35" s="705"/>
      <c r="DT35" s="705"/>
      <c r="DU35" s="705"/>
      <c r="DV35" s="706"/>
      <c r="DW35" s="670">
        <v>0.8</v>
      </c>
      <c r="DX35" s="699"/>
      <c r="DY35" s="699"/>
      <c r="DZ35" s="699"/>
      <c r="EA35" s="699"/>
      <c r="EB35" s="699"/>
      <c r="EC35" s="700"/>
    </row>
    <row r="36" spans="2:133" ht="11.25" customHeight="1">
      <c r="B36" s="662" t="s">
        <v>326</v>
      </c>
      <c r="C36" s="663"/>
      <c r="D36" s="663"/>
      <c r="E36" s="663"/>
      <c r="F36" s="663"/>
      <c r="G36" s="663"/>
      <c r="H36" s="663"/>
      <c r="I36" s="663"/>
      <c r="J36" s="663"/>
      <c r="K36" s="663"/>
      <c r="L36" s="663"/>
      <c r="M36" s="663"/>
      <c r="N36" s="663"/>
      <c r="O36" s="663"/>
      <c r="P36" s="663"/>
      <c r="Q36" s="664"/>
      <c r="R36" s="665">
        <v>675522</v>
      </c>
      <c r="S36" s="666"/>
      <c r="T36" s="666"/>
      <c r="U36" s="666"/>
      <c r="V36" s="666"/>
      <c r="W36" s="666"/>
      <c r="X36" s="666"/>
      <c r="Y36" s="667"/>
      <c r="Z36" s="668">
        <v>1.8</v>
      </c>
      <c r="AA36" s="668"/>
      <c r="AB36" s="668"/>
      <c r="AC36" s="668"/>
      <c r="AD36" s="669" t="s">
        <v>126</v>
      </c>
      <c r="AE36" s="669"/>
      <c r="AF36" s="669"/>
      <c r="AG36" s="669"/>
      <c r="AH36" s="669"/>
      <c r="AI36" s="669"/>
      <c r="AJ36" s="669"/>
      <c r="AK36" s="669"/>
      <c r="AL36" s="670" t="s">
        <v>126</v>
      </c>
      <c r="AM36" s="671"/>
      <c r="AN36" s="671"/>
      <c r="AO36" s="672"/>
      <c r="AP36" s="221"/>
      <c r="AQ36" s="739" t="s">
        <v>327</v>
      </c>
      <c r="AR36" s="740"/>
      <c r="AS36" s="740"/>
      <c r="AT36" s="740"/>
      <c r="AU36" s="740"/>
      <c r="AV36" s="740"/>
      <c r="AW36" s="740"/>
      <c r="AX36" s="740"/>
      <c r="AY36" s="741"/>
      <c r="AZ36" s="654">
        <v>3733641</v>
      </c>
      <c r="BA36" s="655"/>
      <c r="BB36" s="655"/>
      <c r="BC36" s="655"/>
      <c r="BD36" s="655"/>
      <c r="BE36" s="655"/>
      <c r="BF36" s="742"/>
      <c r="BG36" s="676" t="s">
        <v>328</v>
      </c>
      <c r="BH36" s="677"/>
      <c r="BI36" s="677"/>
      <c r="BJ36" s="677"/>
      <c r="BK36" s="677"/>
      <c r="BL36" s="677"/>
      <c r="BM36" s="677"/>
      <c r="BN36" s="677"/>
      <c r="BO36" s="677"/>
      <c r="BP36" s="677"/>
      <c r="BQ36" s="677"/>
      <c r="BR36" s="677"/>
      <c r="BS36" s="677"/>
      <c r="BT36" s="677"/>
      <c r="BU36" s="678"/>
      <c r="BV36" s="654">
        <v>271923</v>
      </c>
      <c r="BW36" s="655"/>
      <c r="BX36" s="655"/>
      <c r="BY36" s="655"/>
      <c r="BZ36" s="655"/>
      <c r="CA36" s="655"/>
      <c r="CB36" s="742"/>
      <c r="CD36" s="680" t="s">
        <v>329</v>
      </c>
      <c r="CE36" s="681"/>
      <c r="CF36" s="681"/>
      <c r="CG36" s="681"/>
      <c r="CH36" s="681"/>
      <c r="CI36" s="681"/>
      <c r="CJ36" s="681"/>
      <c r="CK36" s="681"/>
      <c r="CL36" s="681"/>
      <c r="CM36" s="681"/>
      <c r="CN36" s="681"/>
      <c r="CO36" s="681"/>
      <c r="CP36" s="681"/>
      <c r="CQ36" s="682"/>
      <c r="CR36" s="665">
        <v>8251194</v>
      </c>
      <c r="CS36" s="666"/>
      <c r="CT36" s="666"/>
      <c r="CU36" s="666"/>
      <c r="CV36" s="666"/>
      <c r="CW36" s="666"/>
      <c r="CX36" s="666"/>
      <c r="CY36" s="667"/>
      <c r="CZ36" s="670">
        <v>22.6</v>
      </c>
      <c r="DA36" s="699"/>
      <c r="DB36" s="699"/>
      <c r="DC36" s="707"/>
      <c r="DD36" s="674">
        <v>2699933</v>
      </c>
      <c r="DE36" s="666"/>
      <c r="DF36" s="666"/>
      <c r="DG36" s="666"/>
      <c r="DH36" s="666"/>
      <c r="DI36" s="666"/>
      <c r="DJ36" s="666"/>
      <c r="DK36" s="667"/>
      <c r="DL36" s="674">
        <v>1444848</v>
      </c>
      <c r="DM36" s="666"/>
      <c r="DN36" s="666"/>
      <c r="DO36" s="666"/>
      <c r="DP36" s="666"/>
      <c r="DQ36" s="666"/>
      <c r="DR36" s="666"/>
      <c r="DS36" s="666"/>
      <c r="DT36" s="666"/>
      <c r="DU36" s="666"/>
      <c r="DV36" s="667"/>
      <c r="DW36" s="670">
        <v>8.1999999999999993</v>
      </c>
      <c r="DX36" s="699"/>
      <c r="DY36" s="699"/>
      <c r="DZ36" s="699"/>
      <c r="EA36" s="699"/>
      <c r="EB36" s="699"/>
      <c r="EC36" s="700"/>
    </row>
    <row r="37" spans="2:133" ht="11.25" customHeight="1">
      <c r="B37" s="662" t="s">
        <v>330</v>
      </c>
      <c r="C37" s="663"/>
      <c r="D37" s="663"/>
      <c r="E37" s="663"/>
      <c r="F37" s="663"/>
      <c r="G37" s="663"/>
      <c r="H37" s="663"/>
      <c r="I37" s="663"/>
      <c r="J37" s="663"/>
      <c r="K37" s="663"/>
      <c r="L37" s="663"/>
      <c r="M37" s="663"/>
      <c r="N37" s="663"/>
      <c r="O37" s="663"/>
      <c r="P37" s="663"/>
      <c r="Q37" s="664"/>
      <c r="R37" s="665">
        <v>409449</v>
      </c>
      <c r="S37" s="666"/>
      <c r="T37" s="666"/>
      <c r="U37" s="666"/>
      <c r="V37" s="666"/>
      <c r="W37" s="666"/>
      <c r="X37" s="666"/>
      <c r="Y37" s="667"/>
      <c r="Z37" s="668">
        <v>1.1000000000000001</v>
      </c>
      <c r="AA37" s="668"/>
      <c r="AB37" s="668"/>
      <c r="AC37" s="668"/>
      <c r="AD37" s="669" t="s">
        <v>242</v>
      </c>
      <c r="AE37" s="669"/>
      <c r="AF37" s="669"/>
      <c r="AG37" s="669"/>
      <c r="AH37" s="669"/>
      <c r="AI37" s="669"/>
      <c r="AJ37" s="669"/>
      <c r="AK37" s="669"/>
      <c r="AL37" s="670" t="s">
        <v>126</v>
      </c>
      <c r="AM37" s="671"/>
      <c r="AN37" s="671"/>
      <c r="AO37" s="672"/>
      <c r="AQ37" s="743" t="s">
        <v>331</v>
      </c>
      <c r="AR37" s="744"/>
      <c r="AS37" s="744"/>
      <c r="AT37" s="744"/>
      <c r="AU37" s="744"/>
      <c r="AV37" s="744"/>
      <c r="AW37" s="744"/>
      <c r="AX37" s="744"/>
      <c r="AY37" s="745"/>
      <c r="AZ37" s="665">
        <v>520000</v>
      </c>
      <c r="BA37" s="666"/>
      <c r="BB37" s="666"/>
      <c r="BC37" s="666"/>
      <c r="BD37" s="705"/>
      <c r="BE37" s="705"/>
      <c r="BF37" s="723"/>
      <c r="BG37" s="680" t="s">
        <v>332</v>
      </c>
      <c r="BH37" s="681"/>
      <c r="BI37" s="681"/>
      <c r="BJ37" s="681"/>
      <c r="BK37" s="681"/>
      <c r="BL37" s="681"/>
      <c r="BM37" s="681"/>
      <c r="BN37" s="681"/>
      <c r="BO37" s="681"/>
      <c r="BP37" s="681"/>
      <c r="BQ37" s="681"/>
      <c r="BR37" s="681"/>
      <c r="BS37" s="681"/>
      <c r="BT37" s="681"/>
      <c r="BU37" s="682"/>
      <c r="BV37" s="665">
        <v>146270</v>
      </c>
      <c r="BW37" s="666"/>
      <c r="BX37" s="666"/>
      <c r="BY37" s="666"/>
      <c r="BZ37" s="666"/>
      <c r="CA37" s="666"/>
      <c r="CB37" s="675"/>
      <c r="CD37" s="680" t="s">
        <v>333</v>
      </c>
      <c r="CE37" s="681"/>
      <c r="CF37" s="681"/>
      <c r="CG37" s="681"/>
      <c r="CH37" s="681"/>
      <c r="CI37" s="681"/>
      <c r="CJ37" s="681"/>
      <c r="CK37" s="681"/>
      <c r="CL37" s="681"/>
      <c r="CM37" s="681"/>
      <c r="CN37" s="681"/>
      <c r="CO37" s="681"/>
      <c r="CP37" s="681"/>
      <c r="CQ37" s="682"/>
      <c r="CR37" s="665">
        <v>4267433</v>
      </c>
      <c r="CS37" s="705"/>
      <c r="CT37" s="705"/>
      <c r="CU37" s="705"/>
      <c r="CV37" s="705"/>
      <c r="CW37" s="705"/>
      <c r="CX37" s="705"/>
      <c r="CY37" s="706"/>
      <c r="CZ37" s="670">
        <v>11.7</v>
      </c>
      <c r="DA37" s="699"/>
      <c r="DB37" s="699"/>
      <c r="DC37" s="707"/>
      <c r="DD37" s="674">
        <v>761033</v>
      </c>
      <c r="DE37" s="705"/>
      <c r="DF37" s="705"/>
      <c r="DG37" s="705"/>
      <c r="DH37" s="705"/>
      <c r="DI37" s="705"/>
      <c r="DJ37" s="705"/>
      <c r="DK37" s="706"/>
      <c r="DL37" s="674">
        <v>314041</v>
      </c>
      <c r="DM37" s="705"/>
      <c r="DN37" s="705"/>
      <c r="DO37" s="705"/>
      <c r="DP37" s="705"/>
      <c r="DQ37" s="705"/>
      <c r="DR37" s="705"/>
      <c r="DS37" s="705"/>
      <c r="DT37" s="705"/>
      <c r="DU37" s="705"/>
      <c r="DV37" s="706"/>
      <c r="DW37" s="670">
        <v>1.8</v>
      </c>
      <c r="DX37" s="699"/>
      <c r="DY37" s="699"/>
      <c r="DZ37" s="699"/>
      <c r="EA37" s="699"/>
      <c r="EB37" s="699"/>
      <c r="EC37" s="700"/>
    </row>
    <row r="38" spans="2:133" ht="11.25" customHeight="1">
      <c r="B38" s="662" t="s">
        <v>334</v>
      </c>
      <c r="C38" s="663"/>
      <c r="D38" s="663"/>
      <c r="E38" s="663"/>
      <c r="F38" s="663"/>
      <c r="G38" s="663"/>
      <c r="H38" s="663"/>
      <c r="I38" s="663"/>
      <c r="J38" s="663"/>
      <c r="K38" s="663"/>
      <c r="L38" s="663"/>
      <c r="M38" s="663"/>
      <c r="N38" s="663"/>
      <c r="O38" s="663"/>
      <c r="P38" s="663"/>
      <c r="Q38" s="664"/>
      <c r="R38" s="665">
        <v>984657</v>
      </c>
      <c r="S38" s="666"/>
      <c r="T38" s="666"/>
      <c r="U38" s="666"/>
      <c r="V38" s="666"/>
      <c r="W38" s="666"/>
      <c r="X38" s="666"/>
      <c r="Y38" s="667"/>
      <c r="Z38" s="668">
        <v>2.6</v>
      </c>
      <c r="AA38" s="668"/>
      <c r="AB38" s="668"/>
      <c r="AC38" s="668"/>
      <c r="AD38" s="669" t="s">
        <v>242</v>
      </c>
      <c r="AE38" s="669"/>
      <c r="AF38" s="669"/>
      <c r="AG38" s="669"/>
      <c r="AH38" s="669"/>
      <c r="AI38" s="669"/>
      <c r="AJ38" s="669"/>
      <c r="AK38" s="669"/>
      <c r="AL38" s="670" t="s">
        <v>126</v>
      </c>
      <c r="AM38" s="671"/>
      <c r="AN38" s="671"/>
      <c r="AO38" s="672"/>
      <c r="AQ38" s="743" t="s">
        <v>335</v>
      </c>
      <c r="AR38" s="744"/>
      <c r="AS38" s="744"/>
      <c r="AT38" s="744"/>
      <c r="AU38" s="744"/>
      <c r="AV38" s="744"/>
      <c r="AW38" s="744"/>
      <c r="AX38" s="744"/>
      <c r="AY38" s="745"/>
      <c r="AZ38" s="665">
        <v>149350</v>
      </c>
      <c r="BA38" s="666"/>
      <c r="BB38" s="666"/>
      <c r="BC38" s="666"/>
      <c r="BD38" s="705"/>
      <c r="BE38" s="705"/>
      <c r="BF38" s="723"/>
      <c r="BG38" s="680" t="s">
        <v>336</v>
      </c>
      <c r="BH38" s="681"/>
      <c r="BI38" s="681"/>
      <c r="BJ38" s="681"/>
      <c r="BK38" s="681"/>
      <c r="BL38" s="681"/>
      <c r="BM38" s="681"/>
      <c r="BN38" s="681"/>
      <c r="BO38" s="681"/>
      <c r="BP38" s="681"/>
      <c r="BQ38" s="681"/>
      <c r="BR38" s="681"/>
      <c r="BS38" s="681"/>
      <c r="BT38" s="681"/>
      <c r="BU38" s="682"/>
      <c r="BV38" s="665">
        <v>9049</v>
      </c>
      <c r="BW38" s="666"/>
      <c r="BX38" s="666"/>
      <c r="BY38" s="666"/>
      <c r="BZ38" s="666"/>
      <c r="CA38" s="666"/>
      <c r="CB38" s="675"/>
      <c r="CD38" s="680" t="s">
        <v>337</v>
      </c>
      <c r="CE38" s="681"/>
      <c r="CF38" s="681"/>
      <c r="CG38" s="681"/>
      <c r="CH38" s="681"/>
      <c r="CI38" s="681"/>
      <c r="CJ38" s="681"/>
      <c r="CK38" s="681"/>
      <c r="CL38" s="681"/>
      <c r="CM38" s="681"/>
      <c r="CN38" s="681"/>
      <c r="CO38" s="681"/>
      <c r="CP38" s="681"/>
      <c r="CQ38" s="682"/>
      <c r="CR38" s="665">
        <v>3064291</v>
      </c>
      <c r="CS38" s="666"/>
      <c r="CT38" s="666"/>
      <c r="CU38" s="666"/>
      <c r="CV38" s="666"/>
      <c r="CW38" s="666"/>
      <c r="CX38" s="666"/>
      <c r="CY38" s="667"/>
      <c r="CZ38" s="670">
        <v>8.4</v>
      </c>
      <c r="DA38" s="699"/>
      <c r="DB38" s="699"/>
      <c r="DC38" s="707"/>
      <c r="DD38" s="674">
        <v>2469272</v>
      </c>
      <c r="DE38" s="666"/>
      <c r="DF38" s="666"/>
      <c r="DG38" s="666"/>
      <c r="DH38" s="666"/>
      <c r="DI38" s="666"/>
      <c r="DJ38" s="666"/>
      <c r="DK38" s="667"/>
      <c r="DL38" s="674">
        <v>2354264</v>
      </c>
      <c r="DM38" s="666"/>
      <c r="DN38" s="666"/>
      <c r="DO38" s="666"/>
      <c r="DP38" s="666"/>
      <c r="DQ38" s="666"/>
      <c r="DR38" s="666"/>
      <c r="DS38" s="666"/>
      <c r="DT38" s="666"/>
      <c r="DU38" s="666"/>
      <c r="DV38" s="667"/>
      <c r="DW38" s="670">
        <v>13.4</v>
      </c>
      <c r="DX38" s="699"/>
      <c r="DY38" s="699"/>
      <c r="DZ38" s="699"/>
      <c r="EA38" s="699"/>
      <c r="EB38" s="699"/>
      <c r="EC38" s="700"/>
    </row>
    <row r="39" spans="2:133" ht="11.25" customHeight="1">
      <c r="B39" s="662" t="s">
        <v>338</v>
      </c>
      <c r="C39" s="663"/>
      <c r="D39" s="663"/>
      <c r="E39" s="663"/>
      <c r="F39" s="663"/>
      <c r="G39" s="663"/>
      <c r="H39" s="663"/>
      <c r="I39" s="663"/>
      <c r="J39" s="663"/>
      <c r="K39" s="663"/>
      <c r="L39" s="663"/>
      <c r="M39" s="663"/>
      <c r="N39" s="663"/>
      <c r="O39" s="663"/>
      <c r="P39" s="663"/>
      <c r="Q39" s="664"/>
      <c r="R39" s="665">
        <v>1051817</v>
      </c>
      <c r="S39" s="666"/>
      <c r="T39" s="666"/>
      <c r="U39" s="666"/>
      <c r="V39" s="666"/>
      <c r="W39" s="666"/>
      <c r="X39" s="666"/>
      <c r="Y39" s="667"/>
      <c r="Z39" s="668">
        <v>2.7</v>
      </c>
      <c r="AA39" s="668"/>
      <c r="AB39" s="668"/>
      <c r="AC39" s="668"/>
      <c r="AD39" s="669">
        <v>1522</v>
      </c>
      <c r="AE39" s="669"/>
      <c r="AF39" s="669"/>
      <c r="AG39" s="669"/>
      <c r="AH39" s="669"/>
      <c r="AI39" s="669"/>
      <c r="AJ39" s="669"/>
      <c r="AK39" s="669"/>
      <c r="AL39" s="670">
        <v>0</v>
      </c>
      <c r="AM39" s="671"/>
      <c r="AN39" s="671"/>
      <c r="AO39" s="672"/>
      <c r="AQ39" s="743" t="s">
        <v>339</v>
      </c>
      <c r="AR39" s="744"/>
      <c r="AS39" s="744"/>
      <c r="AT39" s="744"/>
      <c r="AU39" s="744"/>
      <c r="AV39" s="744"/>
      <c r="AW39" s="744"/>
      <c r="AX39" s="744"/>
      <c r="AY39" s="745"/>
      <c r="AZ39" s="665" t="s">
        <v>126</v>
      </c>
      <c r="BA39" s="666"/>
      <c r="BB39" s="666"/>
      <c r="BC39" s="666"/>
      <c r="BD39" s="705"/>
      <c r="BE39" s="705"/>
      <c r="BF39" s="723"/>
      <c r="BG39" s="680" t="s">
        <v>340</v>
      </c>
      <c r="BH39" s="681"/>
      <c r="BI39" s="681"/>
      <c r="BJ39" s="681"/>
      <c r="BK39" s="681"/>
      <c r="BL39" s="681"/>
      <c r="BM39" s="681"/>
      <c r="BN39" s="681"/>
      <c r="BO39" s="681"/>
      <c r="BP39" s="681"/>
      <c r="BQ39" s="681"/>
      <c r="BR39" s="681"/>
      <c r="BS39" s="681"/>
      <c r="BT39" s="681"/>
      <c r="BU39" s="682"/>
      <c r="BV39" s="665">
        <v>15753</v>
      </c>
      <c r="BW39" s="666"/>
      <c r="BX39" s="666"/>
      <c r="BY39" s="666"/>
      <c r="BZ39" s="666"/>
      <c r="CA39" s="666"/>
      <c r="CB39" s="675"/>
      <c r="CD39" s="680" t="s">
        <v>341</v>
      </c>
      <c r="CE39" s="681"/>
      <c r="CF39" s="681"/>
      <c r="CG39" s="681"/>
      <c r="CH39" s="681"/>
      <c r="CI39" s="681"/>
      <c r="CJ39" s="681"/>
      <c r="CK39" s="681"/>
      <c r="CL39" s="681"/>
      <c r="CM39" s="681"/>
      <c r="CN39" s="681"/>
      <c r="CO39" s="681"/>
      <c r="CP39" s="681"/>
      <c r="CQ39" s="682"/>
      <c r="CR39" s="665">
        <v>754787</v>
      </c>
      <c r="CS39" s="705"/>
      <c r="CT39" s="705"/>
      <c r="CU39" s="705"/>
      <c r="CV39" s="705"/>
      <c r="CW39" s="705"/>
      <c r="CX39" s="705"/>
      <c r="CY39" s="706"/>
      <c r="CZ39" s="670">
        <v>2.1</v>
      </c>
      <c r="DA39" s="699"/>
      <c r="DB39" s="699"/>
      <c r="DC39" s="707"/>
      <c r="DD39" s="674">
        <v>740617</v>
      </c>
      <c r="DE39" s="705"/>
      <c r="DF39" s="705"/>
      <c r="DG39" s="705"/>
      <c r="DH39" s="705"/>
      <c r="DI39" s="705"/>
      <c r="DJ39" s="705"/>
      <c r="DK39" s="706"/>
      <c r="DL39" s="674" t="s">
        <v>242</v>
      </c>
      <c r="DM39" s="705"/>
      <c r="DN39" s="705"/>
      <c r="DO39" s="705"/>
      <c r="DP39" s="705"/>
      <c r="DQ39" s="705"/>
      <c r="DR39" s="705"/>
      <c r="DS39" s="705"/>
      <c r="DT39" s="705"/>
      <c r="DU39" s="705"/>
      <c r="DV39" s="706"/>
      <c r="DW39" s="670" t="s">
        <v>126</v>
      </c>
      <c r="DX39" s="699"/>
      <c r="DY39" s="699"/>
      <c r="DZ39" s="699"/>
      <c r="EA39" s="699"/>
      <c r="EB39" s="699"/>
      <c r="EC39" s="700"/>
    </row>
    <row r="40" spans="2:133" ht="11.25" customHeight="1">
      <c r="B40" s="662" t="s">
        <v>342</v>
      </c>
      <c r="C40" s="663"/>
      <c r="D40" s="663"/>
      <c r="E40" s="663"/>
      <c r="F40" s="663"/>
      <c r="G40" s="663"/>
      <c r="H40" s="663"/>
      <c r="I40" s="663"/>
      <c r="J40" s="663"/>
      <c r="K40" s="663"/>
      <c r="L40" s="663"/>
      <c r="M40" s="663"/>
      <c r="N40" s="663"/>
      <c r="O40" s="663"/>
      <c r="P40" s="663"/>
      <c r="Q40" s="664"/>
      <c r="R40" s="665">
        <v>5870598</v>
      </c>
      <c r="S40" s="666"/>
      <c r="T40" s="666"/>
      <c r="U40" s="666"/>
      <c r="V40" s="666"/>
      <c r="W40" s="666"/>
      <c r="X40" s="666"/>
      <c r="Y40" s="667"/>
      <c r="Z40" s="668">
        <v>15.3</v>
      </c>
      <c r="AA40" s="668"/>
      <c r="AB40" s="668"/>
      <c r="AC40" s="668"/>
      <c r="AD40" s="669" t="s">
        <v>242</v>
      </c>
      <c r="AE40" s="669"/>
      <c r="AF40" s="669"/>
      <c r="AG40" s="669"/>
      <c r="AH40" s="669"/>
      <c r="AI40" s="669"/>
      <c r="AJ40" s="669"/>
      <c r="AK40" s="669"/>
      <c r="AL40" s="670" t="s">
        <v>126</v>
      </c>
      <c r="AM40" s="671"/>
      <c r="AN40" s="671"/>
      <c r="AO40" s="672"/>
      <c r="AQ40" s="743" t="s">
        <v>343</v>
      </c>
      <c r="AR40" s="744"/>
      <c r="AS40" s="744"/>
      <c r="AT40" s="744"/>
      <c r="AU40" s="744"/>
      <c r="AV40" s="744"/>
      <c r="AW40" s="744"/>
      <c r="AX40" s="744"/>
      <c r="AY40" s="745"/>
      <c r="AZ40" s="665" t="s">
        <v>126</v>
      </c>
      <c r="BA40" s="666"/>
      <c r="BB40" s="666"/>
      <c r="BC40" s="666"/>
      <c r="BD40" s="705"/>
      <c r="BE40" s="705"/>
      <c r="BF40" s="723"/>
      <c r="BG40" s="746" t="s">
        <v>344</v>
      </c>
      <c r="BH40" s="747"/>
      <c r="BI40" s="747"/>
      <c r="BJ40" s="747"/>
      <c r="BK40" s="747"/>
      <c r="BL40" s="222"/>
      <c r="BM40" s="681" t="s">
        <v>345</v>
      </c>
      <c r="BN40" s="681"/>
      <c r="BO40" s="681"/>
      <c r="BP40" s="681"/>
      <c r="BQ40" s="681"/>
      <c r="BR40" s="681"/>
      <c r="BS40" s="681"/>
      <c r="BT40" s="681"/>
      <c r="BU40" s="682"/>
      <c r="BV40" s="665">
        <v>114</v>
      </c>
      <c r="BW40" s="666"/>
      <c r="BX40" s="666"/>
      <c r="BY40" s="666"/>
      <c r="BZ40" s="666"/>
      <c r="CA40" s="666"/>
      <c r="CB40" s="675"/>
      <c r="CD40" s="680" t="s">
        <v>346</v>
      </c>
      <c r="CE40" s="681"/>
      <c r="CF40" s="681"/>
      <c r="CG40" s="681"/>
      <c r="CH40" s="681"/>
      <c r="CI40" s="681"/>
      <c r="CJ40" s="681"/>
      <c r="CK40" s="681"/>
      <c r="CL40" s="681"/>
      <c r="CM40" s="681"/>
      <c r="CN40" s="681"/>
      <c r="CO40" s="681"/>
      <c r="CP40" s="681"/>
      <c r="CQ40" s="682"/>
      <c r="CR40" s="665">
        <v>483000</v>
      </c>
      <c r="CS40" s="666"/>
      <c r="CT40" s="666"/>
      <c r="CU40" s="666"/>
      <c r="CV40" s="666"/>
      <c r="CW40" s="666"/>
      <c r="CX40" s="666"/>
      <c r="CY40" s="667"/>
      <c r="CZ40" s="670">
        <v>1.3</v>
      </c>
      <c r="DA40" s="699"/>
      <c r="DB40" s="699"/>
      <c r="DC40" s="707"/>
      <c r="DD40" s="674" t="s">
        <v>126</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699"/>
      <c r="DY40" s="699"/>
      <c r="DZ40" s="699"/>
      <c r="EA40" s="699"/>
      <c r="EB40" s="699"/>
      <c r="EC40" s="700"/>
    </row>
    <row r="41" spans="2:133" ht="11.25" customHeight="1">
      <c r="B41" s="662" t="s">
        <v>347</v>
      </c>
      <c r="C41" s="663"/>
      <c r="D41" s="663"/>
      <c r="E41" s="663"/>
      <c r="F41" s="663"/>
      <c r="G41" s="663"/>
      <c r="H41" s="663"/>
      <c r="I41" s="663"/>
      <c r="J41" s="663"/>
      <c r="K41" s="663"/>
      <c r="L41" s="663"/>
      <c r="M41" s="663"/>
      <c r="N41" s="663"/>
      <c r="O41" s="663"/>
      <c r="P41" s="663"/>
      <c r="Q41" s="664"/>
      <c r="R41" s="665" t="s">
        <v>242</v>
      </c>
      <c r="S41" s="666"/>
      <c r="T41" s="666"/>
      <c r="U41" s="666"/>
      <c r="V41" s="666"/>
      <c r="W41" s="666"/>
      <c r="X41" s="666"/>
      <c r="Y41" s="667"/>
      <c r="Z41" s="668" t="s">
        <v>126</v>
      </c>
      <c r="AA41" s="668"/>
      <c r="AB41" s="668"/>
      <c r="AC41" s="668"/>
      <c r="AD41" s="669" t="s">
        <v>242</v>
      </c>
      <c r="AE41" s="669"/>
      <c r="AF41" s="669"/>
      <c r="AG41" s="669"/>
      <c r="AH41" s="669"/>
      <c r="AI41" s="669"/>
      <c r="AJ41" s="669"/>
      <c r="AK41" s="669"/>
      <c r="AL41" s="670" t="s">
        <v>242</v>
      </c>
      <c r="AM41" s="671"/>
      <c r="AN41" s="671"/>
      <c r="AO41" s="672"/>
      <c r="AQ41" s="743" t="s">
        <v>348</v>
      </c>
      <c r="AR41" s="744"/>
      <c r="AS41" s="744"/>
      <c r="AT41" s="744"/>
      <c r="AU41" s="744"/>
      <c r="AV41" s="744"/>
      <c r="AW41" s="744"/>
      <c r="AX41" s="744"/>
      <c r="AY41" s="745"/>
      <c r="AZ41" s="665">
        <v>802761</v>
      </c>
      <c r="BA41" s="666"/>
      <c r="BB41" s="666"/>
      <c r="BC41" s="666"/>
      <c r="BD41" s="705"/>
      <c r="BE41" s="705"/>
      <c r="BF41" s="723"/>
      <c r="BG41" s="746"/>
      <c r="BH41" s="747"/>
      <c r="BI41" s="747"/>
      <c r="BJ41" s="747"/>
      <c r="BK41" s="747"/>
      <c r="BL41" s="222"/>
      <c r="BM41" s="681" t="s">
        <v>349</v>
      </c>
      <c r="BN41" s="681"/>
      <c r="BO41" s="681"/>
      <c r="BP41" s="681"/>
      <c r="BQ41" s="681"/>
      <c r="BR41" s="681"/>
      <c r="BS41" s="681"/>
      <c r="BT41" s="681"/>
      <c r="BU41" s="682"/>
      <c r="BV41" s="665" t="s">
        <v>126</v>
      </c>
      <c r="BW41" s="666"/>
      <c r="BX41" s="666"/>
      <c r="BY41" s="666"/>
      <c r="BZ41" s="666"/>
      <c r="CA41" s="666"/>
      <c r="CB41" s="675"/>
      <c r="CD41" s="680" t="s">
        <v>350</v>
      </c>
      <c r="CE41" s="681"/>
      <c r="CF41" s="681"/>
      <c r="CG41" s="681"/>
      <c r="CH41" s="681"/>
      <c r="CI41" s="681"/>
      <c r="CJ41" s="681"/>
      <c r="CK41" s="681"/>
      <c r="CL41" s="681"/>
      <c r="CM41" s="681"/>
      <c r="CN41" s="681"/>
      <c r="CO41" s="681"/>
      <c r="CP41" s="681"/>
      <c r="CQ41" s="682"/>
      <c r="CR41" s="665" t="s">
        <v>242</v>
      </c>
      <c r="CS41" s="705"/>
      <c r="CT41" s="705"/>
      <c r="CU41" s="705"/>
      <c r="CV41" s="705"/>
      <c r="CW41" s="705"/>
      <c r="CX41" s="705"/>
      <c r="CY41" s="706"/>
      <c r="CZ41" s="670" t="s">
        <v>126</v>
      </c>
      <c r="DA41" s="699"/>
      <c r="DB41" s="699"/>
      <c r="DC41" s="707"/>
      <c r="DD41" s="674" t="s">
        <v>126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351</v>
      </c>
      <c r="C42" s="663"/>
      <c r="D42" s="663"/>
      <c r="E42" s="663"/>
      <c r="F42" s="663"/>
      <c r="G42" s="663"/>
      <c r="H42" s="663"/>
      <c r="I42" s="663"/>
      <c r="J42" s="663"/>
      <c r="K42" s="663"/>
      <c r="L42" s="663"/>
      <c r="M42" s="663"/>
      <c r="N42" s="663"/>
      <c r="O42" s="663"/>
      <c r="P42" s="663"/>
      <c r="Q42" s="664"/>
      <c r="R42" s="665" t="s">
        <v>242</v>
      </c>
      <c r="S42" s="666"/>
      <c r="T42" s="666"/>
      <c r="U42" s="666"/>
      <c r="V42" s="666"/>
      <c r="W42" s="666"/>
      <c r="X42" s="666"/>
      <c r="Y42" s="667"/>
      <c r="Z42" s="668" t="s">
        <v>126</v>
      </c>
      <c r="AA42" s="668"/>
      <c r="AB42" s="668"/>
      <c r="AC42" s="668"/>
      <c r="AD42" s="669" t="s">
        <v>242</v>
      </c>
      <c r="AE42" s="669"/>
      <c r="AF42" s="669"/>
      <c r="AG42" s="669"/>
      <c r="AH42" s="669"/>
      <c r="AI42" s="669"/>
      <c r="AJ42" s="669"/>
      <c r="AK42" s="669"/>
      <c r="AL42" s="670" t="s">
        <v>126</v>
      </c>
      <c r="AM42" s="671"/>
      <c r="AN42" s="671"/>
      <c r="AO42" s="672"/>
      <c r="AQ42" s="750" t="s">
        <v>352</v>
      </c>
      <c r="AR42" s="751"/>
      <c r="AS42" s="751"/>
      <c r="AT42" s="751"/>
      <c r="AU42" s="751"/>
      <c r="AV42" s="751"/>
      <c r="AW42" s="751"/>
      <c r="AX42" s="751"/>
      <c r="AY42" s="752"/>
      <c r="AZ42" s="759">
        <v>2261530</v>
      </c>
      <c r="BA42" s="760"/>
      <c r="BB42" s="760"/>
      <c r="BC42" s="760"/>
      <c r="BD42" s="736"/>
      <c r="BE42" s="736"/>
      <c r="BF42" s="738"/>
      <c r="BG42" s="748"/>
      <c r="BH42" s="749"/>
      <c r="BI42" s="749"/>
      <c r="BJ42" s="749"/>
      <c r="BK42" s="749"/>
      <c r="BL42" s="223"/>
      <c r="BM42" s="691" t="s">
        <v>353</v>
      </c>
      <c r="BN42" s="691"/>
      <c r="BO42" s="691"/>
      <c r="BP42" s="691"/>
      <c r="BQ42" s="691"/>
      <c r="BR42" s="691"/>
      <c r="BS42" s="691"/>
      <c r="BT42" s="691"/>
      <c r="BU42" s="692"/>
      <c r="BV42" s="759">
        <v>374</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4066489</v>
      </c>
      <c r="CS42" s="705"/>
      <c r="CT42" s="705"/>
      <c r="CU42" s="705"/>
      <c r="CV42" s="705"/>
      <c r="CW42" s="705"/>
      <c r="CX42" s="705"/>
      <c r="CY42" s="706"/>
      <c r="CZ42" s="670">
        <v>11.1</v>
      </c>
      <c r="DA42" s="699"/>
      <c r="DB42" s="699"/>
      <c r="DC42" s="707"/>
      <c r="DD42" s="674">
        <v>1187007</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355</v>
      </c>
      <c r="C43" s="663"/>
      <c r="D43" s="663"/>
      <c r="E43" s="663"/>
      <c r="F43" s="663"/>
      <c r="G43" s="663"/>
      <c r="H43" s="663"/>
      <c r="I43" s="663"/>
      <c r="J43" s="663"/>
      <c r="K43" s="663"/>
      <c r="L43" s="663"/>
      <c r="M43" s="663"/>
      <c r="N43" s="663"/>
      <c r="O43" s="663"/>
      <c r="P43" s="663"/>
      <c r="Q43" s="664"/>
      <c r="R43" s="665">
        <v>859798</v>
      </c>
      <c r="S43" s="666"/>
      <c r="T43" s="666"/>
      <c r="U43" s="666"/>
      <c r="V43" s="666"/>
      <c r="W43" s="666"/>
      <c r="X43" s="666"/>
      <c r="Y43" s="667"/>
      <c r="Z43" s="668">
        <v>2.2000000000000002</v>
      </c>
      <c r="AA43" s="668"/>
      <c r="AB43" s="668"/>
      <c r="AC43" s="668"/>
      <c r="AD43" s="669" t="s">
        <v>242</v>
      </c>
      <c r="AE43" s="669"/>
      <c r="AF43" s="669"/>
      <c r="AG43" s="669"/>
      <c r="AH43" s="669"/>
      <c r="AI43" s="669"/>
      <c r="AJ43" s="669"/>
      <c r="AK43" s="669"/>
      <c r="AL43" s="670" t="s">
        <v>242</v>
      </c>
      <c r="AM43" s="671"/>
      <c r="AN43" s="671"/>
      <c r="AO43" s="672"/>
      <c r="BV43" s="224"/>
      <c r="BW43" s="224"/>
      <c r="BX43" s="224"/>
      <c r="BY43" s="224"/>
      <c r="BZ43" s="224"/>
      <c r="CA43" s="224"/>
      <c r="CB43" s="224"/>
      <c r="CD43" s="662" t="s">
        <v>356</v>
      </c>
      <c r="CE43" s="663"/>
      <c r="CF43" s="663"/>
      <c r="CG43" s="663"/>
      <c r="CH43" s="663"/>
      <c r="CI43" s="663"/>
      <c r="CJ43" s="663"/>
      <c r="CK43" s="663"/>
      <c r="CL43" s="663"/>
      <c r="CM43" s="663"/>
      <c r="CN43" s="663"/>
      <c r="CO43" s="663"/>
      <c r="CP43" s="663"/>
      <c r="CQ43" s="664"/>
      <c r="CR43" s="665">
        <v>56868</v>
      </c>
      <c r="CS43" s="705"/>
      <c r="CT43" s="705"/>
      <c r="CU43" s="705"/>
      <c r="CV43" s="705"/>
      <c r="CW43" s="705"/>
      <c r="CX43" s="705"/>
      <c r="CY43" s="706"/>
      <c r="CZ43" s="670">
        <v>0.2</v>
      </c>
      <c r="DA43" s="699"/>
      <c r="DB43" s="699"/>
      <c r="DC43" s="707"/>
      <c r="DD43" s="674">
        <v>56868</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357</v>
      </c>
      <c r="C44" s="710"/>
      <c r="D44" s="710"/>
      <c r="E44" s="710"/>
      <c r="F44" s="710"/>
      <c r="G44" s="710"/>
      <c r="H44" s="710"/>
      <c r="I44" s="710"/>
      <c r="J44" s="710"/>
      <c r="K44" s="710"/>
      <c r="L44" s="710"/>
      <c r="M44" s="710"/>
      <c r="N44" s="710"/>
      <c r="O44" s="710"/>
      <c r="P44" s="710"/>
      <c r="Q44" s="711"/>
      <c r="R44" s="759">
        <v>38303848</v>
      </c>
      <c r="S44" s="760"/>
      <c r="T44" s="760"/>
      <c r="U44" s="760"/>
      <c r="V44" s="760"/>
      <c r="W44" s="760"/>
      <c r="X44" s="760"/>
      <c r="Y44" s="761"/>
      <c r="Z44" s="762">
        <v>100</v>
      </c>
      <c r="AA44" s="762"/>
      <c r="AB44" s="762"/>
      <c r="AC44" s="762"/>
      <c r="AD44" s="763">
        <v>16727413</v>
      </c>
      <c r="AE44" s="763"/>
      <c r="AF44" s="763"/>
      <c r="AG44" s="763"/>
      <c r="AH44" s="763"/>
      <c r="AI44" s="763"/>
      <c r="AJ44" s="763"/>
      <c r="AK44" s="763"/>
      <c r="AL44" s="764">
        <v>100</v>
      </c>
      <c r="AM44" s="737"/>
      <c r="AN44" s="737"/>
      <c r="AO44" s="765"/>
      <c r="CD44" s="766" t="s">
        <v>304</v>
      </c>
      <c r="CE44" s="767"/>
      <c r="CF44" s="662" t="s">
        <v>358</v>
      </c>
      <c r="CG44" s="663"/>
      <c r="CH44" s="663"/>
      <c r="CI44" s="663"/>
      <c r="CJ44" s="663"/>
      <c r="CK44" s="663"/>
      <c r="CL44" s="663"/>
      <c r="CM44" s="663"/>
      <c r="CN44" s="663"/>
      <c r="CO44" s="663"/>
      <c r="CP44" s="663"/>
      <c r="CQ44" s="664"/>
      <c r="CR44" s="665">
        <v>3872673</v>
      </c>
      <c r="CS44" s="666"/>
      <c r="CT44" s="666"/>
      <c r="CU44" s="666"/>
      <c r="CV44" s="666"/>
      <c r="CW44" s="666"/>
      <c r="CX44" s="666"/>
      <c r="CY44" s="667"/>
      <c r="CZ44" s="670">
        <v>10.6</v>
      </c>
      <c r="DA44" s="671"/>
      <c r="DB44" s="671"/>
      <c r="DC44" s="683"/>
      <c r="DD44" s="674">
        <v>1147162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359</v>
      </c>
      <c r="CG45" s="663"/>
      <c r="CH45" s="663"/>
      <c r="CI45" s="663"/>
      <c r="CJ45" s="663"/>
      <c r="CK45" s="663"/>
      <c r="CL45" s="663"/>
      <c r="CM45" s="663"/>
      <c r="CN45" s="663"/>
      <c r="CO45" s="663"/>
      <c r="CP45" s="663"/>
      <c r="CQ45" s="664"/>
      <c r="CR45" s="665">
        <v>1314742</v>
      </c>
      <c r="CS45" s="705"/>
      <c r="CT45" s="705"/>
      <c r="CU45" s="705"/>
      <c r="CV45" s="705"/>
      <c r="CW45" s="705"/>
      <c r="CX45" s="705"/>
      <c r="CY45" s="706"/>
      <c r="CZ45" s="670">
        <v>3.6</v>
      </c>
      <c r="DA45" s="699"/>
      <c r="DB45" s="699"/>
      <c r="DC45" s="707"/>
      <c r="DD45" s="674">
        <v>137521</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361</v>
      </c>
      <c r="CG46" s="663"/>
      <c r="CH46" s="663"/>
      <c r="CI46" s="663"/>
      <c r="CJ46" s="663"/>
      <c r="CK46" s="663"/>
      <c r="CL46" s="663"/>
      <c r="CM46" s="663"/>
      <c r="CN46" s="663"/>
      <c r="CO46" s="663"/>
      <c r="CP46" s="663"/>
      <c r="CQ46" s="664"/>
      <c r="CR46" s="665">
        <v>2118046</v>
      </c>
      <c r="CS46" s="666"/>
      <c r="CT46" s="666"/>
      <c r="CU46" s="666"/>
      <c r="CV46" s="666"/>
      <c r="CW46" s="666"/>
      <c r="CX46" s="666"/>
      <c r="CY46" s="667"/>
      <c r="CZ46" s="670">
        <v>5.8</v>
      </c>
      <c r="DA46" s="671"/>
      <c r="DB46" s="671"/>
      <c r="DC46" s="683"/>
      <c r="DD46" s="674">
        <v>851619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v>193816</v>
      </c>
      <c r="CS47" s="705"/>
      <c r="CT47" s="705"/>
      <c r="CU47" s="705"/>
      <c r="CV47" s="705"/>
      <c r="CW47" s="705"/>
      <c r="CX47" s="705"/>
      <c r="CY47" s="706"/>
      <c r="CZ47" s="670">
        <v>0.5</v>
      </c>
      <c r="DA47" s="699"/>
      <c r="DB47" s="699"/>
      <c r="DC47" s="707"/>
      <c r="DD47" s="674">
        <v>39845</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366</v>
      </c>
      <c r="CS48" s="666"/>
      <c r="CT48" s="666"/>
      <c r="CU48" s="666"/>
      <c r="CV48" s="666"/>
      <c r="CW48" s="666"/>
      <c r="CX48" s="666"/>
      <c r="CY48" s="667"/>
      <c r="CZ48" s="670" t="s">
        <v>366</v>
      </c>
      <c r="DA48" s="671"/>
      <c r="DB48" s="671"/>
      <c r="DC48" s="683"/>
      <c r="DD48" s="674" t="s">
        <v>366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367</v>
      </c>
      <c r="CE49" s="710"/>
      <c r="CF49" s="710"/>
      <c r="CG49" s="710"/>
      <c r="CH49" s="710"/>
      <c r="CI49" s="710"/>
      <c r="CJ49" s="710"/>
      <c r="CK49" s="710"/>
      <c r="CL49" s="710"/>
      <c r="CM49" s="710"/>
      <c r="CN49" s="710"/>
      <c r="CO49" s="710"/>
      <c r="CP49" s="710"/>
      <c r="CQ49" s="711"/>
      <c r="CR49" s="759">
        <v>36546541</v>
      </c>
      <c r="CS49" s="736"/>
      <c r="CT49" s="736"/>
      <c r="CU49" s="736"/>
      <c r="CV49" s="736"/>
      <c r="CW49" s="736"/>
      <c r="CX49" s="736"/>
      <c r="CY49" s="773"/>
      <c r="CZ49" s="764">
        <v>100</v>
      </c>
      <c r="DA49" s="774"/>
      <c r="DB49" s="774"/>
      <c r="DC49" s="775"/>
      <c r="DD49" s="776">
        <v>19552481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QjjPxyX6G3pDwiR5kr4PvqkgJ2g0T2wsCpKqW+SMCaBxFuYj/r9fTDNockRtAq7ZppszcthVq8J18gl0QUtjA==" saltValue="iBe4dGdAG0ur9/Dix2Vn5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DV7" sqref="DV7:DZ7"/>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390</v>
      </c>
      <c r="C7" s="814"/>
      <c r="D7" s="814"/>
      <c r="E7" s="814"/>
      <c r="F7" s="814"/>
      <c r="G7" s="814"/>
      <c r="H7" s="814"/>
      <c r="I7" s="814"/>
      <c r="J7" s="814"/>
      <c r="K7" s="814"/>
      <c r="L7" s="814"/>
      <c r="M7" s="814"/>
      <c r="N7" s="814"/>
      <c r="O7" s="814"/>
      <c r="P7" s="815"/>
      <c r="Q7" s="816">
        <v>38303</v>
      </c>
      <c r="R7" s="817"/>
      <c r="S7" s="817"/>
      <c r="T7" s="817"/>
      <c r="U7" s="817"/>
      <c r="V7" s="817">
        <v>36546</v>
      </c>
      <c r="W7" s="817"/>
      <c r="X7" s="817"/>
      <c r="Y7" s="817"/>
      <c r="Z7" s="817"/>
      <c r="AA7" s="817">
        <v>1757</v>
      </c>
      <c r="AB7" s="817"/>
      <c r="AC7" s="817"/>
      <c r="AD7" s="817"/>
      <c r="AE7" s="818"/>
      <c r="AF7" s="819">
        <v>1678</v>
      </c>
      <c r="AG7" s="820"/>
      <c r="AH7" s="820"/>
      <c r="AI7" s="820"/>
      <c r="AJ7" s="821"/>
      <c r="AK7" s="822">
        <v>409</v>
      </c>
      <c r="AL7" s="823"/>
      <c r="AM7" s="823"/>
      <c r="AN7" s="823"/>
      <c r="AO7" s="823"/>
      <c r="AP7" s="823">
        <v>38630</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598</v>
      </c>
      <c r="BT7" s="811"/>
      <c r="BU7" s="811"/>
      <c r="BV7" s="811"/>
      <c r="BW7" s="811"/>
      <c r="BX7" s="811"/>
      <c r="BY7" s="811"/>
      <c r="BZ7" s="811"/>
      <c r="CA7" s="811"/>
      <c r="CB7" s="811"/>
      <c r="CC7" s="811"/>
      <c r="CD7" s="811"/>
      <c r="CE7" s="811"/>
      <c r="CF7" s="811"/>
      <c r="CG7" s="826"/>
      <c r="CH7" s="807">
        <v>12</v>
      </c>
      <c r="CI7" s="808"/>
      <c r="CJ7" s="808"/>
      <c r="CK7" s="808"/>
      <c r="CL7" s="809"/>
      <c r="CM7" s="807">
        <v>27</v>
      </c>
      <c r="CN7" s="808"/>
      <c r="CO7" s="808"/>
      <c r="CP7" s="808"/>
      <c r="CQ7" s="809"/>
      <c r="CR7" s="807">
        <v>3</v>
      </c>
      <c r="CS7" s="808"/>
      <c r="CT7" s="808"/>
      <c r="CU7" s="808"/>
      <c r="CV7" s="809"/>
      <c r="CW7" s="807" t="s">
        <v>599</v>
      </c>
      <c r="CX7" s="808"/>
      <c r="CY7" s="808"/>
      <c r="CZ7" s="808"/>
      <c r="DA7" s="809"/>
      <c r="DB7" s="807" t="s">
        <v>599</v>
      </c>
      <c r="DC7" s="808"/>
      <c r="DD7" s="808"/>
      <c r="DE7" s="808"/>
      <c r="DF7" s="809"/>
      <c r="DG7" s="807" t="s">
        <v>599</v>
      </c>
      <c r="DH7" s="808"/>
      <c r="DI7" s="808"/>
      <c r="DJ7" s="808"/>
      <c r="DK7" s="809"/>
      <c r="DL7" s="807" t="s">
        <v>599</v>
      </c>
      <c r="DM7" s="808"/>
      <c r="DN7" s="808"/>
      <c r="DO7" s="808"/>
      <c r="DP7" s="809"/>
      <c r="DQ7" s="807" t="s">
        <v>599</v>
      </c>
      <c r="DR7" s="808"/>
      <c r="DS7" s="808"/>
      <c r="DT7" s="808"/>
      <c r="DU7" s="809"/>
      <c r="DV7" s="810"/>
      <c r="DW7" s="811"/>
      <c r="DX7" s="811"/>
      <c r="DY7" s="811"/>
      <c r="DZ7" s="812"/>
      <c r="EA7" s="237"/>
    </row>
    <row r="8" spans="1:131" s="238" customFormat="1" ht="26.25" customHeight="1">
      <c r="A8" s="241">
        <v>2</v>
      </c>
      <c r="B8" s="844" t="s">
        <v>391</v>
      </c>
      <c r="C8" s="845"/>
      <c r="D8" s="845"/>
      <c r="E8" s="845"/>
      <c r="F8" s="845"/>
      <c r="G8" s="845"/>
      <c r="H8" s="845"/>
      <c r="I8" s="845"/>
      <c r="J8" s="845"/>
      <c r="K8" s="845"/>
      <c r="L8" s="845"/>
      <c r="M8" s="845"/>
      <c r="N8" s="845"/>
      <c r="O8" s="845"/>
      <c r="P8" s="846"/>
      <c r="Q8" s="847">
        <v>11</v>
      </c>
      <c r="R8" s="848"/>
      <c r="S8" s="848"/>
      <c r="T8" s="848"/>
      <c r="U8" s="848"/>
      <c r="V8" s="848">
        <v>11</v>
      </c>
      <c r="W8" s="848"/>
      <c r="X8" s="848"/>
      <c r="Y8" s="848"/>
      <c r="Z8" s="848"/>
      <c r="AA8" s="848" t="s">
        <v>582</v>
      </c>
      <c r="AB8" s="848"/>
      <c r="AC8" s="848"/>
      <c r="AD8" s="848"/>
      <c r="AE8" s="849"/>
      <c r="AF8" s="850" t="s">
        <v>392</v>
      </c>
      <c r="AG8" s="851"/>
      <c r="AH8" s="851"/>
      <c r="AI8" s="851"/>
      <c r="AJ8" s="852"/>
      <c r="AK8" s="833" t="s">
        <v>582</v>
      </c>
      <c r="AL8" s="834"/>
      <c r="AM8" s="834"/>
      <c r="AN8" s="834"/>
      <c r="AO8" s="834"/>
      <c r="AP8" s="834" t="s">
        <v>582</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c r="A9" s="241">
        <v>3</v>
      </c>
      <c r="B9" s="844" t="s">
        <v>393</v>
      </c>
      <c r="C9" s="845"/>
      <c r="D9" s="845"/>
      <c r="E9" s="845"/>
      <c r="F9" s="845"/>
      <c r="G9" s="845"/>
      <c r="H9" s="845"/>
      <c r="I9" s="845"/>
      <c r="J9" s="845"/>
      <c r="K9" s="845"/>
      <c r="L9" s="845"/>
      <c r="M9" s="845"/>
      <c r="N9" s="845"/>
      <c r="O9" s="845"/>
      <c r="P9" s="846"/>
      <c r="Q9" s="847" t="s">
        <v>582</v>
      </c>
      <c r="R9" s="848"/>
      <c r="S9" s="848"/>
      <c r="T9" s="848"/>
      <c r="U9" s="848"/>
      <c r="V9" s="848" t="s">
        <v>582</v>
      </c>
      <c r="W9" s="848"/>
      <c r="X9" s="848"/>
      <c r="Y9" s="848"/>
      <c r="Z9" s="848"/>
      <c r="AA9" s="848" t="s">
        <v>582</v>
      </c>
      <c r="AB9" s="848"/>
      <c r="AC9" s="848"/>
      <c r="AD9" s="848"/>
      <c r="AE9" s="849"/>
      <c r="AF9" s="850" t="s">
        <v>394</v>
      </c>
      <c r="AG9" s="851"/>
      <c r="AH9" s="851"/>
      <c r="AI9" s="851"/>
      <c r="AJ9" s="852"/>
      <c r="AK9" s="833" t="s">
        <v>582</v>
      </c>
      <c r="AL9" s="834"/>
      <c r="AM9" s="834"/>
      <c r="AN9" s="834"/>
      <c r="AO9" s="834"/>
      <c r="AP9" s="834" t="s">
        <v>582</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396</v>
      </c>
      <c r="B23" s="853" t="s">
        <v>397</v>
      </c>
      <c r="C23" s="854"/>
      <c r="D23" s="854"/>
      <c r="E23" s="854"/>
      <c r="F23" s="854"/>
      <c r="G23" s="854"/>
      <c r="H23" s="854"/>
      <c r="I23" s="854"/>
      <c r="J23" s="854"/>
      <c r="K23" s="854"/>
      <c r="L23" s="854"/>
      <c r="M23" s="854"/>
      <c r="N23" s="854"/>
      <c r="O23" s="854"/>
      <c r="P23" s="855"/>
      <c r="Q23" s="856">
        <v>38314</v>
      </c>
      <c r="R23" s="857"/>
      <c r="S23" s="857"/>
      <c r="T23" s="857"/>
      <c r="U23" s="857"/>
      <c r="V23" s="857">
        <v>36557</v>
      </c>
      <c r="W23" s="857"/>
      <c r="X23" s="857"/>
      <c r="Y23" s="857"/>
      <c r="Z23" s="857"/>
      <c r="AA23" s="857">
        <v>1757</v>
      </c>
      <c r="AB23" s="857"/>
      <c r="AC23" s="857"/>
      <c r="AD23" s="857"/>
      <c r="AE23" s="858"/>
      <c r="AF23" s="859">
        <v>1678</v>
      </c>
      <c r="AG23" s="857"/>
      <c r="AH23" s="857"/>
      <c r="AI23" s="857"/>
      <c r="AJ23" s="860"/>
      <c r="AK23" s="861"/>
      <c r="AL23" s="862"/>
      <c r="AM23" s="862"/>
      <c r="AN23" s="862"/>
      <c r="AO23" s="862"/>
      <c r="AP23" s="857">
        <v>38630</v>
      </c>
      <c r="AQ23" s="857"/>
      <c r="AR23" s="857"/>
      <c r="AS23" s="857"/>
      <c r="AT23" s="857"/>
      <c r="AU23" s="873"/>
      <c r="AV23" s="873"/>
      <c r="AW23" s="873"/>
      <c r="AX23" s="873"/>
      <c r="AY23" s="874"/>
      <c r="AZ23" s="875" t="s">
        <v>398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373</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409</v>
      </c>
      <c r="C28" s="814"/>
      <c r="D28" s="814"/>
      <c r="E28" s="814"/>
      <c r="F28" s="814"/>
      <c r="G28" s="814"/>
      <c r="H28" s="814"/>
      <c r="I28" s="814"/>
      <c r="J28" s="814"/>
      <c r="K28" s="814"/>
      <c r="L28" s="814"/>
      <c r="M28" s="814"/>
      <c r="N28" s="814"/>
      <c r="O28" s="814"/>
      <c r="P28" s="815"/>
      <c r="Q28" s="886">
        <v>8864</v>
      </c>
      <c r="R28" s="887"/>
      <c r="S28" s="887"/>
      <c r="T28" s="887"/>
      <c r="U28" s="887"/>
      <c r="V28" s="887">
        <v>8592</v>
      </c>
      <c r="W28" s="887"/>
      <c r="X28" s="887"/>
      <c r="Y28" s="887"/>
      <c r="Z28" s="887"/>
      <c r="AA28" s="887">
        <v>272</v>
      </c>
      <c r="AB28" s="887"/>
      <c r="AC28" s="887"/>
      <c r="AD28" s="887"/>
      <c r="AE28" s="888"/>
      <c r="AF28" s="889">
        <v>272</v>
      </c>
      <c r="AG28" s="887"/>
      <c r="AH28" s="887"/>
      <c r="AI28" s="887"/>
      <c r="AJ28" s="890"/>
      <c r="AK28" s="891">
        <v>803</v>
      </c>
      <c r="AL28" s="892"/>
      <c r="AM28" s="892"/>
      <c r="AN28" s="892"/>
      <c r="AO28" s="892"/>
      <c r="AP28" s="892" t="s">
        <v>582</v>
      </c>
      <c r="AQ28" s="892"/>
      <c r="AR28" s="892"/>
      <c r="AS28" s="892"/>
      <c r="AT28" s="892"/>
      <c r="AU28" s="892" t="s">
        <v>582</v>
      </c>
      <c r="AV28" s="892"/>
      <c r="AW28" s="892"/>
      <c r="AX28" s="892"/>
      <c r="AY28" s="892"/>
      <c r="AZ28" s="893" t="s">
        <v>582</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410</v>
      </c>
      <c r="C29" s="845"/>
      <c r="D29" s="845"/>
      <c r="E29" s="845"/>
      <c r="F29" s="845"/>
      <c r="G29" s="845"/>
      <c r="H29" s="845"/>
      <c r="I29" s="845"/>
      <c r="J29" s="845"/>
      <c r="K29" s="845"/>
      <c r="L29" s="845"/>
      <c r="M29" s="845"/>
      <c r="N29" s="845"/>
      <c r="O29" s="845"/>
      <c r="P29" s="846"/>
      <c r="Q29" s="847">
        <v>1095</v>
      </c>
      <c r="R29" s="848"/>
      <c r="S29" s="848"/>
      <c r="T29" s="848"/>
      <c r="U29" s="848"/>
      <c r="V29" s="848">
        <v>1090</v>
      </c>
      <c r="W29" s="848"/>
      <c r="X29" s="848"/>
      <c r="Y29" s="848"/>
      <c r="Z29" s="848"/>
      <c r="AA29" s="848">
        <v>5</v>
      </c>
      <c r="AB29" s="848"/>
      <c r="AC29" s="848"/>
      <c r="AD29" s="848"/>
      <c r="AE29" s="849"/>
      <c r="AF29" s="850">
        <v>5</v>
      </c>
      <c r="AG29" s="851"/>
      <c r="AH29" s="851"/>
      <c r="AI29" s="851"/>
      <c r="AJ29" s="852"/>
      <c r="AK29" s="898">
        <v>331</v>
      </c>
      <c r="AL29" s="894"/>
      <c r="AM29" s="894"/>
      <c r="AN29" s="894"/>
      <c r="AO29" s="894"/>
      <c r="AP29" s="894" t="s">
        <v>582</v>
      </c>
      <c r="AQ29" s="894"/>
      <c r="AR29" s="894"/>
      <c r="AS29" s="894"/>
      <c r="AT29" s="894"/>
      <c r="AU29" s="894" t="s">
        <v>582</v>
      </c>
      <c r="AV29" s="894"/>
      <c r="AW29" s="894"/>
      <c r="AX29" s="894"/>
      <c r="AY29" s="894"/>
      <c r="AZ29" s="895" t="s">
        <v>582</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411</v>
      </c>
      <c r="C30" s="845"/>
      <c r="D30" s="845"/>
      <c r="E30" s="845"/>
      <c r="F30" s="845"/>
      <c r="G30" s="845"/>
      <c r="H30" s="845"/>
      <c r="I30" s="845"/>
      <c r="J30" s="845"/>
      <c r="K30" s="845"/>
      <c r="L30" s="845"/>
      <c r="M30" s="845"/>
      <c r="N30" s="845"/>
      <c r="O30" s="845"/>
      <c r="P30" s="846"/>
      <c r="Q30" s="847">
        <v>1273</v>
      </c>
      <c r="R30" s="848"/>
      <c r="S30" s="848"/>
      <c r="T30" s="848"/>
      <c r="U30" s="848"/>
      <c r="V30" s="848">
        <v>1213</v>
      </c>
      <c r="W30" s="848"/>
      <c r="X30" s="848"/>
      <c r="Y30" s="848"/>
      <c r="Z30" s="848"/>
      <c r="AA30" s="848">
        <v>60</v>
      </c>
      <c r="AB30" s="848"/>
      <c r="AC30" s="848"/>
      <c r="AD30" s="848"/>
      <c r="AE30" s="849"/>
      <c r="AF30" s="850">
        <v>2195</v>
      </c>
      <c r="AG30" s="851"/>
      <c r="AH30" s="851"/>
      <c r="AI30" s="851"/>
      <c r="AJ30" s="852"/>
      <c r="AK30" s="898">
        <v>38</v>
      </c>
      <c r="AL30" s="894"/>
      <c r="AM30" s="894"/>
      <c r="AN30" s="894"/>
      <c r="AO30" s="894"/>
      <c r="AP30" s="894">
        <v>4682</v>
      </c>
      <c r="AQ30" s="894"/>
      <c r="AR30" s="894"/>
      <c r="AS30" s="894"/>
      <c r="AT30" s="894"/>
      <c r="AU30" s="894">
        <v>5</v>
      </c>
      <c r="AV30" s="894"/>
      <c r="AW30" s="894"/>
      <c r="AX30" s="894"/>
      <c r="AY30" s="894"/>
      <c r="AZ30" s="895" t="s">
        <v>582</v>
      </c>
      <c r="BA30" s="895"/>
      <c r="BB30" s="895"/>
      <c r="BC30" s="895"/>
      <c r="BD30" s="895"/>
      <c r="BE30" s="896" t="s">
        <v>412</v>
      </c>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t="s">
        <v>413</v>
      </c>
      <c r="C31" s="845"/>
      <c r="D31" s="845"/>
      <c r="E31" s="845"/>
      <c r="F31" s="845"/>
      <c r="G31" s="845"/>
      <c r="H31" s="845"/>
      <c r="I31" s="845"/>
      <c r="J31" s="845"/>
      <c r="K31" s="845"/>
      <c r="L31" s="845"/>
      <c r="M31" s="845"/>
      <c r="N31" s="845"/>
      <c r="O31" s="845"/>
      <c r="P31" s="846"/>
      <c r="Q31" s="847">
        <v>815</v>
      </c>
      <c r="R31" s="848"/>
      <c r="S31" s="848"/>
      <c r="T31" s="848"/>
      <c r="U31" s="848"/>
      <c r="V31" s="848">
        <v>782</v>
      </c>
      <c r="W31" s="848"/>
      <c r="X31" s="848"/>
      <c r="Y31" s="848"/>
      <c r="Z31" s="848"/>
      <c r="AA31" s="848">
        <v>33</v>
      </c>
      <c r="AB31" s="848"/>
      <c r="AC31" s="848"/>
      <c r="AD31" s="848"/>
      <c r="AE31" s="849"/>
      <c r="AF31" s="850">
        <v>127</v>
      </c>
      <c r="AG31" s="851"/>
      <c r="AH31" s="851"/>
      <c r="AI31" s="851"/>
      <c r="AJ31" s="852"/>
      <c r="AK31" s="898">
        <v>520</v>
      </c>
      <c r="AL31" s="894"/>
      <c r="AM31" s="894"/>
      <c r="AN31" s="894"/>
      <c r="AO31" s="894"/>
      <c r="AP31" s="894">
        <v>6617</v>
      </c>
      <c r="AQ31" s="894"/>
      <c r="AR31" s="894"/>
      <c r="AS31" s="894"/>
      <c r="AT31" s="894"/>
      <c r="AU31" s="894">
        <v>5489</v>
      </c>
      <c r="AV31" s="894"/>
      <c r="AW31" s="894"/>
      <c r="AX31" s="894"/>
      <c r="AY31" s="894"/>
      <c r="AZ31" s="895" t="s">
        <v>582</v>
      </c>
      <c r="BA31" s="895"/>
      <c r="BB31" s="895"/>
      <c r="BC31" s="895"/>
      <c r="BD31" s="895"/>
      <c r="BE31" s="896" t="s">
        <v>412</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396</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2598</v>
      </c>
      <c r="AG63" s="908"/>
      <c r="AH63" s="908"/>
      <c r="AI63" s="908"/>
      <c r="AJ63" s="909"/>
      <c r="AK63" s="910"/>
      <c r="AL63" s="905"/>
      <c r="AM63" s="905"/>
      <c r="AN63" s="905"/>
      <c r="AO63" s="905"/>
      <c r="AP63" s="908">
        <v>11299</v>
      </c>
      <c r="AQ63" s="908"/>
      <c r="AR63" s="908"/>
      <c r="AS63" s="908"/>
      <c r="AT63" s="908"/>
      <c r="AU63" s="908">
        <v>5494</v>
      </c>
      <c r="AV63" s="908"/>
      <c r="AW63" s="908"/>
      <c r="AX63" s="908"/>
      <c r="AY63" s="908"/>
      <c r="AZ63" s="912"/>
      <c r="BA63" s="912"/>
      <c r="BB63" s="912"/>
      <c r="BC63" s="912"/>
      <c r="BD63" s="912"/>
      <c r="BE63" s="913"/>
      <c r="BF63" s="913"/>
      <c r="BG63" s="913"/>
      <c r="BH63" s="913"/>
      <c r="BI63" s="914"/>
      <c r="BJ63" s="915" t="s">
        <v>416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423</v>
      </c>
      <c r="AL66" s="792"/>
      <c r="AM66" s="792"/>
      <c r="AN66" s="792"/>
      <c r="AO66" s="793"/>
      <c r="AP66" s="797" t="s">
        <v>424</v>
      </c>
      <c r="AQ66" s="798"/>
      <c r="AR66" s="798"/>
      <c r="AS66" s="798"/>
      <c r="AT66" s="799"/>
      <c r="AU66" s="797" t="s">
        <v>425</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933" t="s">
        <v>583</v>
      </c>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7" t="s">
        <v>584</v>
      </c>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7" t="s">
        <v>585</v>
      </c>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7" t="s">
        <v>586</v>
      </c>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7" t="s">
        <v>587</v>
      </c>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7" t="s">
        <v>588</v>
      </c>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7" t="s">
        <v>589</v>
      </c>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7" t="s">
        <v>590</v>
      </c>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7" t="s">
        <v>591</v>
      </c>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7" t="s">
        <v>592</v>
      </c>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7" t="s">
        <v>593</v>
      </c>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7" t="s">
        <v>594</v>
      </c>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7" t="s">
        <v>595</v>
      </c>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7" t="s">
        <v>596</v>
      </c>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7" t="s">
        <v>597</v>
      </c>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396</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306</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306</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306</v>
      </c>
      <c r="DR109" s="957"/>
      <c r="DS109" s="957"/>
      <c r="DT109" s="957"/>
      <c r="DU109" s="958"/>
      <c r="DV109" s="956" t="s">
        <v>437</v>
      </c>
      <c r="DW109" s="957"/>
      <c r="DX109" s="957"/>
      <c r="DY109" s="957"/>
      <c r="DZ109" s="959"/>
    </row>
    <row r="110" spans="1:131" s="233" customFormat="1" ht="26.25" customHeight="1">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3074223</v>
      </c>
      <c r="AB110" s="964"/>
      <c r="AC110" s="964"/>
      <c r="AD110" s="964"/>
      <c r="AE110" s="965"/>
      <c r="AF110" s="966">
        <v>3125978</v>
      </c>
      <c r="AG110" s="964"/>
      <c r="AH110" s="964"/>
      <c r="AI110" s="964"/>
      <c r="AJ110" s="965"/>
      <c r="AK110" s="966">
        <v>3008374</v>
      </c>
      <c r="AL110" s="964"/>
      <c r="AM110" s="964"/>
      <c r="AN110" s="964"/>
      <c r="AO110" s="965"/>
      <c r="AP110" s="967">
        <v>20.8</v>
      </c>
      <c r="AQ110" s="968"/>
      <c r="AR110" s="968"/>
      <c r="AS110" s="968"/>
      <c r="AT110" s="969"/>
      <c r="AU110" s="970" t="s">
        <v>72</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32415723</v>
      </c>
      <c r="BR110" s="995"/>
      <c r="BS110" s="995"/>
      <c r="BT110" s="995"/>
      <c r="BU110" s="995"/>
      <c r="BV110" s="995">
        <v>35648867</v>
      </c>
      <c r="BW110" s="995"/>
      <c r="BX110" s="995"/>
      <c r="BY110" s="995"/>
      <c r="BZ110" s="995"/>
      <c r="CA110" s="995">
        <v>38629831</v>
      </c>
      <c r="CB110" s="995"/>
      <c r="CC110" s="995"/>
      <c r="CD110" s="995"/>
      <c r="CE110" s="995"/>
      <c r="CF110" s="1008">
        <v>267.10000000000002</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443</v>
      </c>
      <c r="DH110" s="995"/>
      <c r="DI110" s="995"/>
      <c r="DJ110" s="995"/>
      <c r="DK110" s="995"/>
      <c r="DL110" s="995" t="s">
        <v>398</v>
      </c>
      <c r="DM110" s="995"/>
      <c r="DN110" s="995"/>
      <c r="DO110" s="995"/>
      <c r="DP110" s="995"/>
      <c r="DQ110" s="995" t="s">
        <v>398</v>
      </c>
      <c r="DR110" s="995"/>
      <c r="DS110" s="995"/>
      <c r="DT110" s="995"/>
      <c r="DU110" s="995"/>
      <c r="DV110" s="996" t="s">
        <v>444</v>
      </c>
      <c r="DW110" s="996"/>
      <c r="DX110" s="996"/>
      <c r="DY110" s="996"/>
      <c r="DZ110" s="997"/>
    </row>
    <row r="111" spans="1:131" s="233" customFormat="1" ht="26.25" customHeight="1">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416</v>
      </c>
      <c r="AB111" s="1002"/>
      <c r="AC111" s="1002"/>
      <c r="AD111" s="1002"/>
      <c r="AE111" s="1003"/>
      <c r="AF111" s="1004" t="s">
        <v>443</v>
      </c>
      <c r="AG111" s="1002"/>
      <c r="AH111" s="1002"/>
      <c r="AI111" s="1002"/>
      <c r="AJ111" s="1003"/>
      <c r="AK111" s="1004" t="s">
        <v>443</v>
      </c>
      <c r="AL111" s="1002"/>
      <c r="AM111" s="1002"/>
      <c r="AN111" s="1002"/>
      <c r="AO111" s="1003"/>
      <c r="AP111" s="1005" t="s">
        <v>443</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v>756452</v>
      </c>
      <c r="BR111" s="990"/>
      <c r="BS111" s="990"/>
      <c r="BT111" s="990"/>
      <c r="BU111" s="990"/>
      <c r="BV111" s="990">
        <v>638772</v>
      </c>
      <c r="BW111" s="990"/>
      <c r="BX111" s="990"/>
      <c r="BY111" s="990"/>
      <c r="BZ111" s="990"/>
      <c r="CA111" s="990">
        <v>570139</v>
      </c>
      <c r="CB111" s="990"/>
      <c r="CC111" s="990"/>
      <c r="CD111" s="990"/>
      <c r="CE111" s="990"/>
      <c r="CF111" s="984">
        <v>3.9</v>
      </c>
      <c r="CG111" s="985"/>
      <c r="CH111" s="985"/>
      <c r="CI111" s="985"/>
      <c r="CJ111" s="985"/>
      <c r="CK111" s="1012"/>
      <c r="CL111" s="1013"/>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443</v>
      </c>
      <c r="DH111" s="990"/>
      <c r="DI111" s="990"/>
      <c r="DJ111" s="990"/>
      <c r="DK111" s="990"/>
      <c r="DL111" s="990" t="s">
        <v>398</v>
      </c>
      <c r="DM111" s="990"/>
      <c r="DN111" s="990"/>
      <c r="DO111" s="990"/>
      <c r="DP111" s="990"/>
      <c r="DQ111" s="990" t="s">
        <v>398</v>
      </c>
      <c r="DR111" s="990"/>
      <c r="DS111" s="990"/>
      <c r="DT111" s="990"/>
      <c r="DU111" s="990"/>
      <c r="DV111" s="991" t="s">
        <v>398</v>
      </c>
      <c r="DW111" s="991"/>
      <c r="DX111" s="991"/>
      <c r="DY111" s="991"/>
      <c r="DZ111" s="992"/>
    </row>
    <row r="112" spans="1:131" s="233" customFormat="1" ht="26.25" customHeight="1">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398</v>
      </c>
      <c r="AB112" s="1023"/>
      <c r="AC112" s="1023"/>
      <c r="AD112" s="1023"/>
      <c r="AE112" s="1024"/>
      <c r="AF112" s="1025" t="s">
        <v>416</v>
      </c>
      <c r="AG112" s="1023"/>
      <c r="AH112" s="1023"/>
      <c r="AI112" s="1023"/>
      <c r="AJ112" s="1024"/>
      <c r="AK112" s="1025" t="s">
        <v>398</v>
      </c>
      <c r="AL112" s="1023"/>
      <c r="AM112" s="1023"/>
      <c r="AN112" s="1023"/>
      <c r="AO112" s="1024"/>
      <c r="AP112" s="1026" t="s">
        <v>443</v>
      </c>
      <c r="AQ112" s="1027"/>
      <c r="AR112" s="1027"/>
      <c r="AS112" s="1027"/>
      <c r="AT112" s="1028"/>
      <c r="AU112" s="972"/>
      <c r="AV112" s="973"/>
      <c r="AW112" s="973"/>
      <c r="AX112" s="973"/>
      <c r="AY112" s="973"/>
      <c r="AZ112" s="986" t="s">
        <v>450</v>
      </c>
      <c r="BA112" s="987"/>
      <c r="BB112" s="987"/>
      <c r="BC112" s="987"/>
      <c r="BD112" s="987"/>
      <c r="BE112" s="987"/>
      <c r="BF112" s="987"/>
      <c r="BG112" s="987"/>
      <c r="BH112" s="987"/>
      <c r="BI112" s="987"/>
      <c r="BJ112" s="987"/>
      <c r="BK112" s="987"/>
      <c r="BL112" s="987"/>
      <c r="BM112" s="987"/>
      <c r="BN112" s="987"/>
      <c r="BO112" s="987"/>
      <c r="BP112" s="988"/>
      <c r="BQ112" s="989">
        <v>6281729</v>
      </c>
      <c r="BR112" s="990"/>
      <c r="BS112" s="990"/>
      <c r="BT112" s="990"/>
      <c r="BU112" s="990"/>
      <c r="BV112" s="990">
        <v>5945676</v>
      </c>
      <c r="BW112" s="990"/>
      <c r="BX112" s="990"/>
      <c r="BY112" s="990"/>
      <c r="BZ112" s="990"/>
      <c r="CA112" s="990">
        <v>5493329</v>
      </c>
      <c r="CB112" s="990"/>
      <c r="CC112" s="990"/>
      <c r="CD112" s="990"/>
      <c r="CE112" s="990"/>
      <c r="CF112" s="984">
        <v>38</v>
      </c>
      <c r="CG112" s="985"/>
      <c r="CH112" s="985"/>
      <c r="CI112" s="985"/>
      <c r="CJ112" s="985"/>
      <c r="CK112" s="1012"/>
      <c r="CL112" s="1013"/>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398</v>
      </c>
      <c r="DH112" s="990"/>
      <c r="DI112" s="990"/>
      <c r="DJ112" s="990"/>
      <c r="DK112" s="990"/>
      <c r="DL112" s="990" t="s">
        <v>443</v>
      </c>
      <c r="DM112" s="990"/>
      <c r="DN112" s="990"/>
      <c r="DO112" s="990"/>
      <c r="DP112" s="990"/>
      <c r="DQ112" s="990" t="s">
        <v>398</v>
      </c>
      <c r="DR112" s="990"/>
      <c r="DS112" s="990"/>
      <c r="DT112" s="990"/>
      <c r="DU112" s="990"/>
      <c r="DV112" s="991" t="s">
        <v>443</v>
      </c>
      <c r="DW112" s="991"/>
      <c r="DX112" s="991"/>
      <c r="DY112" s="991"/>
      <c r="DZ112" s="992"/>
    </row>
    <row r="113" spans="1:130" s="233" customFormat="1" ht="26.25" customHeight="1">
      <c r="A113" s="1018"/>
      <c r="B113" s="1019"/>
      <c r="C113" s="987" t="s">
        <v>452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466442</v>
      </c>
      <c r="AB113" s="1002"/>
      <c r="AC113" s="1002"/>
      <c r="AD113" s="1002"/>
      <c r="AE113" s="1003"/>
      <c r="AF113" s="1004">
        <v>473750</v>
      </c>
      <c r="AG113" s="1002"/>
      <c r="AH113" s="1002"/>
      <c r="AI113" s="1002"/>
      <c r="AJ113" s="1003"/>
      <c r="AK113" s="1004">
        <v>457000</v>
      </c>
      <c r="AL113" s="1002"/>
      <c r="AM113" s="1002"/>
      <c r="AN113" s="1002"/>
      <c r="AO113" s="1003"/>
      <c r="AP113" s="1005">
        <v>3.2</v>
      </c>
      <c r="AQ113" s="1006"/>
      <c r="AR113" s="1006"/>
      <c r="AS113" s="1006"/>
      <c r="AT113" s="1007"/>
      <c r="AU113" s="972"/>
      <c r="AV113" s="973"/>
      <c r="AW113" s="973"/>
      <c r="AX113" s="973"/>
      <c r="AY113" s="973"/>
      <c r="AZ113" s="986" t="s">
        <v>453</v>
      </c>
      <c r="BA113" s="987"/>
      <c r="BB113" s="987"/>
      <c r="BC113" s="987"/>
      <c r="BD113" s="987"/>
      <c r="BE113" s="987"/>
      <c r="BF113" s="987"/>
      <c r="BG113" s="987"/>
      <c r="BH113" s="987"/>
      <c r="BI113" s="987"/>
      <c r="BJ113" s="987"/>
      <c r="BK113" s="987"/>
      <c r="BL113" s="987"/>
      <c r="BM113" s="987"/>
      <c r="BN113" s="987"/>
      <c r="BO113" s="987"/>
      <c r="BP113" s="988"/>
      <c r="BQ113" s="989" t="s">
        <v>398</v>
      </c>
      <c r="BR113" s="990"/>
      <c r="BS113" s="990"/>
      <c r="BT113" s="990"/>
      <c r="BU113" s="990"/>
      <c r="BV113" s="990" t="s">
        <v>398</v>
      </c>
      <c r="BW113" s="990"/>
      <c r="BX113" s="990"/>
      <c r="BY113" s="990"/>
      <c r="BZ113" s="990"/>
      <c r="CA113" s="990" t="s">
        <v>443</v>
      </c>
      <c r="CB113" s="990"/>
      <c r="CC113" s="990"/>
      <c r="CD113" s="990"/>
      <c r="CE113" s="990"/>
      <c r="CF113" s="984" t="s">
        <v>416</v>
      </c>
      <c r="CG113" s="985"/>
      <c r="CH113" s="985"/>
      <c r="CI113" s="985"/>
      <c r="CJ113" s="985"/>
      <c r="CK113" s="1012"/>
      <c r="CL113" s="1013"/>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19293</v>
      </c>
      <c r="DH113" s="1023"/>
      <c r="DI113" s="1023"/>
      <c r="DJ113" s="1023"/>
      <c r="DK113" s="1024"/>
      <c r="DL113" s="1025">
        <v>9928</v>
      </c>
      <c r="DM113" s="1023"/>
      <c r="DN113" s="1023"/>
      <c r="DO113" s="1023"/>
      <c r="DP113" s="1024"/>
      <c r="DQ113" s="1025">
        <v>3494</v>
      </c>
      <c r="DR113" s="1023"/>
      <c r="DS113" s="1023"/>
      <c r="DT113" s="1023"/>
      <c r="DU113" s="1024"/>
      <c r="DV113" s="1026">
        <v>0</v>
      </c>
      <c r="DW113" s="1027"/>
      <c r="DX113" s="1027"/>
      <c r="DY113" s="1027"/>
      <c r="DZ113" s="1028"/>
    </row>
    <row r="114" spans="1:130" s="233" customFormat="1" ht="26.25" customHeight="1">
      <c r="A114" s="1018"/>
      <c r="B114" s="1019"/>
      <c r="C114" s="987" t="s">
        <v>455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33810</v>
      </c>
      <c r="AB114" s="1023"/>
      <c r="AC114" s="1023"/>
      <c r="AD114" s="1023"/>
      <c r="AE114" s="1024"/>
      <c r="AF114" s="1025">
        <v>52706</v>
      </c>
      <c r="AG114" s="1023"/>
      <c r="AH114" s="1023"/>
      <c r="AI114" s="1023"/>
      <c r="AJ114" s="1024"/>
      <c r="AK114" s="1025">
        <v>57553</v>
      </c>
      <c r="AL114" s="1023"/>
      <c r="AM114" s="1023"/>
      <c r="AN114" s="1023"/>
      <c r="AO114" s="1024"/>
      <c r="AP114" s="1026">
        <v>0.4</v>
      </c>
      <c r="AQ114" s="1027"/>
      <c r="AR114" s="1027"/>
      <c r="AS114" s="1027"/>
      <c r="AT114" s="1028"/>
      <c r="AU114" s="972"/>
      <c r="AV114" s="973"/>
      <c r="AW114" s="973"/>
      <c r="AX114" s="973"/>
      <c r="AY114" s="973"/>
      <c r="AZ114" s="986" t="s">
        <v>456</v>
      </c>
      <c r="BA114" s="987"/>
      <c r="BB114" s="987"/>
      <c r="BC114" s="987"/>
      <c r="BD114" s="987"/>
      <c r="BE114" s="987"/>
      <c r="BF114" s="987"/>
      <c r="BG114" s="987"/>
      <c r="BH114" s="987"/>
      <c r="BI114" s="987"/>
      <c r="BJ114" s="987"/>
      <c r="BK114" s="987"/>
      <c r="BL114" s="987"/>
      <c r="BM114" s="987"/>
      <c r="BN114" s="987"/>
      <c r="BO114" s="987"/>
      <c r="BP114" s="988"/>
      <c r="BQ114" s="989">
        <v>4221944</v>
      </c>
      <c r="BR114" s="990"/>
      <c r="BS114" s="990"/>
      <c r="BT114" s="990"/>
      <c r="BU114" s="990"/>
      <c r="BV114" s="990">
        <v>4383285</v>
      </c>
      <c r="BW114" s="990"/>
      <c r="BX114" s="990"/>
      <c r="BY114" s="990"/>
      <c r="BZ114" s="990"/>
      <c r="CA114" s="990">
        <v>4331499</v>
      </c>
      <c r="CB114" s="990"/>
      <c r="CC114" s="990"/>
      <c r="CD114" s="990"/>
      <c r="CE114" s="990"/>
      <c r="CF114" s="984">
        <v>29.9</v>
      </c>
      <c r="CG114" s="985"/>
      <c r="CH114" s="985"/>
      <c r="CI114" s="985"/>
      <c r="CJ114" s="985"/>
      <c r="CK114" s="1012"/>
      <c r="CL114" s="1013"/>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444</v>
      </c>
      <c r="DH114" s="1023"/>
      <c r="DI114" s="1023"/>
      <c r="DJ114" s="1023"/>
      <c r="DK114" s="1024"/>
      <c r="DL114" s="1025" t="s">
        <v>398</v>
      </c>
      <c r="DM114" s="1023"/>
      <c r="DN114" s="1023"/>
      <c r="DO114" s="1023"/>
      <c r="DP114" s="1024"/>
      <c r="DQ114" s="1025" t="s">
        <v>416</v>
      </c>
      <c r="DR114" s="1023"/>
      <c r="DS114" s="1023"/>
      <c r="DT114" s="1023"/>
      <c r="DU114" s="1024"/>
      <c r="DV114" s="1026" t="s">
        <v>398</v>
      </c>
      <c r="DW114" s="1027"/>
      <c r="DX114" s="1027"/>
      <c r="DY114" s="1027"/>
      <c r="DZ114" s="1028"/>
    </row>
    <row r="115" spans="1:130" s="233" customFormat="1" ht="26.25" customHeight="1">
      <c r="A115" s="1018"/>
      <c r="B115" s="1019"/>
      <c r="C115" s="987" t="s">
        <v>458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78708</v>
      </c>
      <c r="AB115" s="1002"/>
      <c r="AC115" s="1002"/>
      <c r="AD115" s="1002"/>
      <c r="AE115" s="1003"/>
      <c r="AF115" s="1004">
        <v>121689</v>
      </c>
      <c r="AG115" s="1002"/>
      <c r="AH115" s="1002"/>
      <c r="AI115" s="1002"/>
      <c r="AJ115" s="1003"/>
      <c r="AK115" s="1004">
        <v>71735</v>
      </c>
      <c r="AL115" s="1002"/>
      <c r="AM115" s="1002"/>
      <c r="AN115" s="1002"/>
      <c r="AO115" s="1003"/>
      <c r="AP115" s="1005">
        <v>0.5</v>
      </c>
      <c r="AQ115" s="1006"/>
      <c r="AR115" s="1006"/>
      <c r="AS115" s="1006"/>
      <c r="AT115" s="1007"/>
      <c r="AU115" s="972"/>
      <c r="AV115" s="973"/>
      <c r="AW115" s="973"/>
      <c r="AX115" s="973"/>
      <c r="AY115" s="973"/>
      <c r="AZ115" s="986" t="s">
        <v>459</v>
      </c>
      <c r="BA115" s="987"/>
      <c r="BB115" s="987"/>
      <c r="BC115" s="987"/>
      <c r="BD115" s="987"/>
      <c r="BE115" s="987"/>
      <c r="BF115" s="987"/>
      <c r="BG115" s="987"/>
      <c r="BH115" s="987"/>
      <c r="BI115" s="987"/>
      <c r="BJ115" s="987"/>
      <c r="BK115" s="987"/>
      <c r="BL115" s="987"/>
      <c r="BM115" s="987"/>
      <c r="BN115" s="987"/>
      <c r="BO115" s="987"/>
      <c r="BP115" s="988"/>
      <c r="BQ115" s="989">
        <v>1627</v>
      </c>
      <c r="BR115" s="990"/>
      <c r="BS115" s="990"/>
      <c r="BT115" s="990"/>
      <c r="BU115" s="990"/>
      <c r="BV115" s="990">
        <v>276</v>
      </c>
      <c r="BW115" s="990"/>
      <c r="BX115" s="990"/>
      <c r="BY115" s="990"/>
      <c r="BZ115" s="990"/>
      <c r="CA115" s="990">
        <v>1218</v>
      </c>
      <c r="CB115" s="990"/>
      <c r="CC115" s="990"/>
      <c r="CD115" s="990"/>
      <c r="CE115" s="990"/>
      <c r="CF115" s="984">
        <v>0</v>
      </c>
      <c r="CG115" s="985"/>
      <c r="CH115" s="985"/>
      <c r="CI115" s="985"/>
      <c r="CJ115" s="985"/>
      <c r="CK115" s="1012"/>
      <c r="CL115" s="1013"/>
      <c r="CM115" s="986" t="s">
        <v>460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398</v>
      </c>
      <c r="DH115" s="1023"/>
      <c r="DI115" s="1023"/>
      <c r="DJ115" s="1023"/>
      <c r="DK115" s="1024"/>
      <c r="DL115" s="1025" t="s">
        <v>416</v>
      </c>
      <c r="DM115" s="1023"/>
      <c r="DN115" s="1023"/>
      <c r="DO115" s="1023"/>
      <c r="DP115" s="1024"/>
      <c r="DQ115" s="1025" t="s">
        <v>398</v>
      </c>
      <c r="DR115" s="1023"/>
      <c r="DS115" s="1023"/>
      <c r="DT115" s="1023"/>
      <c r="DU115" s="1024"/>
      <c r="DV115" s="1026" t="s">
        <v>398</v>
      </c>
      <c r="DW115" s="1027"/>
      <c r="DX115" s="1027"/>
      <c r="DY115" s="1027"/>
      <c r="DZ115" s="1028"/>
    </row>
    <row r="116" spans="1:130" s="233" customFormat="1" ht="26.25" customHeight="1">
      <c r="A116" s="1020"/>
      <c r="B116" s="1021"/>
      <c r="C116" s="1029" t="s">
        <v>461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70</v>
      </c>
      <c r="AB116" s="1023"/>
      <c r="AC116" s="1023"/>
      <c r="AD116" s="1023"/>
      <c r="AE116" s="1024"/>
      <c r="AF116" s="1025">
        <v>319</v>
      </c>
      <c r="AG116" s="1023"/>
      <c r="AH116" s="1023"/>
      <c r="AI116" s="1023"/>
      <c r="AJ116" s="1024"/>
      <c r="AK116" s="1025">
        <v>325</v>
      </c>
      <c r="AL116" s="1023"/>
      <c r="AM116" s="1023"/>
      <c r="AN116" s="1023"/>
      <c r="AO116" s="1024"/>
      <c r="AP116" s="1026">
        <v>0</v>
      </c>
      <c r="AQ116" s="1027"/>
      <c r="AR116" s="1027"/>
      <c r="AS116" s="1027"/>
      <c r="AT116" s="1028"/>
      <c r="AU116" s="972"/>
      <c r="AV116" s="973"/>
      <c r="AW116" s="973"/>
      <c r="AX116" s="973"/>
      <c r="AY116" s="973"/>
      <c r="AZ116" s="1031" t="s">
        <v>462</v>
      </c>
      <c r="BA116" s="1032"/>
      <c r="BB116" s="1032"/>
      <c r="BC116" s="1032"/>
      <c r="BD116" s="1032"/>
      <c r="BE116" s="1032"/>
      <c r="BF116" s="1032"/>
      <c r="BG116" s="1032"/>
      <c r="BH116" s="1032"/>
      <c r="BI116" s="1032"/>
      <c r="BJ116" s="1032"/>
      <c r="BK116" s="1032"/>
      <c r="BL116" s="1032"/>
      <c r="BM116" s="1032"/>
      <c r="BN116" s="1032"/>
      <c r="BO116" s="1032"/>
      <c r="BP116" s="1033"/>
      <c r="BQ116" s="989" t="s">
        <v>443</v>
      </c>
      <c r="BR116" s="990"/>
      <c r="BS116" s="990"/>
      <c r="BT116" s="990"/>
      <c r="BU116" s="990"/>
      <c r="BV116" s="990" t="s">
        <v>443</v>
      </c>
      <c r="BW116" s="990"/>
      <c r="BX116" s="990"/>
      <c r="BY116" s="990"/>
      <c r="BZ116" s="990"/>
      <c r="CA116" s="990" t="s">
        <v>398</v>
      </c>
      <c r="CB116" s="990"/>
      <c r="CC116" s="990"/>
      <c r="CD116" s="990"/>
      <c r="CE116" s="990"/>
      <c r="CF116" s="984" t="s">
        <v>443</v>
      </c>
      <c r="CG116" s="985"/>
      <c r="CH116" s="985"/>
      <c r="CI116" s="985"/>
      <c r="CJ116" s="985"/>
      <c r="CK116" s="1012"/>
      <c r="CL116" s="1013"/>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398</v>
      </c>
      <c r="DH116" s="1023"/>
      <c r="DI116" s="1023"/>
      <c r="DJ116" s="1023"/>
      <c r="DK116" s="1024"/>
      <c r="DL116" s="1025" t="s">
        <v>398</v>
      </c>
      <c r="DM116" s="1023"/>
      <c r="DN116" s="1023"/>
      <c r="DO116" s="1023"/>
      <c r="DP116" s="1024"/>
      <c r="DQ116" s="1025" t="s">
        <v>398</v>
      </c>
      <c r="DR116" s="1023"/>
      <c r="DS116" s="1023"/>
      <c r="DT116" s="1023"/>
      <c r="DU116" s="1024"/>
      <c r="DV116" s="1026" t="s">
        <v>443</v>
      </c>
      <c r="DW116" s="1027"/>
      <c r="DX116" s="1027"/>
      <c r="DY116" s="1027"/>
      <c r="DZ116" s="1028"/>
    </row>
    <row r="117" spans="1:130" s="233" customFormat="1" ht="26.25" customHeight="1">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3653253</v>
      </c>
      <c r="AB117" s="1043"/>
      <c r="AC117" s="1043"/>
      <c r="AD117" s="1043"/>
      <c r="AE117" s="1044"/>
      <c r="AF117" s="1045">
        <v>3774442</v>
      </c>
      <c r="AG117" s="1043"/>
      <c r="AH117" s="1043"/>
      <c r="AI117" s="1043"/>
      <c r="AJ117" s="1044"/>
      <c r="AK117" s="1045">
        <v>3594987</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398</v>
      </c>
      <c r="BR117" s="990"/>
      <c r="BS117" s="990"/>
      <c r="BT117" s="990"/>
      <c r="BU117" s="990"/>
      <c r="BV117" s="990" t="s">
        <v>443</v>
      </c>
      <c r="BW117" s="990"/>
      <c r="BX117" s="990"/>
      <c r="BY117" s="990"/>
      <c r="BZ117" s="990"/>
      <c r="CA117" s="990" t="s">
        <v>444</v>
      </c>
      <c r="CB117" s="990"/>
      <c r="CC117" s="990"/>
      <c r="CD117" s="990"/>
      <c r="CE117" s="990"/>
      <c r="CF117" s="984" t="s">
        <v>443</v>
      </c>
      <c r="CG117" s="985"/>
      <c r="CH117" s="985"/>
      <c r="CI117" s="985"/>
      <c r="CJ117" s="985"/>
      <c r="CK117" s="1012"/>
      <c r="CL117" s="1013"/>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416</v>
      </c>
      <c r="DH117" s="1023"/>
      <c r="DI117" s="1023"/>
      <c r="DJ117" s="1023"/>
      <c r="DK117" s="1024"/>
      <c r="DL117" s="1025" t="s">
        <v>443</v>
      </c>
      <c r="DM117" s="1023"/>
      <c r="DN117" s="1023"/>
      <c r="DO117" s="1023"/>
      <c r="DP117" s="1024"/>
      <c r="DQ117" s="1025" t="s">
        <v>443</v>
      </c>
      <c r="DR117" s="1023"/>
      <c r="DS117" s="1023"/>
      <c r="DT117" s="1023"/>
      <c r="DU117" s="1024"/>
      <c r="DV117" s="1026" t="s">
        <v>443</v>
      </c>
      <c r="DW117" s="1027"/>
      <c r="DX117" s="1027"/>
      <c r="DY117" s="1027"/>
      <c r="DZ117" s="1028"/>
    </row>
    <row r="118" spans="1:130" s="233" customFormat="1" ht="26.25" customHeight="1">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306</v>
      </c>
      <c r="AL118" s="957"/>
      <c r="AM118" s="957"/>
      <c r="AN118" s="957"/>
      <c r="AO118" s="958"/>
      <c r="AP118" s="1034" t="s">
        <v>437</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416</v>
      </c>
      <c r="BR118" s="1064"/>
      <c r="BS118" s="1064"/>
      <c r="BT118" s="1064"/>
      <c r="BU118" s="1064"/>
      <c r="BV118" s="1064" t="s">
        <v>444</v>
      </c>
      <c r="BW118" s="1064"/>
      <c r="BX118" s="1064"/>
      <c r="BY118" s="1064"/>
      <c r="BZ118" s="1064"/>
      <c r="CA118" s="1064" t="s">
        <v>398</v>
      </c>
      <c r="CB118" s="1064"/>
      <c r="CC118" s="1064"/>
      <c r="CD118" s="1064"/>
      <c r="CE118" s="1064"/>
      <c r="CF118" s="984" t="s">
        <v>416</v>
      </c>
      <c r="CG118" s="985"/>
      <c r="CH118" s="985"/>
      <c r="CI118" s="985"/>
      <c r="CJ118" s="985"/>
      <c r="CK118" s="1012"/>
      <c r="CL118" s="1013"/>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398</v>
      </c>
      <c r="DH118" s="1023"/>
      <c r="DI118" s="1023"/>
      <c r="DJ118" s="1023"/>
      <c r="DK118" s="1024"/>
      <c r="DL118" s="1025" t="s">
        <v>398</v>
      </c>
      <c r="DM118" s="1023"/>
      <c r="DN118" s="1023"/>
      <c r="DO118" s="1023"/>
      <c r="DP118" s="1024"/>
      <c r="DQ118" s="1025" t="s">
        <v>398</v>
      </c>
      <c r="DR118" s="1023"/>
      <c r="DS118" s="1023"/>
      <c r="DT118" s="1023"/>
      <c r="DU118" s="1024"/>
      <c r="DV118" s="1026" t="s">
        <v>444</v>
      </c>
      <c r="DW118" s="1027"/>
      <c r="DX118" s="1027"/>
      <c r="DY118" s="1027"/>
      <c r="DZ118" s="1028"/>
    </row>
    <row r="119" spans="1:130" s="233" customFormat="1" ht="26.25" customHeight="1">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444</v>
      </c>
      <c r="AB119" s="964"/>
      <c r="AC119" s="964"/>
      <c r="AD119" s="964"/>
      <c r="AE119" s="965"/>
      <c r="AF119" s="966" t="s">
        <v>398</v>
      </c>
      <c r="AG119" s="964"/>
      <c r="AH119" s="964"/>
      <c r="AI119" s="964"/>
      <c r="AJ119" s="965"/>
      <c r="AK119" s="966" t="s">
        <v>398</v>
      </c>
      <c r="AL119" s="964"/>
      <c r="AM119" s="964"/>
      <c r="AN119" s="964"/>
      <c r="AO119" s="965"/>
      <c r="AP119" s="967" t="s">
        <v>416</v>
      </c>
      <c r="AQ119" s="968"/>
      <c r="AR119" s="968"/>
      <c r="AS119" s="968"/>
      <c r="AT119" s="969"/>
      <c r="AU119" s="974"/>
      <c r="AV119" s="975"/>
      <c r="AW119" s="975"/>
      <c r="AX119" s="975"/>
      <c r="AY119" s="975"/>
      <c r="AZ119" s="254" t="s">
        <v>187</v>
      </c>
      <c r="BA119" s="254"/>
      <c r="BB119" s="254"/>
      <c r="BC119" s="254"/>
      <c r="BD119" s="254"/>
      <c r="BE119" s="254"/>
      <c r="BF119" s="254"/>
      <c r="BG119" s="254"/>
      <c r="BH119" s="254"/>
      <c r="BI119" s="254"/>
      <c r="BJ119" s="254"/>
      <c r="BK119" s="254"/>
      <c r="BL119" s="254"/>
      <c r="BM119" s="254"/>
      <c r="BN119" s="254"/>
      <c r="BO119" s="1041" t="s">
        <v>469</v>
      </c>
      <c r="BP119" s="1069"/>
      <c r="BQ119" s="1063">
        <v>43677475</v>
      </c>
      <c r="BR119" s="1064"/>
      <c r="BS119" s="1064"/>
      <c r="BT119" s="1064"/>
      <c r="BU119" s="1064"/>
      <c r="BV119" s="1064">
        <v>46616876</v>
      </c>
      <c r="BW119" s="1064"/>
      <c r="BX119" s="1064"/>
      <c r="BY119" s="1064"/>
      <c r="BZ119" s="1064"/>
      <c r="CA119" s="1064">
        <v>49026016</v>
      </c>
      <c r="CB119" s="1064"/>
      <c r="CC119" s="1064"/>
      <c r="CD119" s="1064"/>
      <c r="CE119" s="1064"/>
      <c r="CF119" s="1065"/>
      <c r="CG119" s="1066"/>
      <c r="CH119" s="1066"/>
      <c r="CI119" s="1066"/>
      <c r="CJ119" s="1067"/>
      <c r="CK119" s="1014"/>
      <c r="CL119" s="1015"/>
      <c r="CM119" s="1037" t="s">
        <v>470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737159</v>
      </c>
      <c r="DH119" s="1050"/>
      <c r="DI119" s="1050"/>
      <c r="DJ119" s="1050"/>
      <c r="DK119" s="1051"/>
      <c r="DL119" s="1049">
        <v>628844</v>
      </c>
      <c r="DM119" s="1050"/>
      <c r="DN119" s="1050"/>
      <c r="DO119" s="1050"/>
      <c r="DP119" s="1051"/>
      <c r="DQ119" s="1049">
        <v>566645</v>
      </c>
      <c r="DR119" s="1050"/>
      <c r="DS119" s="1050"/>
      <c r="DT119" s="1050"/>
      <c r="DU119" s="1051"/>
      <c r="DV119" s="1052">
        <v>3.9</v>
      </c>
      <c r="DW119" s="1053"/>
      <c r="DX119" s="1053"/>
      <c r="DY119" s="1053"/>
      <c r="DZ119" s="1054"/>
    </row>
    <row r="120" spans="1:130" s="233" customFormat="1" ht="26.25" customHeight="1">
      <c r="A120" s="1121"/>
      <c r="B120" s="1013"/>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443</v>
      </c>
      <c r="AB120" s="1023"/>
      <c r="AC120" s="1023"/>
      <c r="AD120" s="1023"/>
      <c r="AE120" s="1024"/>
      <c r="AF120" s="1025" t="s">
        <v>443</v>
      </c>
      <c r="AG120" s="1023"/>
      <c r="AH120" s="1023"/>
      <c r="AI120" s="1023"/>
      <c r="AJ120" s="1024"/>
      <c r="AK120" s="1025" t="s">
        <v>416</v>
      </c>
      <c r="AL120" s="1023"/>
      <c r="AM120" s="1023"/>
      <c r="AN120" s="1023"/>
      <c r="AO120" s="1024"/>
      <c r="AP120" s="1026" t="s">
        <v>398</v>
      </c>
      <c r="AQ120" s="1027"/>
      <c r="AR120" s="1027"/>
      <c r="AS120" s="1027"/>
      <c r="AT120" s="1028"/>
      <c r="AU120" s="1055" t="s">
        <v>471</v>
      </c>
      <c r="AV120" s="1056"/>
      <c r="AW120" s="1056"/>
      <c r="AX120" s="1056"/>
      <c r="AY120" s="1057"/>
      <c r="AZ120" s="993" t="s">
        <v>472</v>
      </c>
      <c r="BA120" s="961"/>
      <c r="BB120" s="961"/>
      <c r="BC120" s="961"/>
      <c r="BD120" s="961"/>
      <c r="BE120" s="961"/>
      <c r="BF120" s="961"/>
      <c r="BG120" s="961"/>
      <c r="BH120" s="961"/>
      <c r="BI120" s="961"/>
      <c r="BJ120" s="961"/>
      <c r="BK120" s="961"/>
      <c r="BL120" s="961"/>
      <c r="BM120" s="961"/>
      <c r="BN120" s="961"/>
      <c r="BO120" s="961"/>
      <c r="BP120" s="962"/>
      <c r="BQ120" s="994">
        <v>11064846</v>
      </c>
      <c r="BR120" s="995"/>
      <c r="BS120" s="995"/>
      <c r="BT120" s="995"/>
      <c r="BU120" s="995"/>
      <c r="BV120" s="995">
        <v>11063337</v>
      </c>
      <c r="BW120" s="995"/>
      <c r="BX120" s="995"/>
      <c r="BY120" s="995"/>
      <c r="BZ120" s="995"/>
      <c r="CA120" s="995">
        <v>11413881</v>
      </c>
      <c r="CB120" s="995"/>
      <c r="CC120" s="995"/>
      <c r="CD120" s="995"/>
      <c r="CE120" s="995"/>
      <c r="CF120" s="1008">
        <v>78.900000000000006</v>
      </c>
      <c r="CG120" s="1009"/>
      <c r="CH120" s="1009"/>
      <c r="CI120" s="1009"/>
      <c r="CJ120" s="1009"/>
      <c r="CK120" s="1070" t="s">
        <v>473</v>
      </c>
      <c r="CL120" s="1071"/>
      <c r="CM120" s="1071"/>
      <c r="CN120" s="1071"/>
      <c r="CO120" s="1072"/>
      <c r="CP120" s="1078" t="s">
        <v>474</v>
      </c>
      <c r="CQ120" s="1079"/>
      <c r="CR120" s="1079"/>
      <c r="CS120" s="1079"/>
      <c r="CT120" s="1079"/>
      <c r="CU120" s="1079"/>
      <c r="CV120" s="1079"/>
      <c r="CW120" s="1079"/>
      <c r="CX120" s="1079"/>
      <c r="CY120" s="1079"/>
      <c r="CZ120" s="1079"/>
      <c r="DA120" s="1079"/>
      <c r="DB120" s="1079"/>
      <c r="DC120" s="1079"/>
      <c r="DD120" s="1079"/>
      <c r="DE120" s="1079"/>
      <c r="DF120" s="1080"/>
      <c r="DG120" s="994" t="s">
        <v>398</v>
      </c>
      <c r="DH120" s="995"/>
      <c r="DI120" s="995"/>
      <c r="DJ120" s="995"/>
      <c r="DK120" s="995"/>
      <c r="DL120" s="995">
        <v>5941802</v>
      </c>
      <c r="DM120" s="995"/>
      <c r="DN120" s="995"/>
      <c r="DO120" s="995"/>
      <c r="DP120" s="995"/>
      <c r="DQ120" s="995">
        <v>5488647</v>
      </c>
      <c r="DR120" s="995"/>
      <c r="DS120" s="995"/>
      <c r="DT120" s="995"/>
      <c r="DU120" s="995"/>
      <c r="DV120" s="996">
        <v>37.9</v>
      </c>
      <c r="DW120" s="996"/>
      <c r="DX120" s="996"/>
      <c r="DY120" s="996"/>
      <c r="DZ120" s="997"/>
    </row>
    <row r="121" spans="1:130" s="233" customFormat="1" ht="26.25" customHeight="1">
      <c r="A121" s="1121"/>
      <c r="B121" s="1013"/>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13433</v>
      </c>
      <c r="AB121" s="1023"/>
      <c r="AC121" s="1023"/>
      <c r="AD121" s="1023"/>
      <c r="AE121" s="1024"/>
      <c r="AF121" s="1025">
        <v>10225</v>
      </c>
      <c r="AG121" s="1023"/>
      <c r="AH121" s="1023"/>
      <c r="AI121" s="1023"/>
      <c r="AJ121" s="1024"/>
      <c r="AK121" s="1025">
        <v>6876</v>
      </c>
      <c r="AL121" s="1023"/>
      <c r="AM121" s="1023"/>
      <c r="AN121" s="1023"/>
      <c r="AO121" s="1024"/>
      <c r="AP121" s="1026">
        <v>0</v>
      </c>
      <c r="AQ121" s="1027"/>
      <c r="AR121" s="1027"/>
      <c r="AS121" s="1027"/>
      <c r="AT121" s="1028"/>
      <c r="AU121" s="1058"/>
      <c r="AV121" s="1059"/>
      <c r="AW121" s="1059"/>
      <c r="AX121" s="1059"/>
      <c r="AY121" s="1060"/>
      <c r="AZ121" s="986" t="s">
        <v>476</v>
      </c>
      <c r="BA121" s="987"/>
      <c r="BB121" s="987"/>
      <c r="BC121" s="987"/>
      <c r="BD121" s="987"/>
      <c r="BE121" s="987"/>
      <c r="BF121" s="987"/>
      <c r="BG121" s="987"/>
      <c r="BH121" s="987"/>
      <c r="BI121" s="987"/>
      <c r="BJ121" s="987"/>
      <c r="BK121" s="987"/>
      <c r="BL121" s="987"/>
      <c r="BM121" s="987"/>
      <c r="BN121" s="987"/>
      <c r="BO121" s="987"/>
      <c r="BP121" s="988"/>
      <c r="BQ121" s="989">
        <v>909775</v>
      </c>
      <c r="BR121" s="990"/>
      <c r="BS121" s="990"/>
      <c r="BT121" s="990"/>
      <c r="BU121" s="990"/>
      <c r="BV121" s="990">
        <v>935924</v>
      </c>
      <c r="BW121" s="990"/>
      <c r="BX121" s="990"/>
      <c r="BY121" s="990"/>
      <c r="BZ121" s="990"/>
      <c r="CA121" s="990">
        <v>989438</v>
      </c>
      <c r="CB121" s="990"/>
      <c r="CC121" s="990"/>
      <c r="CD121" s="990"/>
      <c r="CE121" s="990"/>
      <c r="CF121" s="984">
        <v>6.8</v>
      </c>
      <c r="CG121" s="985"/>
      <c r="CH121" s="985"/>
      <c r="CI121" s="985"/>
      <c r="CJ121" s="985"/>
      <c r="CK121" s="1073"/>
      <c r="CL121" s="1074"/>
      <c r="CM121" s="1074"/>
      <c r="CN121" s="1074"/>
      <c r="CO121" s="1075"/>
      <c r="CP121" s="1083" t="s">
        <v>477</v>
      </c>
      <c r="CQ121" s="1084"/>
      <c r="CR121" s="1084"/>
      <c r="CS121" s="1084"/>
      <c r="CT121" s="1084"/>
      <c r="CU121" s="1084"/>
      <c r="CV121" s="1084"/>
      <c r="CW121" s="1084"/>
      <c r="CX121" s="1084"/>
      <c r="CY121" s="1084"/>
      <c r="CZ121" s="1084"/>
      <c r="DA121" s="1084"/>
      <c r="DB121" s="1084"/>
      <c r="DC121" s="1084"/>
      <c r="DD121" s="1084"/>
      <c r="DE121" s="1084"/>
      <c r="DF121" s="1085"/>
      <c r="DG121" s="989" t="s">
        <v>443</v>
      </c>
      <c r="DH121" s="990"/>
      <c r="DI121" s="990"/>
      <c r="DJ121" s="990"/>
      <c r="DK121" s="990"/>
      <c r="DL121" s="990">
        <v>3874</v>
      </c>
      <c r="DM121" s="990"/>
      <c r="DN121" s="990"/>
      <c r="DO121" s="990"/>
      <c r="DP121" s="990"/>
      <c r="DQ121" s="990">
        <v>4682</v>
      </c>
      <c r="DR121" s="990"/>
      <c r="DS121" s="990"/>
      <c r="DT121" s="990"/>
      <c r="DU121" s="990"/>
      <c r="DV121" s="991">
        <v>0</v>
      </c>
      <c r="DW121" s="991"/>
      <c r="DX121" s="991"/>
      <c r="DY121" s="991"/>
      <c r="DZ121" s="992"/>
    </row>
    <row r="122" spans="1:130" s="233" customFormat="1" ht="26.25" customHeight="1">
      <c r="A122" s="1121"/>
      <c r="B122" s="1013"/>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398</v>
      </c>
      <c r="AB122" s="1023"/>
      <c r="AC122" s="1023"/>
      <c r="AD122" s="1023"/>
      <c r="AE122" s="1024"/>
      <c r="AF122" s="1025" t="s">
        <v>398</v>
      </c>
      <c r="AG122" s="1023"/>
      <c r="AH122" s="1023"/>
      <c r="AI122" s="1023"/>
      <c r="AJ122" s="1024"/>
      <c r="AK122" s="1025" t="s">
        <v>416</v>
      </c>
      <c r="AL122" s="1023"/>
      <c r="AM122" s="1023"/>
      <c r="AN122" s="1023"/>
      <c r="AO122" s="1024"/>
      <c r="AP122" s="1026" t="s">
        <v>398</v>
      </c>
      <c r="AQ122" s="1027"/>
      <c r="AR122" s="1027"/>
      <c r="AS122" s="1027"/>
      <c r="AT122" s="1028"/>
      <c r="AU122" s="1058"/>
      <c r="AV122" s="1059"/>
      <c r="AW122" s="1059"/>
      <c r="AX122" s="1059"/>
      <c r="AY122" s="1060"/>
      <c r="AZ122" s="1037" t="s">
        <v>478</v>
      </c>
      <c r="BA122" s="1029"/>
      <c r="BB122" s="1029"/>
      <c r="BC122" s="1029"/>
      <c r="BD122" s="1029"/>
      <c r="BE122" s="1029"/>
      <c r="BF122" s="1029"/>
      <c r="BG122" s="1029"/>
      <c r="BH122" s="1029"/>
      <c r="BI122" s="1029"/>
      <c r="BJ122" s="1029"/>
      <c r="BK122" s="1029"/>
      <c r="BL122" s="1029"/>
      <c r="BM122" s="1029"/>
      <c r="BN122" s="1029"/>
      <c r="BO122" s="1029"/>
      <c r="BP122" s="1030"/>
      <c r="BQ122" s="1063">
        <v>28702018</v>
      </c>
      <c r="BR122" s="1064"/>
      <c r="BS122" s="1064"/>
      <c r="BT122" s="1064"/>
      <c r="BU122" s="1064"/>
      <c r="BV122" s="1064">
        <v>30197262</v>
      </c>
      <c r="BW122" s="1064"/>
      <c r="BX122" s="1064"/>
      <c r="BY122" s="1064"/>
      <c r="BZ122" s="1064"/>
      <c r="CA122" s="1064">
        <v>30488125</v>
      </c>
      <c r="CB122" s="1064"/>
      <c r="CC122" s="1064"/>
      <c r="CD122" s="1064"/>
      <c r="CE122" s="1064"/>
      <c r="CF122" s="1081">
        <v>210.8</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33" customFormat="1" ht="26.25" customHeight="1">
      <c r="A123" s="1121"/>
      <c r="B123" s="1013"/>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443</v>
      </c>
      <c r="AB123" s="1023"/>
      <c r="AC123" s="1023"/>
      <c r="AD123" s="1023"/>
      <c r="AE123" s="1024"/>
      <c r="AF123" s="1025" t="s">
        <v>443</v>
      </c>
      <c r="AG123" s="1023"/>
      <c r="AH123" s="1023"/>
      <c r="AI123" s="1023"/>
      <c r="AJ123" s="1024"/>
      <c r="AK123" s="1025" t="s">
        <v>416</v>
      </c>
      <c r="AL123" s="1023"/>
      <c r="AM123" s="1023"/>
      <c r="AN123" s="1023"/>
      <c r="AO123" s="1024"/>
      <c r="AP123" s="1026" t="s">
        <v>443</v>
      </c>
      <c r="AQ123" s="1027"/>
      <c r="AR123" s="1027"/>
      <c r="AS123" s="1027"/>
      <c r="AT123" s="1028"/>
      <c r="AU123" s="1061"/>
      <c r="AV123" s="1062"/>
      <c r="AW123" s="1062"/>
      <c r="AX123" s="1062"/>
      <c r="AY123" s="1062"/>
      <c r="AZ123" s="254" t="s">
        <v>187</v>
      </c>
      <c r="BA123" s="254"/>
      <c r="BB123" s="254"/>
      <c r="BC123" s="254"/>
      <c r="BD123" s="254"/>
      <c r="BE123" s="254"/>
      <c r="BF123" s="254"/>
      <c r="BG123" s="254"/>
      <c r="BH123" s="254"/>
      <c r="BI123" s="254"/>
      <c r="BJ123" s="254"/>
      <c r="BK123" s="254"/>
      <c r="BL123" s="254"/>
      <c r="BM123" s="254"/>
      <c r="BN123" s="254"/>
      <c r="BO123" s="1041" t="s">
        <v>479</v>
      </c>
      <c r="BP123" s="1069"/>
      <c r="BQ123" s="1127">
        <v>40676639</v>
      </c>
      <c r="BR123" s="1128"/>
      <c r="BS123" s="1128"/>
      <c r="BT123" s="1128"/>
      <c r="BU123" s="1128"/>
      <c r="BV123" s="1128">
        <v>42196523</v>
      </c>
      <c r="BW123" s="1128"/>
      <c r="BX123" s="1128"/>
      <c r="BY123" s="1128"/>
      <c r="BZ123" s="1128"/>
      <c r="CA123" s="1128">
        <v>42891444</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c r="A124" s="1121"/>
      <c r="B124" s="1013"/>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398</v>
      </c>
      <c r="AB124" s="1023"/>
      <c r="AC124" s="1023"/>
      <c r="AD124" s="1023"/>
      <c r="AE124" s="1024"/>
      <c r="AF124" s="1025" t="s">
        <v>416</v>
      </c>
      <c r="AG124" s="1023"/>
      <c r="AH124" s="1023"/>
      <c r="AI124" s="1023"/>
      <c r="AJ124" s="1024"/>
      <c r="AK124" s="1025" t="s">
        <v>444</v>
      </c>
      <c r="AL124" s="1023"/>
      <c r="AM124" s="1023"/>
      <c r="AN124" s="1023"/>
      <c r="AO124" s="1024"/>
      <c r="AP124" s="1026" t="s">
        <v>398</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22.3</v>
      </c>
      <c r="BR124" s="1091"/>
      <c r="BS124" s="1091"/>
      <c r="BT124" s="1091"/>
      <c r="BU124" s="1091"/>
      <c r="BV124" s="1091">
        <v>32.5</v>
      </c>
      <c r="BW124" s="1091"/>
      <c r="BX124" s="1091"/>
      <c r="BY124" s="1091"/>
      <c r="BZ124" s="1091"/>
      <c r="CA124" s="1091">
        <v>42.4</v>
      </c>
      <c r="CB124" s="1091"/>
      <c r="CC124" s="1091"/>
      <c r="CD124" s="1091"/>
      <c r="CE124" s="1091"/>
      <c r="CF124" s="1092"/>
      <c r="CG124" s="1093"/>
      <c r="CH124" s="1093"/>
      <c r="CI124" s="1093"/>
      <c r="CJ124" s="1094"/>
      <c r="CK124" s="1076"/>
      <c r="CL124" s="1076"/>
      <c r="CM124" s="1076"/>
      <c r="CN124" s="1076"/>
      <c r="CO124" s="1077"/>
      <c r="CP124" s="1083" t="s">
        <v>481</v>
      </c>
      <c r="CQ124" s="1084"/>
      <c r="CR124" s="1084"/>
      <c r="CS124" s="1084"/>
      <c r="CT124" s="1084"/>
      <c r="CU124" s="1084"/>
      <c r="CV124" s="1084"/>
      <c r="CW124" s="1084"/>
      <c r="CX124" s="1084"/>
      <c r="CY124" s="1084"/>
      <c r="CZ124" s="1084"/>
      <c r="DA124" s="1084"/>
      <c r="DB124" s="1084"/>
      <c r="DC124" s="1084"/>
      <c r="DD124" s="1084"/>
      <c r="DE124" s="1084"/>
      <c r="DF124" s="1085"/>
      <c r="DG124" s="1068">
        <v>6281729</v>
      </c>
      <c r="DH124" s="1050"/>
      <c r="DI124" s="1050"/>
      <c r="DJ124" s="1050"/>
      <c r="DK124" s="1051"/>
      <c r="DL124" s="1049" t="s">
        <v>443</v>
      </c>
      <c r="DM124" s="1050"/>
      <c r="DN124" s="1050"/>
      <c r="DO124" s="1050"/>
      <c r="DP124" s="1051"/>
      <c r="DQ124" s="1049" t="s">
        <v>398</v>
      </c>
      <c r="DR124" s="1050"/>
      <c r="DS124" s="1050"/>
      <c r="DT124" s="1050"/>
      <c r="DU124" s="1051"/>
      <c r="DV124" s="1052" t="s">
        <v>398</v>
      </c>
      <c r="DW124" s="1053"/>
      <c r="DX124" s="1053"/>
      <c r="DY124" s="1053"/>
      <c r="DZ124" s="1054"/>
    </row>
    <row r="125" spans="1:130" s="233" customFormat="1" ht="26.25" customHeight="1">
      <c r="A125" s="1121"/>
      <c r="B125" s="1013"/>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416</v>
      </c>
      <c r="AB125" s="1023"/>
      <c r="AC125" s="1023"/>
      <c r="AD125" s="1023"/>
      <c r="AE125" s="1024"/>
      <c r="AF125" s="1025" t="s">
        <v>398</v>
      </c>
      <c r="AG125" s="1023"/>
      <c r="AH125" s="1023"/>
      <c r="AI125" s="1023"/>
      <c r="AJ125" s="1024"/>
      <c r="AK125" s="1025" t="s">
        <v>416</v>
      </c>
      <c r="AL125" s="1023"/>
      <c r="AM125" s="1023"/>
      <c r="AN125" s="1023"/>
      <c r="AO125" s="1024"/>
      <c r="AP125" s="1026" t="s">
        <v>398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482</v>
      </c>
      <c r="CL125" s="1071"/>
      <c r="CM125" s="1071"/>
      <c r="CN125" s="1071"/>
      <c r="CO125" s="1072"/>
      <c r="CP125" s="993" t="s">
        <v>483</v>
      </c>
      <c r="CQ125" s="961"/>
      <c r="CR125" s="961"/>
      <c r="CS125" s="961"/>
      <c r="CT125" s="961"/>
      <c r="CU125" s="961"/>
      <c r="CV125" s="961"/>
      <c r="CW125" s="961"/>
      <c r="CX125" s="961"/>
      <c r="CY125" s="961"/>
      <c r="CZ125" s="961"/>
      <c r="DA125" s="961"/>
      <c r="DB125" s="961"/>
      <c r="DC125" s="961"/>
      <c r="DD125" s="961"/>
      <c r="DE125" s="961"/>
      <c r="DF125" s="962"/>
      <c r="DG125" s="994" t="s">
        <v>416</v>
      </c>
      <c r="DH125" s="995"/>
      <c r="DI125" s="995"/>
      <c r="DJ125" s="995"/>
      <c r="DK125" s="995"/>
      <c r="DL125" s="995" t="s">
        <v>398</v>
      </c>
      <c r="DM125" s="995"/>
      <c r="DN125" s="995"/>
      <c r="DO125" s="995"/>
      <c r="DP125" s="995"/>
      <c r="DQ125" s="995" t="s">
        <v>398</v>
      </c>
      <c r="DR125" s="995"/>
      <c r="DS125" s="995"/>
      <c r="DT125" s="995"/>
      <c r="DU125" s="995"/>
      <c r="DV125" s="996" t="s">
        <v>398</v>
      </c>
      <c r="DW125" s="996"/>
      <c r="DX125" s="996"/>
      <c r="DY125" s="996"/>
      <c r="DZ125" s="997"/>
    </row>
    <row r="126" spans="1:130" s="233" customFormat="1" ht="26.25" customHeight="1" thickBot="1">
      <c r="A126" s="1121"/>
      <c r="B126" s="1013"/>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65275</v>
      </c>
      <c r="AB126" s="1023"/>
      <c r="AC126" s="1023"/>
      <c r="AD126" s="1023"/>
      <c r="AE126" s="1024"/>
      <c r="AF126" s="1025">
        <v>111464</v>
      </c>
      <c r="AG126" s="1023"/>
      <c r="AH126" s="1023"/>
      <c r="AI126" s="1023"/>
      <c r="AJ126" s="1024"/>
      <c r="AK126" s="1025">
        <v>64859</v>
      </c>
      <c r="AL126" s="1023"/>
      <c r="AM126" s="1023"/>
      <c r="AN126" s="1023"/>
      <c r="AO126" s="1024"/>
      <c r="AP126" s="1026">
        <v>0.4</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484</v>
      </c>
      <c r="CQ126" s="987"/>
      <c r="CR126" s="987"/>
      <c r="CS126" s="987"/>
      <c r="CT126" s="987"/>
      <c r="CU126" s="987"/>
      <c r="CV126" s="987"/>
      <c r="CW126" s="987"/>
      <c r="CX126" s="987"/>
      <c r="CY126" s="987"/>
      <c r="CZ126" s="987"/>
      <c r="DA126" s="987"/>
      <c r="DB126" s="987"/>
      <c r="DC126" s="987"/>
      <c r="DD126" s="987"/>
      <c r="DE126" s="987"/>
      <c r="DF126" s="988"/>
      <c r="DG126" s="989" t="s">
        <v>398</v>
      </c>
      <c r="DH126" s="990"/>
      <c r="DI126" s="990"/>
      <c r="DJ126" s="990"/>
      <c r="DK126" s="990"/>
      <c r="DL126" s="990" t="s">
        <v>398</v>
      </c>
      <c r="DM126" s="990"/>
      <c r="DN126" s="990"/>
      <c r="DO126" s="990"/>
      <c r="DP126" s="990"/>
      <c r="DQ126" s="990" t="s">
        <v>443</v>
      </c>
      <c r="DR126" s="990"/>
      <c r="DS126" s="990"/>
      <c r="DT126" s="990"/>
      <c r="DU126" s="990"/>
      <c r="DV126" s="991" t="s">
        <v>398</v>
      </c>
      <c r="DW126" s="991"/>
      <c r="DX126" s="991"/>
      <c r="DY126" s="991"/>
      <c r="DZ126" s="992"/>
    </row>
    <row r="127" spans="1:130" s="233" customFormat="1" ht="26.25" customHeight="1">
      <c r="A127" s="1122"/>
      <c r="B127" s="1015"/>
      <c r="C127" s="1037" t="s">
        <v>485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398</v>
      </c>
      <c r="AB127" s="1023"/>
      <c r="AC127" s="1023"/>
      <c r="AD127" s="1023"/>
      <c r="AE127" s="1024"/>
      <c r="AF127" s="1025" t="s">
        <v>398</v>
      </c>
      <c r="AG127" s="1023"/>
      <c r="AH127" s="1023"/>
      <c r="AI127" s="1023"/>
      <c r="AJ127" s="1024"/>
      <c r="AK127" s="1025" t="s">
        <v>416</v>
      </c>
      <c r="AL127" s="1023"/>
      <c r="AM127" s="1023"/>
      <c r="AN127" s="1023"/>
      <c r="AO127" s="1024"/>
      <c r="AP127" s="1026" t="s">
        <v>398</v>
      </c>
      <c r="AQ127" s="1027"/>
      <c r="AR127" s="1027"/>
      <c r="AS127" s="1027"/>
      <c r="AT127" s="1028"/>
      <c r="AU127" s="235"/>
      <c r="AV127" s="235"/>
      <c r="AW127" s="235"/>
      <c r="AX127" s="1095" t="s">
        <v>486</v>
      </c>
      <c r="AY127" s="1096"/>
      <c r="AZ127" s="1096"/>
      <c r="BA127" s="1096"/>
      <c r="BB127" s="1096"/>
      <c r="BC127" s="1096"/>
      <c r="BD127" s="1096"/>
      <c r="BE127" s="1097"/>
      <c r="BF127" s="1098" t="s">
        <v>487</v>
      </c>
      <c r="BG127" s="1096"/>
      <c r="BH127" s="1096"/>
      <c r="BI127" s="1096"/>
      <c r="BJ127" s="1096"/>
      <c r="BK127" s="1096"/>
      <c r="BL127" s="1097"/>
      <c r="BM127" s="1098" t="s">
        <v>488</v>
      </c>
      <c r="BN127" s="1096"/>
      <c r="BO127" s="1096"/>
      <c r="BP127" s="1096"/>
      <c r="BQ127" s="1096"/>
      <c r="BR127" s="1096"/>
      <c r="BS127" s="1097"/>
      <c r="BT127" s="1098" t="s">
        <v>489</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490</v>
      </c>
      <c r="CQ127" s="987"/>
      <c r="CR127" s="987"/>
      <c r="CS127" s="987"/>
      <c r="CT127" s="987"/>
      <c r="CU127" s="987"/>
      <c r="CV127" s="987"/>
      <c r="CW127" s="987"/>
      <c r="CX127" s="987"/>
      <c r="CY127" s="987"/>
      <c r="CZ127" s="987"/>
      <c r="DA127" s="987"/>
      <c r="DB127" s="987"/>
      <c r="DC127" s="987"/>
      <c r="DD127" s="987"/>
      <c r="DE127" s="987"/>
      <c r="DF127" s="988"/>
      <c r="DG127" s="989" t="s">
        <v>416</v>
      </c>
      <c r="DH127" s="990"/>
      <c r="DI127" s="990"/>
      <c r="DJ127" s="990"/>
      <c r="DK127" s="990"/>
      <c r="DL127" s="990" t="s">
        <v>443</v>
      </c>
      <c r="DM127" s="990"/>
      <c r="DN127" s="990"/>
      <c r="DO127" s="990"/>
      <c r="DP127" s="990"/>
      <c r="DQ127" s="990" t="s">
        <v>398</v>
      </c>
      <c r="DR127" s="990"/>
      <c r="DS127" s="990"/>
      <c r="DT127" s="990"/>
      <c r="DU127" s="990"/>
      <c r="DV127" s="991" t="s">
        <v>443</v>
      </c>
      <c r="DW127" s="991"/>
      <c r="DX127" s="991"/>
      <c r="DY127" s="991"/>
      <c r="DZ127" s="992"/>
    </row>
    <row r="128" spans="1:130" s="233" customFormat="1" ht="26.25" customHeight="1" thickBot="1">
      <c r="A128" s="1105" t="s">
        <v>491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492</v>
      </c>
      <c r="X128" s="1107"/>
      <c r="Y128" s="1107"/>
      <c r="Z128" s="1108"/>
      <c r="AA128" s="1109">
        <v>123407</v>
      </c>
      <c r="AB128" s="1110"/>
      <c r="AC128" s="1110"/>
      <c r="AD128" s="1110"/>
      <c r="AE128" s="1111"/>
      <c r="AF128" s="1112">
        <v>116537</v>
      </c>
      <c r="AG128" s="1110"/>
      <c r="AH128" s="1110"/>
      <c r="AI128" s="1110"/>
      <c r="AJ128" s="1111"/>
      <c r="AK128" s="1112">
        <v>112535</v>
      </c>
      <c r="AL128" s="1110"/>
      <c r="AM128" s="1110"/>
      <c r="AN128" s="1110"/>
      <c r="AO128" s="1111"/>
      <c r="AP128" s="1113"/>
      <c r="AQ128" s="1114"/>
      <c r="AR128" s="1114"/>
      <c r="AS128" s="1114"/>
      <c r="AT128" s="1115"/>
      <c r="AU128" s="235"/>
      <c r="AV128" s="235"/>
      <c r="AW128" s="235"/>
      <c r="AX128" s="960" t="s">
        <v>493</v>
      </c>
      <c r="AY128" s="961"/>
      <c r="AZ128" s="961"/>
      <c r="BA128" s="961"/>
      <c r="BB128" s="961"/>
      <c r="BC128" s="961"/>
      <c r="BD128" s="961"/>
      <c r="BE128" s="962"/>
      <c r="BF128" s="1116" t="s">
        <v>416</v>
      </c>
      <c r="BG128" s="1117"/>
      <c r="BH128" s="1117"/>
      <c r="BI128" s="1117"/>
      <c r="BJ128" s="1117"/>
      <c r="BK128" s="1117"/>
      <c r="BL128" s="1118"/>
      <c r="BM128" s="1116">
        <v>12.64</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494</v>
      </c>
      <c r="CQ128" s="790"/>
      <c r="CR128" s="790"/>
      <c r="CS128" s="790"/>
      <c r="CT128" s="790"/>
      <c r="CU128" s="790"/>
      <c r="CV128" s="790"/>
      <c r="CW128" s="790"/>
      <c r="CX128" s="790"/>
      <c r="CY128" s="790"/>
      <c r="CZ128" s="790"/>
      <c r="DA128" s="790"/>
      <c r="DB128" s="790"/>
      <c r="DC128" s="790"/>
      <c r="DD128" s="790"/>
      <c r="DE128" s="790"/>
      <c r="DF128" s="1100"/>
      <c r="DG128" s="1101">
        <v>1627</v>
      </c>
      <c r="DH128" s="1102"/>
      <c r="DI128" s="1102"/>
      <c r="DJ128" s="1102"/>
      <c r="DK128" s="1102"/>
      <c r="DL128" s="1102">
        <v>276</v>
      </c>
      <c r="DM128" s="1102"/>
      <c r="DN128" s="1102"/>
      <c r="DO128" s="1102"/>
      <c r="DP128" s="1102"/>
      <c r="DQ128" s="1102">
        <v>1218</v>
      </c>
      <c r="DR128" s="1102"/>
      <c r="DS128" s="1102"/>
      <c r="DT128" s="1102"/>
      <c r="DU128" s="1102"/>
      <c r="DV128" s="1103">
        <v>0</v>
      </c>
      <c r="DW128" s="1103"/>
      <c r="DX128" s="1103"/>
      <c r="DY128" s="1103"/>
      <c r="DZ128" s="1104"/>
    </row>
    <row r="129" spans="1:131" s="233" customFormat="1" ht="26.25" customHeight="1">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495</v>
      </c>
      <c r="X129" s="1135"/>
      <c r="Y129" s="1135"/>
      <c r="Z129" s="1136"/>
      <c r="AA129" s="1022">
        <v>16266096</v>
      </c>
      <c r="AB129" s="1023"/>
      <c r="AC129" s="1023"/>
      <c r="AD129" s="1023"/>
      <c r="AE129" s="1024"/>
      <c r="AF129" s="1025">
        <v>16419974</v>
      </c>
      <c r="AG129" s="1023"/>
      <c r="AH129" s="1023"/>
      <c r="AI129" s="1023"/>
      <c r="AJ129" s="1024"/>
      <c r="AK129" s="1025">
        <v>17140699</v>
      </c>
      <c r="AL129" s="1023"/>
      <c r="AM129" s="1023"/>
      <c r="AN129" s="1023"/>
      <c r="AO129" s="1024"/>
      <c r="AP129" s="1137"/>
      <c r="AQ129" s="1138"/>
      <c r="AR129" s="1138"/>
      <c r="AS129" s="1138"/>
      <c r="AT129" s="1139"/>
      <c r="AU129" s="236"/>
      <c r="AV129" s="236"/>
      <c r="AW129" s="236"/>
      <c r="AX129" s="1129" t="s">
        <v>496</v>
      </c>
      <c r="AY129" s="987"/>
      <c r="AZ129" s="987"/>
      <c r="BA129" s="987"/>
      <c r="BB129" s="987"/>
      <c r="BC129" s="987"/>
      <c r="BD129" s="987"/>
      <c r="BE129" s="988"/>
      <c r="BF129" s="1130" t="s">
        <v>497</v>
      </c>
      <c r="BG129" s="1131"/>
      <c r="BH129" s="1131"/>
      <c r="BI129" s="1131"/>
      <c r="BJ129" s="1131"/>
      <c r="BK129" s="1131"/>
      <c r="BL129" s="1132"/>
      <c r="BM129" s="1130">
        <v>17.64</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498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499</v>
      </c>
      <c r="X130" s="1135"/>
      <c r="Y130" s="1135"/>
      <c r="Z130" s="1136"/>
      <c r="AA130" s="1022">
        <v>2831222</v>
      </c>
      <c r="AB130" s="1023"/>
      <c r="AC130" s="1023"/>
      <c r="AD130" s="1023"/>
      <c r="AE130" s="1024"/>
      <c r="AF130" s="1025">
        <v>2856183</v>
      </c>
      <c r="AG130" s="1023"/>
      <c r="AH130" s="1023"/>
      <c r="AI130" s="1023"/>
      <c r="AJ130" s="1024"/>
      <c r="AK130" s="1025">
        <v>2677311</v>
      </c>
      <c r="AL130" s="1023"/>
      <c r="AM130" s="1023"/>
      <c r="AN130" s="1023"/>
      <c r="AO130" s="1024"/>
      <c r="AP130" s="1137"/>
      <c r="AQ130" s="1138"/>
      <c r="AR130" s="1138"/>
      <c r="AS130" s="1138"/>
      <c r="AT130" s="1139"/>
      <c r="AU130" s="236"/>
      <c r="AV130" s="236"/>
      <c r="AW130" s="236"/>
      <c r="AX130" s="1129" t="s">
        <v>500</v>
      </c>
      <c r="AY130" s="987"/>
      <c r="AZ130" s="987"/>
      <c r="BA130" s="987"/>
      <c r="BB130" s="987"/>
      <c r="BC130" s="987"/>
      <c r="BD130" s="987"/>
      <c r="BE130" s="988"/>
      <c r="BF130" s="1165">
        <v>5.5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501</v>
      </c>
      <c r="X131" s="1172"/>
      <c r="Y131" s="1172"/>
      <c r="Z131" s="1173"/>
      <c r="AA131" s="1068">
        <v>13434874</v>
      </c>
      <c r="AB131" s="1050"/>
      <c r="AC131" s="1050"/>
      <c r="AD131" s="1050"/>
      <c r="AE131" s="1051"/>
      <c r="AF131" s="1049">
        <v>13563791</v>
      </c>
      <c r="AG131" s="1050"/>
      <c r="AH131" s="1050"/>
      <c r="AI131" s="1050"/>
      <c r="AJ131" s="1051"/>
      <c r="AK131" s="1049">
        <v>14463388</v>
      </c>
      <c r="AL131" s="1050"/>
      <c r="AM131" s="1050"/>
      <c r="AN131" s="1050"/>
      <c r="AO131" s="1051"/>
      <c r="AP131" s="1174"/>
      <c r="AQ131" s="1175"/>
      <c r="AR131" s="1175"/>
      <c r="AS131" s="1175"/>
      <c r="AT131" s="1176"/>
      <c r="AU131" s="236"/>
      <c r="AV131" s="236"/>
      <c r="AW131" s="236"/>
      <c r="AX131" s="1147" t="s">
        <v>502</v>
      </c>
      <c r="AY131" s="790"/>
      <c r="AZ131" s="790"/>
      <c r="BA131" s="790"/>
      <c r="BB131" s="790"/>
      <c r="BC131" s="790"/>
      <c r="BD131" s="790"/>
      <c r="BE131" s="1100"/>
      <c r="BF131" s="1148">
        <v>42.4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503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504</v>
      </c>
      <c r="W132" s="1158"/>
      <c r="X132" s="1158"/>
      <c r="Y132" s="1158"/>
      <c r="Z132" s="1159"/>
      <c r="AA132" s="1160">
        <v>5.200078542</v>
      </c>
      <c r="AB132" s="1161"/>
      <c r="AC132" s="1161"/>
      <c r="AD132" s="1161"/>
      <c r="AE132" s="1162"/>
      <c r="AF132" s="1163">
        <v>5.9107516479999997</v>
      </c>
      <c r="AG132" s="1161"/>
      <c r="AH132" s="1161"/>
      <c r="AI132" s="1161"/>
      <c r="AJ132" s="1162"/>
      <c r="AK132" s="1163">
        <v>5.5667524100000003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505</v>
      </c>
      <c r="W133" s="1141"/>
      <c r="X133" s="1141"/>
      <c r="Y133" s="1141"/>
      <c r="Z133" s="1142"/>
      <c r="AA133" s="1143">
        <v>5</v>
      </c>
      <c r="AB133" s="1144"/>
      <c r="AC133" s="1144"/>
      <c r="AD133" s="1144"/>
      <c r="AE133" s="1145"/>
      <c r="AF133" s="1143">
        <v>5.4</v>
      </c>
      <c r="AG133" s="1144"/>
      <c r="AH133" s="1144"/>
      <c r="AI133" s="1144"/>
      <c r="AJ133" s="1145"/>
      <c r="AK133" s="1143">
        <v>5.5</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7mxhgvtmEnQAPFK7sLXl7qCFSJXC+QtBYtZTv3Co+f+i/OqRbCxSzQSB2fVkuIksfTfpeTKM19OuiPuOoMjMA==" saltValue="qx2IE6/y04uZ3//gKINr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DN7" sqref="DN7"/>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506</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5YLUziTG+gvWUajDQZEP6m+3man7Dae342XjHpN7O8HvFM6772xGmNlymGMTfW4LKSCbneEY/Io5YTVbd8ZqQg==" saltValue="Z9aPXFYrmuRetIPiTnU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61" zoomScale="85" zoomScaleNormal="8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WshpNPtkXKqFNtQG46w5xVXRcJl2rNHeg/dtY9PjPPYTple7T1N0jXaiTlocoskt7es9VRKJ7dqBPvdy6CsFA==" saltValue="5hSDHCyd5AMos2PS0kke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Y52"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509</v>
      </c>
      <c r="AP7" s="275"/>
      <c r="AQ7" s="276" t="s">
        <v>510</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511</v>
      </c>
      <c r="AQ8" s="282" t="s">
        <v>512</v>
      </c>
      <c r="AR8" s="283" t="s">
        <v>513</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514</v>
      </c>
      <c r="AL9" s="1181"/>
      <c r="AM9" s="1181"/>
      <c r="AN9" s="1182"/>
      <c r="AO9" s="284">
        <v>4747448</v>
      </c>
      <c r="AP9" s="284">
        <v>74215</v>
      </c>
      <c r="AQ9" s="285">
        <v>85700</v>
      </c>
      <c r="AR9" s="286">
        <v>-13.4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515</v>
      </c>
      <c r="AL10" s="1181"/>
      <c r="AM10" s="1181"/>
      <c r="AN10" s="1182"/>
      <c r="AO10" s="287">
        <v>76184</v>
      </c>
      <c r="AP10" s="287">
        <v>1191</v>
      </c>
      <c r="AQ10" s="288">
        <v>7424</v>
      </c>
      <c r="AR10" s="289">
        <v>-84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516</v>
      </c>
      <c r="AL11" s="1181"/>
      <c r="AM11" s="1181"/>
      <c r="AN11" s="1182"/>
      <c r="AO11" s="287">
        <v>96</v>
      </c>
      <c r="AP11" s="287">
        <v>2</v>
      </c>
      <c r="AQ11" s="288">
        <v>1613</v>
      </c>
      <c r="AR11" s="289">
        <v>-99.9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517</v>
      </c>
      <c r="AL12" s="1181"/>
      <c r="AM12" s="1181"/>
      <c r="AN12" s="1182"/>
      <c r="AO12" s="287">
        <v>787</v>
      </c>
      <c r="AP12" s="287">
        <v>12</v>
      </c>
      <c r="AQ12" s="288">
        <v>12</v>
      </c>
      <c r="AR12" s="289">
        <v>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518</v>
      </c>
      <c r="AL13" s="1181"/>
      <c r="AM13" s="1181"/>
      <c r="AN13" s="1182"/>
      <c r="AO13" s="287">
        <v>124852</v>
      </c>
      <c r="AP13" s="287">
        <v>1952</v>
      </c>
      <c r="AQ13" s="288">
        <v>3153</v>
      </c>
      <c r="AR13" s="289">
        <v>-38.1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519</v>
      </c>
      <c r="AL14" s="1181"/>
      <c r="AM14" s="1181"/>
      <c r="AN14" s="1182"/>
      <c r="AO14" s="287">
        <v>56868</v>
      </c>
      <c r="AP14" s="287">
        <v>889</v>
      </c>
      <c r="AQ14" s="288">
        <v>1845</v>
      </c>
      <c r="AR14" s="289">
        <v>-51.8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520</v>
      </c>
      <c r="AL15" s="1184"/>
      <c r="AM15" s="1184"/>
      <c r="AN15" s="1185"/>
      <c r="AO15" s="287">
        <v>-376276</v>
      </c>
      <c r="AP15" s="287">
        <v>-5882</v>
      </c>
      <c r="AQ15" s="288">
        <v>-6635</v>
      </c>
      <c r="AR15" s="289">
        <v>-11.3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187</v>
      </c>
      <c r="AL16" s="1184"/>
      <c r="AM16" s="1184"/>
      <c r="AN16" s="1185"/>
      <c r="AO16" s="287">
        <v>4629959</v>
      </c>
      <c r="AP16" s="287">
        <v>72378</v>
      </c>
      <c r="AQ16" s="288">
        <v>93111</v>
      </c>
      <c r="AR16" s="289">
        <v>-22.3</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525</v>
      </c>
      <c r="AL21" s="1187"/>
      <c r="AM21" s="1187"/>
      <c r="AN21" s="1188"/>
      <c r="AO21" s="300">
        <v>6.74</v>
      </c>
      <c r="AP21" s="301">
        <v>8.58</v>
      </c>
      <c r="AQ21" s="302">
        <v>-1.84</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526</v>
      </c>
      <c r="AL22" s="1187"/>
      <c r="AM22" s="1187"/>
      <c r="AN22" s="1188"/>
      <c r="AO22" s="305">
        <v>99.1</v>
      </c>
      <c r="AP22" s="306">
        <v>97.7</v>
      </c>
      <c r="AQ22" s="307">
        <v>1.4</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527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509</v>
      </c>
      <c r="AP30" s="275"/>
      <c r="AQ30" s="276" t="s">
        <v>510</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511</v>
      </c>
      <c r="AQ31" s="282" t="s">
        <v>512</v>
      </c>
      <c r="AR31" s="283" t="s">
        <v>513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530</v>
      </c>
      <c r="AL32" s="1195"/>
      <c r="AM32" s="1195"/>
      <c r="AN32" s="1196"/>
      <c r="AO32" s="315">
        <v>3008374</v>
      </c>
      <c r="AP32" s="315">
        <v>47029</v>
      </c>
      <c r="AQ32" s="316">
        <v>61596</v>
      </c>
      <c r="AR32" s="317">
        <v>-23.6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531</v>
      </c>
      <c r="AL33" s="1195"/>
      <c r="AM33" s="1195"/>
      <c r="AN33" s="1196"/>
      <c r="AO33" s="315" t="s">
        <v>532</v>
      </c>
      <c r="AP33" s="315" t="s">
        <v>532</v>
      </c>
      <c r="AQ33" s="316" t="s">
        <v>532</v>
      </c>
      <c r="AR33" s="317" t="s">
        <v>532</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533</v>
      </c>
      <c r="AL34" s="1195"/>
      <c r="AM34" s="1195"/>
      <c r="AN34" s="1196"/>
      <c r="AO34" s="315" t="s">
        <v>532</v>
      </c>
      <c r="AP34" s="315" t="s">
        <v>532</v>
      </c>
      <c r="AQ34" s="316">
        <v>3</v>
      </c>
      <c r="AR34" s="317" t="s">
        <v>532</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534</v>
      </c>
      <c r="AL35" s="1195"/>
      <c r="AM35" s="1195"/>
      <c r="AN35" s="1196"/>
      <c r="AO35" s="315">
        <v>457000</v>
      </c>
      <c r="AP35" s="315">
        <v>7144</v>
      </c>
      <c r="AQ35" s="316">
        <v>14651</v>
      </c>
      <c r="AR35" s="317">
        <v>-51.2</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535</v>
      </c>
      <c r="AL36" s="1195"/>
      <c r="AM36" s="1195"/>
      <c r="AN36" s="1196"/>
      <c r="AO36" s="315">
        <v>57553</v>
      </c>
      <c r="AP36" s="315">
        <v>900</v>
      </c>
      <c r="AQ36" s="316">
        <v>1794</v>
      </c>
      <c r="AR36" s="317">
        <v>-49.8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536</v>
      </c>
      <c r="AL37" s="1195"/>
      <c r="AM37" s="1195"/>
      <c r="AN37" s="1196"/>
      <c r="AO37" s="315">
        <v>71735</v>
      </c>
      <c r="AP37" s="315">
        <v>1121</v>
      </c>
      <c r="AQ37" s="316">
        <v>505</v>
      </c>
      <c r="AR37" s="317">
        <v>122</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537</v>
      </c>
      <c r="AL38" s="1198"/>
      <c r="AM38" s="1198"/>
      <c r="AN38" s="1199"/>
      <c r="AO38" s="318">
        <v>325</v>
      </c>
      <c r="AP38" s="318">
        <v>5</v>
      </c>
      <c r="AQ38" s="319">
        <v>1</v>
      </c>
      <c r="AR38" s="307">
        <v>400</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538</v>
      </c>
      <c r="AL39" s="1198"/>
      <c r="AM39" s="1198"/>
      <c r="AN39" s="1199"/>
      <c r="AO39" s="315">
        <v>-112535</v>
      </c>
      <c r="AP39" s="315">
        <v>-1759</v>
      </c>
      <c r="AQ39" s="316">
        <v>-3020</v>
      </c>
      <c r="AR39" s="317">
        <v>-41.8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539</v>
      </c>
      <c r="AL40" s="1195"/>
      <c r="AM40" s="1195"/>
      <c r="AN40" s="1196"/>
      <c r="AO40" s="315">
        <v>-2677311</v>
      </c>
      <c r="AP40" s="315">
        <v>-41853</v>
      </c>
      <c r="AQ40" s="316">
        <v>-54563</v>
      </c>
      <c r="AR40" s="317">
        <v>-23.3</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299</v>
      </c>
      <c r="AL41" s="1201"/>
      <c r="AM41" s="1201"/>
      <c r="AN41" s="1202"/>
      <c r="AO41" s="315">
        <v>805141</v>
      </c>
      <c r="AP41" s="315">
        <v>12586</v>
      </c>
      <c r="AQ41" s="316">
        <v>20967</v>
      </c>
      <c r="AR41" s="317">
        <v>-40</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509</v>
      </c>
      <c r="AN49" s="1191" t="s">
        <v>543</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544</v>
      </c>
      <c r="AO50" s="332" t="s">
        <v>545</v>
      </c>
      <c r="AP50" s="333" t="s">
        <v>546</v>
      </c>
      <c r="AQ50" s="334" t="s">
        <v>547</v>
      </c>
      <c r="AR50" s="335" t="s">
        <v>548</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3385751</v>
      </c>
      <c r="AN51" s="337">
        <v>50352</v>
      </c>
      <c r="AO51" s="338">
        <v>8</v>
      </c>
      <c r="AP51" s="339">
        <v>70615</v>
      </c>
      <c r="AQ51" s="340">
        <v>4.9000000000000004</v>
      </c>
      <c r="AR51" s="341">
        <v>3.1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1503207</v>
      </c>
      <c r="AN52" s="345">
        <v>22355</v>
      </c>
      <c r="AO52" s="346">
        <v>-7.9</v>
      </c>
      <c r="AP52" s="347">
        <v>37382</v>
      </c>
      <c r="AQ52" s="348">
        <v>-1.9</v>
      </c>
      <c r="AR52" s="349">
        <v>-6</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6737521</v>
      </c>
      <c r="AN53" s="337">
        <v>101411</v>
      </c>
      <c r="AO53" s="338">
        <v>101.4</v>
      </c>
      <c r="AP53" s="339">
        <v>69185</v>
      </c>
      <c r="AQ53" s="340">
        <v>-2</v>
      </c>
      <c r="AR53" s="341">
        <v>103.4</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3015865</v>
      </c>
      <c r="AN54" s="345">
        <v>45394</v>
      </c>
      <c r="AO54" s="346">
        <v>103.1</v>
      </c>
      <c r="AP54" s="347">
        <v>38519</v>
      </c>
      <c r="AQ54" s="348">
        <v>3</v>
      </c>
      <c r="AR54" s="349">
        <v>100.1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4461852</v>
      </c>
      <c r="AN55" s="337">
        <v>68006</v>
      </c>
      <c r="AO55" s="338">
        <v>-32.9</v>
      </c>
      <c r="AP55" s="339">
        <v>70166</v>
      </c>
      <c r="AQ55" s="340">
        <v>1.4</v>
      </c>
      <c r="AR55" s="341">
        <v>-34.299999999999997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2394469</v>
      </c>
      <c r="AN56" s="345">
        <v>36495</v>
      </c>
      <c r="AO56" s="346">
        <v>-19.600000000000001</v>
      </c>
      <c r="AP56" s="347">
        <v>36115</v>
      </c>
      <c r="AQ56" s="348">
        <v>-6.2</v>
      </c>
      <c r="AR56" s="349">
        <v>-13.4</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6209444</v>
      </c>
      <c r="AN57" s="337">
        <v>95506</v>
      </c>
      <c r="AO57" s="338">
        <v>40.4</v>
      </c>
      <c r="AP57" s="339">
        <v>70329</v>
      </c>
      <c r="AQ57" s="340">
        <v>0.2</v>
      </c>
      <c r="AR57" s="341">
        <v>40.200000000000003</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4560465</v>
      </c>
      <c r="AN58" s="345">
        <v>70144</v>
      </c>
      <c r="AO58" s="346">
        <v>92.2</v>
      </c>
      <c r="AP58" s="347">
        <v>39403</v>
      </c>
      <c r="AQ58" s="348">
        <v>9.1</v>
      </c>
      <c r="AR58" s="349">
        <v>83.1</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3872673</v>
      </c>
      <c r="AN59" s="337">
        <v>60540</v>
      </c>
      <c r="AO59" s="338">
        <v>-36.6</v>
      </c>
      <c r="AP59" s="339">
        <v>71871</v>
      </c>
      <c r="AQ59" s="340">
        <v>2.2000000000000002</v>
      </c>
      <c r="AR59" s="341">
        <v>-38.799999999999997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2118046</v>
      </c>
      <c r="AN60" s="345">
        <v>33111</v>
      </c>
      <c r="AO60" s="346">
        <v>-52.8</v>
      </c>
      <c r="AP60" s="347">
        <v>38232</v>
      </c>
      <c r="AQ60" s="348">
        <v>-3</v>
      </c>
      <c r="AR60" s="349">
        <v>-49.8</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4933448</v>
      </c>
      <c r="AN61" s="352">
        <v>75163</v>
      </c>
      <c r="AO61" s="353">
        <v>16.100000000000001</v>
      </c>
      <c r="AP61" s="354">
        <v>70433</v>
      </c>
      <c r="AQ61" s="355">
        <v>1.3</v>
      </c>
      <c r="AR61" s="341">
        <v>14.8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2718410</v>
      </c>
      <c r="AN62" s="345">
        <v>41500</v>
      </c>
      <c r="AO62" s="346">
        <v>23</v>
      </c>
      <c r="AP62" s="347">
        <v>37930</v>
      </c>
      <c r="AQ62" s="348">
        <v>0.2</v>
      </c>
      <c r="AR62" s="349">
        <v>22.8</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CoiHClJstGpF/xA3MgaPI7bhAxP4kHjCVaeJu2d7+wPSkcWnkRBBeK6Dk2PMNbTwc2vWNBkBVrzpndy4Ec5NHA==" saltValue="ZFqzJC0dtpuTSbDgGdWv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85" zoomScaleNormal="85"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557</v>
      </c>
    </row>
    <row r="120" spans="125:125" ht="13.5" hidden="1" customHeight="1"/>
    <row r="121" spans="125:125" ht="13.5" hidden="1" customHeight="1">
      <c r="DU121" s="262"/>
    </row>
  </sheetData>
  <sheetProtection algorithmName="SHA-512" hashValue="a7xlYPEhpOkPdUh49vgZ0ShfQLhjh5olFOVlk0GRgVv8pvHlBr6rLjwUK23og6Dk/7M+PFvRJAmulS/CNx519w==" saltValue="WcNxveLj4kF3fEqxaWVY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R87"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558</v>
      </c>
    </row>
  </sheetData>
  <sheetProtection algorithmName="SHA-512" hashValue="mmh8ft90vltYI5+0FjOMNN1VnOWn5tN9C02MTttUndjUzbYWNNMyIxOpkiE55g8D/Ma2y10Nxb8eHOFTxJEfTQ==" saltValue="/98WKm6lrzURATbc7PIl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03" t="s">
        <v>3</v>
      </c>
      <c r="D47" s="1203"/>
      <c r="E47" s="1204"/>
      <c r="F47" s="11">
        <v>33.96</v>
      </c>
      <c r="G47" s="12">
        <v>36.630000000000003</v>
      </c>
      <c r="H47" s="12">
        <v>33.880000000000003</v>
      </c>
      <c r="I47" s="12">
        <v>30.98</v>
      </c>
      <c r="J47" s="13">
        <v>29.86</v>
      </c>
    </row>
    <row r="48" spans="2:10" ht="57.75" customHeight="1">
      <c r="B48" s="14"/>
      <c r="C48" s="1205" t="s">
        <v>4</v>
      </c>
      <c r="D48" s="1205"/>
      <c r="E48" s="1206"/>
      <c r="F48" s="15">
        <v>5.08</v>
      </c>
      <c r="G48" s="16">
        <v>4.79</v>
      </c>
      <c r="H48" s="16">
        <v>4.37</v>
      </c>
      <c r="I48" s="16">
        <v>4.72</v>
      </c>
      <c r="J48" s="17">
        <v>9.7899999999999991</v>
      </c>
    </row>
    <row r="49" spans="2:10" ht="57.75" customHeight="1" thickBot="1">
      <c r="B49" s="18"/>
      <c r="C49" s="1207" t="s">
        <v>5</v>
      </c>
      <c r="D49" s="1207"/>
      <c r="E49" s="1208"/>
      <c r="F49" s="19" t="s">
        <v>564</v>
      </c>
      <c r="G49" s="20">
        <v>2.29</v>
      </c>
      <c r="H49" s="20" t="s">
        <v>565</v>
      </c>
      <c r="I49" s="20" t="s">
        <v>566</v>
      </c>
      <c r="J49" s="21">
        <v>5.46</v>
      </c>
    </row>
    <row r="50" spans="2:10"/>
  </sheetData>
  <sheetProtection algorithmName="SHA-512" hashValue="pR+Mb1psg8xCLtbulh7xrXPG2Lsv4UWr8MVLYEm+ejZ6zTh8uo2aCRaN5cZwhns3z+4vdy7N4jtBrhtwk3B9fw==" saltValue="3mQoMLDAQnriut47p7LN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2023-03-13T07:34:58Z</cp:lastPrinted>
  <dcterms:created xsi:type="dcterms:W3CDTF">2023-02-20T07:09:38Z</dcterms:created>
  <dcterms:modified xsi:type="dcterms:W3CDTF">2023-11-01T01:17:10Z</dcterms:modified>
  <cp:category/>
</cp:coreProperties>
</file>