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E34" i="10"/>
  <c r="C34" i="10"/>
  <c r="C35" i="10" s="1"/>
  <c r="C36" i="10" s="1"/>
  <c r="U34" i="10" l="1"/>
  <c r="U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<sst xmlns="http://schemas.openxmlformats.org/spreadsheetml/2006/main" count="1194" uniqueCount="628">
  <si>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</si>
  <si>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</si>
  <si>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</si>
  <si>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</si>
  <si>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</si>
  <si>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</si>
  <si>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</si>
  <si>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</si>
  <si>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</si>
  <si>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</si>
  <si>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</si>
  <si>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</si>
  <si>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</si>
  <si>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</si>
  <si>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</si>
  <si>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</si>
  <si>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</si>
  <si>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</si>
  <si>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</si>
  <si>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</si>
  <si>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</si>
  <si>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</si>
  <si>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</si>
  <si>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</si>
  <si>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</si>
  <si>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</si>
  <si>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</si>
  <si>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</si>
  <si>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</si>
  <si>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</si>
  <si>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</si>
  <si>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</si>
  <si>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</si>
  <si>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</si>
  <si>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</si>
  <si>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</si>
  <si>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</si>
  <si>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</si>
  <si>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</si>
  <si>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</si>
  <si>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</si>
  <si>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</si>
  <si>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</si>
  <si>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</si>
  <si>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</si>
  <si>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</si>
  <si>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</si>
  <si>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</si>
  <si>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</si>
  <si>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</si>
  <si>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</si>
  <si>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</si>
  <si>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</si>
  <si>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</si>
  <si>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</si>
  <si>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</si>
  <si>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</si>
  <si>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</si>
  <si>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</si>
  <si>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</si>
  <si>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</si>
  <si>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</si>
  <si>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</si>
  <si>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</si>
  <si>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</si>
  <si>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</si>
  <si>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</si>
  <si>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</si>
  <si>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</si>
  <si>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</si>
  <si>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</si>
  <si>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</si>
  <si>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</si>
  <si>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</si>
  <si>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</si>
  <si>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</si>
  <si>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</si>
  <si>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</si>
  <si>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</si>
  <si>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</si>
  <si>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</si>
  <si>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</si>
  <si>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</si>
  <si>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</si>
  <si>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</si>
  <si>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</si>
  <si>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</si>
  <si>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</si>
  <si>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</si>
  <si>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</si>
  <si>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</si>
  <si>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</si>
  <si>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</si>
  <si>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</si>
  <si>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</si>
  <si>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</si>
  <si>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</si>
  <si>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</si>
  <si>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志免町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</si>
  <si>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</si>
  <si>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</si>
  <si>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</si>
  <si>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</si>
  <si>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</si>
  <si>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</si>
  <si>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</si>
  <si>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</si>
  <si>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</si>
  <si>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</si>
  <si>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</si>
  <si>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</si>
  <si>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</si>
  <si>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</si>
  <si>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</si>
  <si>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</si>
  <si>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</si>
  <si>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</si>
  <si>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</si>
  <si>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</si>
  <si>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</si>
  <si>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</si>
  <si>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</si>
  <si>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</si>
  <si>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</si>
  <si>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</si>
  <si>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</si>
  <si>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</si>
  <si>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</si>
  <si>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</si>
  <si>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</si>
  <si>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</si>
  <si>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</si>
  <si>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</si>
  <si>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</si>
  <si>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</si>
  <si>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</si>
  <si>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</si>
  <si>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</si>
  <si>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</si>
  <si>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</si>
  <si>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</si>
  <si>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</si>
  <si>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</si>
  <si>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</si>
  <si>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</si>
  <si>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</si>
  <si>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</si>
  <si>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</si>
  <si>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</si>
  <si>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</si>
  <si>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</si>
  <si>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</si>
  <si>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</si>
  <si>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</si>
  <si>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</si>
  <si>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</si>
  <si>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</si>
  <si>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</si>
  <si>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</si>
  <si>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</si>
  <si>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</si>
  <si>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</si>
  <si>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</si>
  <si>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</si>
  <si>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</si>
  <si>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</si>
  <si>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</si>
  <si>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</si>
  <si>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</si>
  <si>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</si>
  <si>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</si>
  <si>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</si>
  <si>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</si>
  <si>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</si>
  <si>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</si>
  <si>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</si>
  <si>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</si>
  <si>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</si>
  <si>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</si>
  <si>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</si>
  <si>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</si>
  <si>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</si>
  <si>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</si>
  <si>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</si>
  <si>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</si>
  <si>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</si>
  <si>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</si>
  <si>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</si>
  <si>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</si>
  <si>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</si>
  <si>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</si>
  <si>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</si>
  <si>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</si>
  <si>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</si>
  <si>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</si>
  <si>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</si>
  <si>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</si>
  <si>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</si>
  <si>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</si>
  <si>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</si>
  <si>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</si>
  <si>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</si>
  <si>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</si>
  <si>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</si>
  <si>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</si>
  <si>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</si>
  <si>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</si>
  <si>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</si>
  <si>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</si>
  <si>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</si>
  <si>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</si>
  <si>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</si>
  <si>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</si>
  <si>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</si>
  <si>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</si>
  <si>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</si>
  <si>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</si>
  <si>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福岡県志免町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</si>
  <si>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</si>
  <si>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</si>
  <si>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</si>
  <si>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</si>
  <si>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</si>
  <si>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</si>
  <si>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</si>
  <si>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</si>
  <si>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</si>
  <si>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</si>
  <si>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</si>
  <si>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</si>
  <si>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</si>
  <si>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</si>
  <si>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</si>
  <si>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</si>
  <si>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</si>
  <si>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</si>
  <si>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</si>
  <si>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</si>
  <si>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</si>
  <si>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</si>
  <si>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</si>
  <si>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</si>
  <si>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</si>
  <si>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</si>
  <si>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</si>
  <si>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</si>
  <si>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</si>
  <si>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</si>
  <si>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</si>
  <si>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</si>
  <si>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</si>
  <si>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</si>
  <si>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</si>
  <si>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</si>
  <si>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</si>
  <si>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</si>
  <si>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</si>
  <si>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</si>
  <si>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</si>
  <si>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</si>
  <si>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</si>
  <si>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</si>
  <si>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</si>
  <si>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</si>
  <si>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</si>
  <si>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</si>
  <si>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</si>
  <si>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</si>
  <si>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</si>
  <si>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</si>
  <si>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</si>
  <si>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</si>
  <si>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</si>
  <si>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</si>
  <si>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</si>
  <si>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</si>
  <si>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</si>
  <si>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</si>
  <si>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</si>
  <si>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</si>
  <si>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</si>
  <si>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</si>
  <si>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</si>
  <si>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</si>
  <si>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</si>
  <si>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</si>
  <si>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</si>
  <si>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</si>
  <si>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</si>
  <si>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</si>
  <si>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</si>
  <si>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</si>
  <si>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</si>
  <si>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</si>
  <si>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</si>
  <si>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</si>
  <si>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</si>
  <si>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</si>
  <si>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</si>
  <si>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</si>
  <si>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</si>
  <si>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</si>
  <si>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</si>
  <si>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</si>
  <si>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</si>
  <si>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</si>
  <si>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</si>
  <si>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</si>
  <si>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</si>
  <si>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</si>
  <si>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</si>
  <si>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</si>
  <si>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</si>
  <si>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</si>
  <si>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</si>
  <si>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</si>
  <si>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</si>
  <si>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</si>
  <si>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</si>
  <si>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</si>
  <si>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</si>
  <si>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</si>
  <si>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</si>
  <si>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</si>
  <si>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</si>
  <si>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</si>
  <si>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</si>
  <si>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</si>
  <si>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</si>
  <si>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</si>
  <si>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</si>
  <si>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</si>
  <si>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</si>
  <si>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</si>
  <si>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</si>
  <si>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</si>
  <si>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</si>
  <si>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</si>
  <si>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</si>
  <si>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</si>
  <si>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</si>
  <si>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</si>
  <si>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</si>
  <si>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</si>
  <si>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</si>
  <si>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</si>
  <si>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</si>
  <si>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</si>
  <si>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</si>
  <si>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</si>
  <si>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</si>
  <si>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</si>
  <si>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</si>
  <si>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</si>
  <si>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</si>
  <si>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</si>
  <si>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</si>
  <si>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</si>
  <si>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</si>
  <si>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</si>
  <si>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</si>
  <si>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</si>
  <si>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</si>
  <si>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</si>
  <si>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</si>
  <si>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</si>
  <si>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</si>
  <si>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</si>
  <si>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</si>
  <si>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</si>
  <si>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</si>
  <si>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</si>
  <si>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</si>
  <si>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</si>
  <si>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福岡県志免町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</si>
  <si>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</si>
  <si>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</si>
  <si>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</si>
  <si>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</si>
  <si>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</si>
  <si>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</si>
  <si>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</si>
  <si>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</si>
  <si>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</si>
  <si>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</si>
  <si>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</si>
  <si>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</si>
  <si>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</si>
  <si>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</si>
  <si>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</si>
  <si>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</si>
  <si>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</si>
  <si>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</si>
  <si>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</si>
  <si>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</si>
  <si>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公共施設公益施設整備拡充基金特別会計</t>
    <phoneticPr fontId="5"/>
  </si>
  <si>
    <t>-</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</si>
  <si>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</si>
  <si>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</si>
  <si>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</si>
  <si>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</si>
  <si>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</si>
  <si>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</si>
  <si>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</si>
  <si>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</si>
  <si>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</si>
  <si>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</si>
  <si>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</si>
  <si>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</si>
  <si>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</si>
  <si>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</si>
  <si>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</si>
  <si>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</si>
  <si>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</si>
  <si>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</si>
  <si>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</si>
  <si>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</si>
  <si>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</si>
  <si>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</si>
  <si>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</si>
  <si>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</si>
  <si>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</si>
  <si>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</si>
  <si>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</si>
  <si>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</si>
  <si>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</si>
  <si>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</si>
  <si>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</si>
  <si>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</si>
  <si>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</si>
  <si>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</si>
  <si>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</si>
  <si>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</si>
  <si>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</si>
  <si>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</si>
  <si>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</si>
  <si>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</si>
  <si>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</si>
  <si>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</si>
  <si>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</si>
  <si>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</si>
  <si>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</si>
  <si>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</si>
  <si>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</si>
  <si>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</si>
  <si>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</si>
  <si>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</si>
  <si>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</si>
  <si>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</si>
  <si>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</si>
  <si>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</si>
  <si>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</si>
  <si>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</si>
  <si>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</si>
  <si>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</si>
  <si>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</si>
  <si>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</si>
  <si>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</si>
  <si>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</si>
  <si>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</si>
  <si>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</si>
  <si>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</si>
  <si>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</si>
  <si>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</si>
  <si>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</si>
  <si>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</si>
  <si>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</si>
  <si>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</si>
  <si>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</si>
  <si>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</si>
  <si>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</si>
  <si>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</si>
  <si>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</si>
  <si>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</si>
  <si>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</si>
  <si>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</si>
  <si>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</si>
  <si>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</si>
  <si>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</si>
  <si>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</si>
  <si>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</si>
  <si>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</si>
  <si>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</si>
  <si>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</si>
  <si>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</si>
  <si>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</si>
  <si>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</si>
  <si>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</si>
  <si>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</si>
  <si>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</si>
  <si>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</si>
  <si>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</si>
  <si>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</si>
  <si>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</si>
  <si>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</si>
  <si>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</si>
  <si>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</si>
  <si>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</si>
  <si>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</si>
  <si>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</si>
  <si>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</si>
  <si>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</si>
  <si>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</si>
  <si>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</si>
  <si>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</si>
  <si>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</si>
  <si>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</si>
  <si>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</si>
  <si>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</si>
  <si>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</si>
  <si>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</si>
  <si>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</si>
  <si>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</si>
  <si>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</si>
  <si>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</si>
  <si>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</si>
  <si>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</si>
  <si>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</si>
  <si>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</si>
  <si>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</si>
  <si>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</si>
  <si>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</si>
  <si>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</si>
  <si>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</si>
  <si>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</si>
  <si>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</si>
  <si>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</si>
  <si>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</si>
  <si>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</si>
  <si>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</si>
  <si>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</si>
  <si>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</si>
  <si>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</si>
  <si>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</si>
  <si>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</si>
  <si>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</si>
  <si>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</si>
  <si>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</si>
  <si>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</si>
  <si>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</si>
  <si>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</si>
  <si>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</si>
  <si>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</si>
  <si>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</si>
  <si>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</si>
  <si>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</si>
  <si>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</si>
  <si>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</si>
  <si>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</si>
  <si>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</si>
  <si>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</si>
  <si>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</si>
  <si>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</si>
  <si>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</si>
  <si>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</si>
  <si>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</si>
  <si>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</si>
  <si>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</si>
  <si>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</si>
  <si>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</si>
  <si>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</si>
  <si>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</si>
  <si>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</si>
  <si>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</si>
  <si>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</si>
  <si>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</si>
  <si>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</si>
  <si>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</si>
  <si>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</si>
  <si>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</si>
  <si>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</si>
  <si>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0.53</t>
  </si>
  <si>
    <t>水道事業会計</t>
  </si>
  <si>
    <t>流域関連公共下水道事業会計</t>
  </si>
  <si>
    <t>一般会計</t>
  </si>
  <si>
    <t>国民健康保険特別会計</t>
  </si>
  <si>
    <t>▲ 1.14</t>
  </si>
  <si>
    <t>▲ 0.90</t>
  </si>
  <si>
    <t>▲ 0.56</t>
  </si>
  <si>
    <t>後期高齢者医療特別会計</t>
  </si>
  <si>
    <t>住宅新築資金等貸付事業特別会計</t>
  </si>
  <si>
    <t>公共施設公益施設整備拡充基金特別会計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</si>
  <si>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</si>
  <si>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</si>
  <si>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</si>
  <si>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</si>
  <si>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</si>
  <si>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</si>
  <si>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</si>
  <si>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</si>
  <si>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</si>
  <si>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</si>
  <si>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</si>
  <si>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</si>
  <si>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糟屋郡自治会館組合</t>
  </si>
  <si>
    <t>糟屋郡篠栗町外一市五町財産組合</t>
  </si>
  <si>
    <t>北筑昇華苑組合</t>
  </si>
  <si>
    <t>粕屋南部消防組合（一般会計）</t>
    <rPh sb="9" eb="11">
      <t>イッパン</t>
    </rPh>
    <rPh sb="11" eb="13">
      <t>カイケイ</t>
    </rPh>
    <phoneticPr fontId="2"/>
  </si>
  <si>
    <t>粕屋南部消防組合（粕屋中南部休日診療所事業特別会計）</t>
    <rPh sb="9" eb="11">
      <t>カスヤ</t>
    </rPh>
    <rPh sb="11" eb="14">
      <t>チュウナンブ</t>
    </rPh>
    <rPh sb="14" eb="16">
      <t>キュウジツ</t>
    </rPh>
    <rPh sb="16" eb="19">
      <t>シンリョウジョ</t>
    </rPh>
    <rPh sb="19" eb="21">
      <t>ジギョウ</t>
    </rPh>
    <rPh sb="21" eb="23">
      <t>トクベツ</t>
    </rPh>
    <rPh sb="23" eb="25">
      <t>カイケイ</t>
    </rPh>
    <phoneticPr fontId="2"/>
  </si>
  <si>
    <t>福岡地区水道企業団</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</si>
  <si>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</si>
  <si>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</si>
  <si>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rPh sb="14" eb="16">
      <t>イッパン</t>
    </rPh>
    <phoneticPr fontId="2"/>
  </si>
  <si>
    <t>福岡都市圏広域行政事業組合（流域連携事業特別会計）</t>
    <rPh sb="14" eb="16">
      <t>リュウイキ</t>
    </rPh>
    <rPh sb="16" eb="18">
      <t>レンケイ</t>
    </rPh>
    <rPh sb="20" eb="22">
      <t>トクベツ</t>
    </rPh>
    <phoneticPr fontId="2"/>
  </si>
  <si>
    <t>福岡都市圏広域行政事業組合（競艇事業特別会計）</t>
    <rPh sb="14" eb="16">
      <t>キョウテイ</t>
    </rPh>
    <rPh sb="16" eb="18">
      <t>ジギョウ</t>
    </rPh>
    <rPh sb="18" eb="20">
      <t>トクベツ</t>
    </rPh>
    <phoneticPr fontId="2"/>
  </si>
  <si>
    <t>宇美町・志免町衛生施設組合</t>
  </si>
  <si>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</si>
  <si>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</si>
  <si>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</si>
  <si>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</si>
  <si>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</si>
  <si>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おうえん基金</t>
    <rPh sb="4" eb="6">
      <t>キキン</t>
    </rPh>
    <phoneticPr fontId="3"/>
  </si>
  <si>
    <t>災害対策基金</t>
    <rPh sb="0" eb="2">
      <t>サイガイ</t>
    </rPh>
    <rPh sb="2" eb="4">
      <t>タイサク</t>
    </rPh>
    <rPh sb="4" eb="6">
      <t>キキン</t>
    </rPh>
    <phoneticPr fontId="3"/>
  </si>
  <si>
    <t>公共施設公益施設拡充基金</t>
    <rPh sb="0" eb="2">
      <t>コウキョウ</t>
    </rPh>
    <rPh sb="2" eb="4">
      <t>シセツ</t>
    </rPh>
    <rPh sb="4" eb="6">
      <t>コウエキ</t>
    </rPh>
    <rPh sb="6" eb="8">
      <t>シセツ</t>
    </rPh>
    <rPh sb="8" eb="10">
      <t>カクジュウ</t>
    </rPh>
    <rPh sb="10" eb="12">
      <t>キキン</t>
    </rPh>
    <phoneticPr fontId="3"/>
  </si>
  <si>
    <t>吉原地域活性化整備基金</t>
    <rPh sb="0" eb="2">
      <t>ヨシハラ</t>
    </rPh>
    <rPh sb="2" eb="4">
      <t>チイキ</t>
    </rPh>
    <rPh sb="4" eb="7">
      <t>カッセイカ</t>
    </rPh>
    <rPh sb="7" eb="9">
      <t>セイビ</t>
    </rPh>
    <rPh sb="9" eb="11">
      <t>キキン</t>
    </rPh>
    <phoneticPr fontId="3"/>
  </si>
  <si>
    <t>地域振興基金</t>
    <rPh sb="0" eb="2">
      <t>チイキ</t>
    </rPh>
    <rPh sb="2" eb="4">
      <t>シンコウ</t>
    </rPh>
    <rPh sb="4" eb="6">
      <t>キキン</t>
    </rPh>
    <phoneticPr fontId="3"/>
  </si>
  <si>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</si>
  <si>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</si>
  <si>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</si>
  <si>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</si>
  <si>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</si>
  <si>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</si>
  <si>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</si>
  <si>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</si>
  <si>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</si>
  <si>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</si>
  <si>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起債の新規発行の抑制を進めてきたことにより、平成29年度以降は将来負担比率は算出されていない。
一方、施設等の老朽化に伴い、有形固定資産減価償却率は上昇し続けており、類似団体平均をわずかに上回っている。</t>
    <rPh sb="22" eb="24">
      <t>ヘイセイ</t>
    </rPh>
    <rPh sb="26" eb="28">
      <t>ネンド</t>
    </rPh>
    <rPh sb="28" eb="30">
      <t>イコウ</t>
    </rPh>
    <rPh sb="94" eb="96">
      <t>ウワマワ</t>
    </rPh>
    <phoneticPr fontId="5"/>
  </si>
  <si>
    <t>地方債の発行を抑制しつつ、既存の地方債の償還により起債残高が減り、かつ、効率的な予算執行による経費節約に努め充当可能基金を維持できたことで、将来負担比率は算出されなかった。また、実質公債費比率は、継続して行ってきた小中学校の大規模改修・耐震化工事の本格的な起債償還が若干落ち着き、昨年度と比べて減少している。
今後、老朽化施設の改修等が増加する見込みであるため、起債発行額増加に伴い、将来負担比率の増加が予想される。緊急度や住民ニーズを把握した上で、基金も活用しながら、地方債の新規発行を抑制するよう努める</t>
    <rPh sb="0" eb="3">
      <t>チホウサイ</t>
    </rPh>
    <rPh sb="4" eb="6">
      <t>ハッコウ</t>
    </rPh>
    <rPh sb="7" eb="9">
      <t>ヨクセイ</t>
    </rPh>
    <rPh sb="13" eb="15">
      <t>キゾン</t>
    </rPh>
    <rPh sb="52" eb="53">
      <t>ツト</t>
    </rPh>
    <rPh sb="192" eb="194">
      <t>ショウライ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</si>
</sst>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DFE6-4148-B253-80767C510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16601</c:v>
                </c:pt>
                <c:pt idx="1">
                  <c:v>16468</c:v>
                </c:pt>
                <c:pt idx="2">
                  <c:v>8701</c:v>
                </c:pt>
                <c:pt idx="3">
                  <c:v>25366</c:v>
                </c:pt>
                <c:pt idx="4">
                  <c:v>28422</c:v>
                </c:pt>
              </c:numCache>
            </c:numRef>
          </c:val>
          <c:smooth val="0"/>
          <c:extLst xmlns:c16r2="http://schemas.microsoft.com/office/drawing/2015/06/chart">
            <c:ext xmlns:c16="http://schemas.microsoft.com/office/drawing/2014/chart" uri="{C3380CC4-5D6E-409C-BE32-E72D297353CC}">
              <c16:uniqueId val="{00000001-DFE6-4148-B253-80767C5106DA}"/>
            </c:ext>
          </c:extLst>
        </c:ser>
        <c:dLbls>
          <c:showLegendKey val="0"/>
          <c:showVal val="0"/>
          <c:showCatName val="0"/>
          <c:showSerName val="0"/>
          <c:showPercent val="0"/>
          <c:showBubbleSize val="0"/>
        </c:dLbls>
        <c:marker val="1"/>
        <c:smooth val="0"/>
        <c:axId val="406036280"/>
        <c:axId val="406039336"/>
      </c:lineChart>
      <c:catAx>
        <c:axId val="406036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039336"/>
        <c:crosses val="autoZero"/>
        <c:auto val="1"/>
        <c:lblAlgn val="ctr"/>
        <c:lblOffset val="100"/>
        <c:tickLblSkip val="1"/>
        <c:tickMarkSkip val="1"/>
        <c:noMultiLvlLbl val="0"/>
      </c:catAx>
      <c:valAx>
        <c:axId val="4060393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036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5.33</c:v>
                </c:pt>
                <c:pt idx="1">
                  <c:v>5.95</c:v>
                </c:pt>
                <c:pt idx="2">
                  <c:v>6.07</c:v>
                </c:pt>
                <c:pt idx="3">
                  <c:v>3.96</c:v>
                </c:pt>
                <c:pt idx="4">
                  <c:v>9.3800000000000008</c:v>
                </c:pt>
              </c:numCache>
            </c:numRef>
          </c:val>
          <c:extLst xmlns:c16r2="http://schemas.microsoft.com/office/drawing/2015/06/chart">
            <c:ext xmlns:c16="http://schemas.microsoft.com/office/drawing/2014/chart" uri="{C3380CC4-5D6E-409C-BE32-E72D297353CC}">
              <c16:uniqueId val="{00000000-8569-424B-828B-3CA4F718AB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39.43</c:v>
                </c:pt>
                <c:pt idx="1">
                  <c:v>38.89</c:v>
                </c:pt>
                <c:pt idx="2">
                  <c:v>43</c:v>
                </c:pt>
                <c:pt idx="3">
                  <c:v>44.6</c:v>
                </c:pt>
                <c:pt idx="4">
                  <c:v>40.619999999999997</c:v>
                </c:pt>
              </c:numCache>
            </c:numRef>
          </c:val>
          <c:extLst xmlns:c16r2="http://schemas.microsoft.com/office/drawing/2015/06/chart">
            <c:ext xmlns:c16="http://schemas.microsoft.com/office/drawing/2014/chart" uri="{C3380CC4-5D6E-409C-BE32-E72D297353CC}">
              <c16:uniqueId val="{00000001-8569-424B-828B-3CA4F718AB83}"/>
            </c:ext>
          </c:extLst>
        </c:ser>
        <c:dLbls>
          <c:showLegendKey val="0"/>
          <c:showVal val="0"/>
          <c:showCatName val="0"/>
          <c:showSerName val="0"/>
          <c:showPercent val="0"/>
          <c:showBubbleSize val="0"/>
        </c:dLbls>
        <c:gapWidth val="250"/>
        <c:overlap val="100"/>
        <c:axId val="405219408"/>
        <c:axId val="405220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1.98</c:v>
                </c:pt>
                <c:pt idx="1">
                  <c:v>0.75</c:v>
                </c:pt>
                <c:pt idx="2">
                  <c:v>4.6900000000000004</c:v>
                </c:pt>
                <c:pt idx="3">
                  <c:v>-0.53</c:v>
                </c:pt>
                <c:pt idx="4">
                  <c:v>3.87</c:v>
                </c:pt>
              </c:numCache>
            </c:numRef>
          </c:val>
          <c:smooth val="0"/>
          <c:extLst xmlns:c16r2="http://schemas.microsoft.com/office/drawing/2015/06/chart">
            <c:ext xmlns:c16="http://schemas.microsoft.com/office/drawing/2014/chart" uri="{C3380CC4-5D6E-409C-BE32-E72D297353CC}">
              <c16:uniqueId val="{00000002-8569-424B-828B-3CA4F718AB83}"/>
            </c:ext>
          </c:extLst>
        </c:ser>
        <c:dLbls>
          <c:showLegendKey val="0"/>
          <c:showVal val="0"/>
          <c:showCatName val="0"/>
          <c:showSerName val="0"/>
          <c:showPercent val="0"/>
          <c:showBubbleSize val="0"/>
        </c:dLbls>
        <c:marker val="1"/>
        <c:smooth val="0"/>
        <c:axId val="405219408"/>
        <c:axId val="405220584"/>
      </c:lineChart>
      <c:catAx>
        <c:axId val="40521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220584"/>
        <c:crosses val="autoZero"/>
        <c:auto val="1"/>
        <c:lblAlgn val="ctr"/>
        <c:lblOffset val="100"/>
        <c:tickLblSkip val="1"/>
        <c:tickMarkSkip val="1"/>
        <c:noMultiLvlLbl val="0"/>
      </c:catAx>
      <c:valAx>
        <c:axId val="40522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21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60-43E7-9445-4F668D2C77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60-43E7-9445-4F668D2C77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60-43E7-9445-4F668D2C778F}"/>
            </c:ext>
          </c:extLst>
        </c:ser>
        <c:ser>
          <c:idx val="3"/>
          <c:order val="3"/>
          <c:tx>
            <c:strRef>
              <c:f>データシート!$A$30</c:f>
              <c:strCache>
                <c:ptCount val="1"/>
                <c:pt idx="0">
                  <c:v>公共施設公益施設整備拡充基金特別会計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360-43E7-9445-4F668D2C778F}"/>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0.14000000000000001</c:v>
                </c:pt>
                <c:pt idx="4">
                  <c:v>#N/A</c:v>
                </c:pt>
                <c:pt idx="5">
                  <c:v>0.14000000000000001</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4-F360-43E7-9445-4F668D2C778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0.28999999999999998</c:v>
                </c:pt>
                <c:pt idx="4">
                  <c:v>#N/A</c:v>
                </c:pt>
                <c:pt idx="5">
                  <c:v>0.31</c:v>
                </c:pt>
                <c:pt idx="6">
                  <c:v>#N/A</c:v>
                </c:pt>
                <c:pt idx="7">
                  <c:v>0.31</c:v>
                </c:pt>
                <c:pt idx="8">
                  <c:v>#N/A</c:v>
                </c:pt>
                <c:pt idx="9">
                  <c:v>0.28999999999999998</c:v>
                </c:pt>
              </c:numCache>
            </c:numRef>
          </c:val>
          <c:extLst xmlns:c16r2="http://schemas.microsoft.com/office/drawing/2015/06/chart">
            <c:ext xmlns:c16="http://schemas.microsoft.com/office/drawing/2014/chart" uri="{C3380CC4-5D6E-409C-BE32-E72D297353CC}">
              <c16:uniqueId val="{00000005-F360-43E7-9445-4F668D2C77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1.1399999999999999</c:v>
                </c:pt>
                <c:pt idx="1">
                  <c:v>#N/A</c:v>
                </c:pt>
                <c:pt idx="2">
                  <c:v>0.9</c:v>
                </c:pt>
                <c:pt idx="3">
                  <c:v>#N/A</c:v>
                </c:pt>
                <c:pt idx="4">
                  <c:v>0.56000000000000005</c:v>
                </c:pt>
                <c:pt idx="5">
                  <c:v>#N/A</c:v>
                </c:pt>
                <c:pt idx="6">
                  <c:v>#N/A</c:v>
                </c:pt>
                <c:pt idx="7">
                  <c:v>0.48</c:v>
                </c:pt>
                <c:pt idx="8">
                  <c:v>#N/A</c:v>
                </c:pt>
                <c:pt idx="9">
                  <c:v>0.44</c:v>
                </c:pt>
              </c:numCache>
            </c:numRef>
          </c:val>
          <c:extLst xmlns:c16r2="http://schemas.microsoft.com/office/drawing/2015/06/chart">
            <c:ext xmlns:c16="http://schemas.microsoft.com/office/drawing/2014/chart" uri="{C3380CC4-5D6E-409C-BE32-E72D297353CC}">
              <c16:uniqueId val="{00000006-F360-43E7-9445-4F668D2C77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5.17</c:v>
                </c:pt>
                <c:pt idx="2">
                  <c:v>#N/A</c:v>
                </c:pt>
                <c:pt idx="3">
                  <c:v>5.8</c:v>
                </c:pt>
                <c:pt idx="4">
                  <c:v>#N/A</c:v>
                </c:pt>
                <c:pt idx="5">
                  <c:v>5.92</c:v>
                </c:pt>
                <c:pt idx="6">
                  <c:v>#N/A</c:v>
                </c:pt>
                <c:pt idx="7">
                  <c:v>3.81</c:v>
                </c:pt>
                <c:pt idx="8">
                  <c:v>#N/A</c:v>
                </c:pt>
                <c:pt idx="9">
                  <c:v>9.24</c:v>
                </c:pt>
              </c:numCache>
            </c:numRef>
          </c:val>
          <c:extLst xmlns:c16r2="http://schemas.microsoft.com/office/drawing/2015/06/chart">
            <c:ext xmlns:c16="http://schemas.microsoft.com/office/drawing/2014/chart" uri="{C3380CC4-5D6E-409C-BE32-E72D297353CC}">
              <c16:uniqueId val="{00000007-F360-43E7-9445-4F668D2C778F}"/>
            </c:ext>
          </c:extLst>
        </c:ser>
        <c:ser>
          <c:idx val="8"/>
          <c:order val="8"/>
          <c:tx>
            <c:strRef>
              <c:f>データシート!$A$35</c:f>
              <c:strCache>
                <c:ptCount val="1"/>
                <c:pt idx="0">
                  <c:v>流域関連公共下水道事業会計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7.28</c:v>
                </c:pt>
                <c:pt idx="2">
                  <c:v>#N/A</c:v>
                </c:pt>
                <c:pt idx="3">
                  <c:v>7.69</c:v>
                </c:pt>
                <c:pt idx="4">
                  <c:v>#N/A</c:v>
                </c:pt>
                <c:pt idx="5">
                  <c:v>8.3800000000000008</c:v>
                </c:pt>
                <c:pt idx="6">
                  <c:v>#N/A</c:v>
                </c:pt>
                <c:pt idx="7">
                  <c:v>9.19</c:v>
                </c:pt>
                <c:pt idx="8">
                  <c:v>#N/A</c:v>
                </c:pt>
                <c:pt idx="9">
                  <c:v>9.4499999999999993</c:v>
                </c:pt>
              </c:numCache>
            </c:numRef>
          </c:val>
          <c:extLst xmlns:c16r2="http://schemas.microsoft.com/office/drawing/2015/06/chart">
            <c:ext xmlns:c16="http://schemas.microsoft.com/office/drawing/2014/chart" uri="{C3380CC4-5D6E-409C-BE32-E72D297353CC}">
              <c16:uniqueId val="{00000008-F360-43E7-9445-4F668D2C77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22.33</c:v>
                </c:pt>
                <c:pt idx="2">
                  <c:v>#N/A</c:v>
                </c:pt>
                <c:pt idx="3">
                  <c:v>21.95</c:v>
                </c:pt>
                <c:pt idx="4">
                  <c:v>#N/A</c:v>
                </c:pt>
                <c:pt idx="5">
                  <c:v>22.11</c:v>
                </c:pt>
                <c:pt idx="6">
                  <c:v>#N/A</c:v>
                </c:pt>
                <c:pt idx="7">
                  <c:v>22.16</c:v>
                </c:pt>
                <c:pt idx="8">
                  <c:v>#N/A</c:v>
                </c:pt>
                <c:pt idx="9">
                  <c:v>21.09</c:v>
                </c:pt>
              </c:numCache>
            </c:numRef>
          </c:val>
          <c:extLst xmlns:c16r2="http://schemas.microsoft.com/office/drawing/2015/06/chart">
            <c:ext xmlns:c16="http://schemas.microsoft.com/office/drawing/2014/chart" uri="{C3380CC4-5D6E-409C-BE32-E72D297353CC}">
              <c16:uniqueId val="{00000009-F360-43E7-9445-4F668D2C778F}"/>
            </c:ext>
          </c:extLst>
        </c:ser>
        <c:dLbls>
          <c:showLegendKey val="0"/>
          <c:showVal val="0"/>
          <c:showCatName val="0"/>
          <c:showSerName val="0"/>
          <c:showPercent val="0"/>
          <c:showBubbleSize val="0"/>
        </c:dLbls>
        <c:gapWidth val="150"/>
        <c:overlap val="100"/>
        <c:axId val="405220976"/>
        <c:axId val="405221368"/>
      </c:barChart>
      <c:catAx>
        <c:axId val="40522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221368"/>
        <c:crosses val="autoZero"/>
        <c:auto val="1"/>
        <c:lblAlgn val="ctr"/>
        <c:lblOffset val="100"/>
        <c:tickLblSkip val="1"/>
        <c:tickMarkSkip val="1"/>
        <c:noMultiLvlLbl val="0"/>
      </c:catAx>
      <c:valAx>
        <c:axId val="40522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22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1095</c:v>
                </c:pt>
                <c:pt idx="5">
                  <c:v>1150</c:v>
                </c:pt>
                <c:pt idx="8">
                  <c:v>1147</c:v>
                </c:pt>
                <c:pt idx="11">
                  <c:v>1138</c:v>
                </c:pt>
                <c:pt idx="14">
                  <c:v>1173</c:v>
                </c:pt>
              </c:numCache>
            </c:numRef>
          </c:val>
          <c:extLst xmlns:c16r2="http://schemas.microsoft.com/office/drawing/2015/06/chart">
            <c:ext xmlns:c16="http://schemas.microsoft.com/office/drawing/2014/chart" uri="{C3380CC4-5D6E-409C-BE32-E72D297353CC}">
              <c16:uniqueId val="{00000000-4A54-4EBF-8921-87613D652D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54-4EBF-8921-87613D652D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86</c:v>
                </c:pt>
                <c:pt idx="3">
                  <c:v>84</c:v>
                </c:pt>
                <c:pt idx="6">
                  <c:v>101</c:v>
                </c:pt>
                <c:pt idx="9">
                  <c:v>101</c:v>
                </c:pt>
                <c:pt idx="12">
                  <c:v>100</c:v>
                </c:pt>
              </c:numCache>
            </c:numRef>
          </c:val>
          <c:extLst xmlns:c16r2="http://schemas.microsoft.com/office/drawing/2015/06/chart">
            <c:ext xmlns:c16="http://schemas.microsoft.com/office/drawing/2014/chart" uri="{C3380CC4-5D6E-409C-BE32-E72D297353CC}">
              <c16:uniqueId val="{00000002-4A54-4EBF-8921-87613D652D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1</c:v>
                </c:pt>
                <c:pt idx="6">
                  <c:v>0</c:v>
                </c:pt>
                <c:pt idx="9">
                  <c:v>1</c:v>
                </c:pt>
                <c:pt idx="12">
                  <c:v>1</c:v>
                </c:pt>
              </c:numCache>
            </c:numRef>
          </c:val>
          <c:extLst xmlns:c16r2="http://schemas.microsoft.com/office/drawing/2015/06/chart">
            <c:ext xmlns:c16="http://schemas.microsoft.com/office/drawing/2014/chart" uri="{C3380CC4-5D6E-409C-BE32-E72D297353CC}">
              <c16:uniqueId val="{00000003-4A54-4EBF-8921-87613D652D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418</c:v>
                </c:pt>
                <c:pt idx="3">
                  <c:v>413</c:v>
                </c:pt>
                <c:pt idx="6">
                  <c:v>396</c:v>
                </c:pt>
                <c:pt idx="9">
                  <c:v>404</c:v>
                </c:pt>
                <c:pt idx="12">
                  <c:v>372</c:v>
                </c:pt>
              </c:numCache>
            </c:numRef>
          </c:val>
          <c:extLst xmlns:c16r2="http://schemas.microsoft.com/office/drawing/2015/06/chart">
            <c:ext xmlns:c16="http://schemas.microsoft.com/office/drawing/2014/chart" uri="{C3380CC4-5D6E-409C-BE32-E72D297353CC}">
              <c16:uniqueId val="{00000004-4A54-4EBF-8921-87613D652D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54-4EBF-8921-87613D652D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54-4EBF-8921-87613D652D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1080</c:v>
                </c:pt>
                <c:pt idx="3">
                  <c:v>1096</c:v>
                </c:pt>
                <c:pt idx="6">
                  <c:v>1082</c:v>
                </c:pt>
                <c:pt idx="9">
                  <c:v>1112</c:v>
                </c:pt>
                <c:pt idx="12">
                  <c:v>1127</c:v>
                </c:pt>
              </c:numCache>
            </c:numRef>
          </c:val>
          <c:extLst xmlns:c16r2="http://schemas.microsoft.com/office/drawing/2015/06/chart">
            <c:ext xmlns:c16="http://schemas.microsoft.com/office/drawing/2014/chart" uri="{C3380CC4-5D6E-409C-BE32-E72D297353CC}">
              <c16:uniqueId val="{00000007-4A54-4EBF-8921-87613D652DD2}"/>
            </c:ext>
          </c:extLst>
        </c:ser>
        <c:dLbls>
          <c:showLegendKey val="0"/>
          <c:showVal val="0"/>
          <c:showCatName val="0"/>
          <c:showSerName val="0"/>
          <c:showPercent val="0"/>
          <c:showBubbleSize val="0"/>
        </c:dLbls>
        <c:gapWidth val="100"/>
        <c:overlap val="100"/>
        <c:axId val="486741408"/>
        <c:axId val="486742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498</c:v>
                </c:pt>
                <c:pt idx="2">
                  <c:v>#N/A</c:v>
                </c:pt>
                <c:pt idx="3">
                  <c:v>#N/A</c:v>
                </c:pt>
                <c:pt idx="4">
                  <c:v>444</c:v>
                </c:pt>
                <c:pt idx="5">
                  <c:v>#N/A</c:v>
                </c:pt>
                <c:pt idx="6">
                  <c:v>#N/A</c:v>
                </c:pt>
                <c:pt idx="7">
                  <c:v>432</c:v>
                </c:pt>
                <c:pt idx="8">
                  <c:v>#N/A</c:v>
                </c:pt>
                <c:pt idx="9">
                  <c:v>#N/A</c:v>
                </c:pt>
                <c:pt idx="10">
                  <c:v>480</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4A54-4EBF-8921-87613D652DD2}"/>
            </c:ext>
          </c:extLst>
        </c:ser>
        <c:dLbls>
          <c:showLegendKey val="0"/>
          <c:showVal val="0"/>
          <c:showCatName val="0"/>
          <c:showSerName val="0"/>
          <c:showPercent val="0"/>
          <c:showBubbleSize val="0"/>
        </c:dLbls>
        <c:marker val="1"/>
        <c:smooth val="0"/>
        <c:axId val="486741408"/>
        <c:axId val="486742584"/>
      </c:lineChart>
      <c:catAx>
        <c:axId val="4867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742584"/>
        <c:crosses val="autoZero"/>
        <c:auto val="1"/>
        <c:lblAlgn val="ctr"/>
        <c:lblOffset val="100"/>
        <c:tickLblSkip val="1"/>
        <c:tickMarkSkip val="1"/>
        <c:noMultiLvlLbl val="0"/>
      </c:catAx>
      <c:valAx>
        <c:axId val="48674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15109</c:v>
                </c:pt>
                <c:pt idx="5">
                  <c:v>14814</c:v>
                </c:pt>
                <c:pt idx="8">
                  <c:v>14447</c:v>
                </c:pt>
                <c:pt idx="11">
                  <c:v>14117</c:v>
                </c:pt>
                <c:pt idx="14">
                  <c:v>13644</c:v>
                </c:pt>
              </c:numCache>
            </c:numRef>
          </c:val>
          <c:extLst xmlns:c16r2="http://schemas.microsoft.com/office/drawing/2015/06/chart">
            <c:ext xmlns:c16="http://schemas.microsoft.com/office/drawing/2014/chart" uri="{C3380CC4-5D6E-409C-BE32-E72D297353CC}">
              <c16:uniqueId val="{00000000-A410-45DA-A7A9-68A96DFF37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c:v>
                </c:pt>
                <c:pt idx="5">
                  <c:v>1</c:v>
                </c:pt>
                <c:pt idx="8">
                  <c:v>1</c:v>
                </c:pt>
                <c:pt idx="11">
                  <c:v>1</c:v>
                </c:pt>
                <c:pt idx="14">
                  <c:v>1</c:v>
                </c:pt>
              </c:numCache>
            </c:numRef>
          </c:val>
          <c:extLst xmlns:c16r2="http://schemas.microsoft.com/office/drawing/2015/06/chart">
            <c:ext xmlns:c16="http://schemas.microsoft.com/office/drawing/2014/chart" uri="{C3380CC4-5D6E-409C-BE32-E72D297353CC}">
              <c16:uniqueId val="{00000001-A410-45DA-A7A9-68A96DFF37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5010</c:v>
                </c:pt>
                <c:pt idx="5">
                  <c:v>5372</c:v>
                </c:pt>
                <c:pt idx="8">
                  <c:v>5792</c:v>
                </c:pt>
                <c:pt idx="11">
                  <c:v>6092</c:v>
                </c:pt>
                <c:pt idx="14">
                  <c:v>6128</c:v>
                </c:pt>
              </c:numCache>
            </c:numRef>
          </c:val>
          <c:extLst xmlns:c16r2="http://schemas.microsoft.com/office/drawing/2015/06/chart">
            <c:ext xmlns:c16="http://schemas.microsoft.com/office/drawing/2014/chart" uri="{C3380CC4-5D6E-409C-BE32-E72D297353CC}">
              <c16:uniqueId val="{00000002-A410-45DA-A7A9-68A96DFF37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10-45DA-A7A9-68A96DFF37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10-45DA-A7A9-68A96DFF37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10-45DA-A7A9-68A96DFF37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1107</c:v>
                </c:pt>
                <c:pt idx="3">
                  <c:v>1065</c:v>
                </c:pt>
                <c:pt idx="6">
                  <c:v>853</c:v>
                </c:pt>
                <c:pt idx="9">
                  <c:v>797</c:v>
                </c:pt>
                <c:pt idx="12">
                  <c:v>669</c:v>
                </c:pt>
              </c:numCache>
            </c:numRef>
          </c:val>
          <c:extLst xmlns:c16r2="http://schemas.microsoft.com/office/drawing/2015/06/chart">
            <c:ext xmlns:c16="http://schemas.microsoft.com/office/drawing/2014/chart" uri="{C3380CC4-5D6E-409C-BE32-E72D297353CC}">
              <c16:uniqueId val="{00000006-A410-45DA-A7A9-68A96DFF37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595</c:v>
                </c:pt>
                <c:pt idx="3">
                  <c:v>592</c:v>
                </c:pt>
                <c:pt idx="6">
                  <c:v>512</c:v>
                </c:pt>
                <c:pt idx="9">
                  <c:v>418</c:v>
                </c:pt>
                <c:pt idx="12">
                  <c:v>337</c:v>
                </c:pt>
              </c:numCache>
            </c:numRef>
          </c:val>
          <c:extLst xmlns:c16r2="http://schemas.microsoft.com/office/drawing/2015/06/chart">
            <c:ext xmlns:c16="http://schemas.microsoft.com/office/drawing/2014/chart" uri="{C3380CC4-5D6E-409C-BE32-E72D297353CC}">
              <c16:uniqueId val="{00000007-A410-45DA-A7A9-68A96DFF37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6497</c:v>
                </c:pt>
                <c:pt idx="3">
                  <c:v>6254</c:v>
                </c:pt>
                <c:pt idx="6">
                  <c:v>5824</c:v>
                </c:pt>
                <c:pt idx="9">
                  <c:v>5464</c:v>
                </c:pt>
                <c:pt idx="12">
                  <c:v>5050</c:v>
                </c:pt>
              </c:numCache>
            </c:numRef>
          </c:val>
          <c:extLst xmlns:c16r2="http://schemas.microsoft.com/office/drawing/2015/06/chart">
            <c:ext xmlns:c16="http://schemas.microsoft.com/office/drawing/2014/chart" uri="{C3380CC4-5D6E-409C-BE32-E72D297353CC}">
              <c16:uniqueId val="{00000008-A410-45DA-A7A9-68A96DFF37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10-45DA-A7A9-68A96DFF37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12085</c:v>
                </c:pt>
                <c:pt idx="3">
                  <c:v>11940</c:v>
                </c:pt>
                <c:pt idx="6">
                  <c:v>11546</c:v>
                </c:pt>
                <c:pt idx="9">
                  <c:v>11189</c:v>
                </c:pt>
                <c:pt idx="12">
                  <c:v>10802</c:v>
                </c:pt>
              </c:numCache>
            </c:numRef>
          </c:val>
          <c:extLst xmlns:c16r2="http://schemas.microsoft.com/office/drawing/2015/06/chart">
            <c:ext xmlns:c16="http://schemas.microsoft.com/office/drawing/2014/chart" uri="{C3380CC4-5D6E-409C-BE32-E72D297353CC}">
              <c16:uniqueId val="{0000000A-A410-45DA-A7A9-68A96DFF3701}"/>
            </c:ext>
          </c:extLst>
        </c:ser>
        <c:dLbls>
          <c:showLegendKey val="0"/>
          <c:showVal val="0"/>
          <c:showCatName val="0"/>
          <c:showSerName val="0"/>
          <c:showPercent val="0"/>
          <c:showBubbleSize val="0"/>
        </c:dLbls>
        <c:gapWidth val="100"/>
        <c:overlap val="100"/>
        <c:axId val="486745720"/>
        <c:axId val="486743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410-45DA-A7A9-68A96DFF3701}"/>
            </c:ext>
          </c:extLst>
        </c:ser>
        <c:dLbls>
          <c:showLegendKey val="0"/>
          <c:showVal val="0"/>
          <c:showCatName val="0"/>
          <c:showSerName val="0"/>
          <c:showPercent val="0"/>
          <c:showBubbleSize val="0"/>
        </c:dLbls>
        <c:marker val="1"/>
        <c:smooth val="0"/>
        <c:axId val="486745720"/>
        <c:axId val="486743368"/>
      </c:lineChart>
      <c:catAx>
        <c:axId val="48674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743368"/>
        <c:crosses val="autoZero"/>
        <c:auto val="1"/>
        <c:lblAlgn val="ctr"/>
        <c:lblOffset val="100"/>
        <c:tickLblSkip val="1"/>
        <c:tickMarkSkip val="1"/>
        <c:noMultiLvlLbl val="0"/>
      </c:catAx>
      <c:valAx>
        <c:axId val="48674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4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3697</c:v>
                </c:pt>
                <c:pt idx="1">
                  <c:v>3834</c:v>
                </c:pt>
                <c:pt idx="2">
                  <c:v>3676</c:v>
                </c:pt>
              </c:numCache>
            </c:numRef>
          </c:val>
          <c:extLst xmlns:c16r2="http://schemas.microsoft.com/office/drawing/2015/06/chart">
            <c:ext xmlns:c16="http://schemas.microsoft.com/office/drawing/2014/chart" uri="{C3380CC4-5D6E-409C-BE32-E72D297353CC}">
              <c16:uniqueId val="{00000000-1318-4B09-AF80-95E1927DAF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477</c:v>
                </c:pt>
                <c:pt idx="1">
                  <c:v>477</c:v>
                </c:pt>
                <c:pt idx="2">
                  <c:v>477</c:v>
                </c:pt>
              </c:numCache>
            </c:numRef>
          </c:val>
          <c:extLst xmlns:c16r2="http://schemas.microsoft.com/office/drawing/2015/06/chart">
            <c:ext xmlns:c16="http://schemas.microsoft.com/office/drawing/2014/chart" uri="{C3380CC4-5D6E-409C-BE32-E72D297353CC}">
              <c16:uniqueId val="{00000001-1318-4B09-AF80-95E1927DAF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1613</c:v>
                </c:pt>
                <c:pt idx="1">
                  <c:v>1778</c:v>
                </c:pt>
                <c:pt idx="2">
                  <c:v>1973</c:v>
                </c:pt>
              </c:numCache>
            </c:numRef>
          </c:val>
          <c:extLst xmlns:c16r2="http://schemas.microsoft.com/office/drawing/2015/06/chart">
            <c:ext xmlns:c16="http://schemas.microsoft.com/office/drawing/2014/chart" uri="{C3380CC4-5D6E-409C-BE32-E72D297353CC}">
              <c16:uniqueId val="{00000002-1318-4B09-AF80-95E1927DAFCA}"/>
            </c:ext>
          </c:extLst>
        </c:ser>
        <c:dLbls>
          <c:showLegendKey val="0"/>
          <c:showVal val="0"/>
          <c:showCatName val="0"/>
          <c:showSerName val="0"/>
          <c:showPercent val="0"/>
          <c:showBubbleSize val="0"/>
        </c:dLbls>
        <c:gapWidth val="120"/>
        <c:overlap val="100"/>
        <c:axId val="486743760"/>
        <c:axId val="486744152"/>
      </c:barChart>
      <c:catAx>
        <c:axId val="48674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744152"/>
        <c:crosses val="autoZero"/>
        <c:auto val="1"/>
        <c:lblAlgn val="ctr"/>
        <c:lblOffset val="100"/>
        <c:tickLblSkip val="1"/>
        <c:tickMarkSkip val="1"/>
        <c:noMultiLvlLbl val="0"/>
      </c:catAx>
      <c:valAx>
        <c:axId val="486744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74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A7-4505-978A-976BB7A77911}"/>
                </c:ext>
                <c:ext xmlns:c15="http://schemas.microsoft.com/office/drawing/2012/chart" uri="{CE6537A1-D6FC-4f65-9D91-7224C49458BB}">
                  <c15:dlblFieldTable>
                    <c15:dlblFTEntry>
                      <c15:txfldGUID>{5611548A-50AB-47E6-ACB9-B5B17FB07855}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A7-4505-978A-976BB7A77911}"/>
                </c:ext>
                <c:ext xmlns:c15="http://schemas.microsoft.com/office/drawing/2012/chart" uri="{CE6537A1-D6FC-4f65-9D91-7224C49458BB}">
                  <c15:dlblFieldTable>
                    <c15:dlblFTEntry>
                      <c15:txfldGUID>{FF908A04-20E7-45A0-BFB3-5CB6C1B2AA54}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A7-4505-978A-976BB7A77911}"/>
                </c:ext>
                <c:ext xmlns:c15="http://schemas.microsoft.com/office/drawing/2012/chart" uri="{CE6537A1-D6FC-4f65-9D91-7224C49458BB}">
                  <c15:dlblFieldTable>
                    <c15:dlblFTEntry>
                      <c15:txfldGUID>{B7473676-6518-480E-851C-B680E2F6EBCE}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A7-4505-978A-976BB7A77911}"/>
                </c:ext>
                <c:ext xmlns:c15="http://schemas.microsoft.com/office/drawing/2012/chart" uri="{CE6537A1-D6FC-4f65-9D91-7224C49458BB}">
                  <c15:dlblFieldTable>
                    <c15:dlblFTEntry>
                      <c15:txfldGUID>{483D2B9F-8B5F-4009-9F4B-3F7A0D5519DE}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A7-4505-978A-976BB7A77911}"/>
                </c:ext>
                <c:ext xmlns:c15="http://schemas.microsoft.com/office/drawing/2012/chart" uri="{CE6537A1-D6FC-4f65-9D91-7224C49458BB}">
                  <c15:dlblFieldTable>
                    <c15:dlblFTEntry>
                      <c15:txfldGUID>{47223761-59CB-47FD-98AF-D22C33070C95}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A7-4505-978A-976BB7A77911}"/>
                </c:ext>
                <c:ext xmlns:c15="http://schemas.microsoft.com/office/drawing/2012/chart" uri="{CE6537A1-D6FC-4f65-9D91-7224C49458BB}">
                  <c15:dlblFieldTable>
                    <c15:dlblFTEntry>
                      <c15:txfldGUID>{D84FDB43-B7CE-41BB-B697-E908AF85C515}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A7-4505-978A-976BB7A77911}"/>
                </c:ext>
                <c:ext xmlns:c15="http://schemas.microsoft.com/office/drawing/2012/chart" uri="{CE6537A1-D6FC-4f65-9D91-7224C49458BB}">
                  <c15:dlblFieldTable>
                    <c15:dlblFTEntry>
                      <c15:txfldGUID>{936AE2CC-FE0B-45B7-8EB5-316ECC1F67F6}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A7-4505-978A-976BB7A77911}"/>
                </c:ext>
                <c:ext xmlns:c15="http://schemas.microsoft.com/office/drawing/2012/chart" uri="{CE6537A1-D6FC-4f65-9D91-7224C49458BB}">
                  <c15:dlblFieldTable>
                    <c15:dlblFTEntry>
                      <c15:txfldGUID>{D0F90BF7-7E52-405B-B655-A70A680A4210}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A7-4505-978A-976BB7A77911}"/>
                </c:ext>
                <c:ext xmlns:c15="http://schemas.microsoft.com/office/drawing/2012/chart" uri="{CE6537A1-D6FC-4f65-9D91-7224C49458BB}">
                  <c15:dlblFieldTable>
                    <c15:dlblFTEntry>
                      <c15:txfldGUID>{622A962B-D706-4B62-883A-0F3A31C44266}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57.5</c:v>
                </c:pt>
                <c:pt idx="16">
                  <c:v>59.2</c:v>
                </c:pt>
                <c:pt idx="24">
                  <c:v>60.3</c:v>
                </c:pt>
                <c:pt idx="32">
                  <c:v>61.9</c:v>
                </c:pt>
              </c:numCache>
            </c:numRef>
          </c:xVal>
          <c:yVal>
            <c:numRef>
              <c:f>公会計指標分析・財政指標組合せ分析表!$BP$51:$DC$51</c:f>
              <c:numCache>
                <c:formatCode>#,##0.0;"▲ "#,##0.0</c:formatCode>
                <c:ptCount val="40"/>
                <c:pt idx="0">
                  <c:v>2.1</c:v>
                </c:pt>
              </c:numCache>
            </c:numRef>
          </c:yVal>
          <c:smooth val="0"/>
          <c:extLst xmlns:c16r2="http://schemas.microsoft.com/office/drawing/2015/06/chart">
            <c:ext xmlns:c16="http://schemas.microsoft.com/office/drawing/2014/chart" uri="{C3380CC4-5D6E-409C-BE32-E72D297353CC}">
              <c16:uniqueId val="{00000009-3FA7-4505-978A-976BB7A779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A7-4505-978A-976BB7A77911}"/>
                </c:ext>
                <c:ext xmlns:c15="http://schemas.microsoft.com/office/drawing/2012/chart" uri="{CE6537A1-D6FC-4f65-9D91-7224C49458BB}">
                  <c15:dlblFieldTable>
                    <c15:dlblFTEntry>
                      <c15:txfldGUID>{E2FBF521-41F5-443B-82DF-AC78B81CBB0A}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A7-4505-978A-976BB7A77911}"/>
                </c:ext>
                <c:ext xmlns:c15="http://schemas.microsoft.com/office/drawing/2012/chart" uri="{CE6537A1-D6FC-4f65-9D91-7224C49458BB}">
                  <c15:dlblFieldTable>
                    <c15:dlblFTEntry>
                      <c15:txfldGUID>{8D765945-051E-4230-83EA-FC11AAAAE729}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A7-4505-978A-976BB7A77911}"/>
                </c:ext>
                <c:ext xmlns:c15="http://schemas.microsoft.com/office/drawing/2012/chart" uri="{CE6537A1-D6FC-4f65-9D91-7224C49458BB}">
                  <c15:dlblFieldTable>
                    <c15:dlblFTEntry>
                      <c15:txfldGUID>{90804830-2D69-4CDA-9537-FA94D4AEBBC0}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A7-4505-978A-976BB7A77911}"/>
                </c:ext>
                <c:ext xmlns:c15="http://schemas.microsoft.com/office/drawing/2012/chart" uri="{CE6537A1-D6FC-4f65-9D91-7224C49458BB}">
                  <c15:dlblFieldTable>
                    <c15:dlblFTEntry>
                      <c15:txfldGUID>{80FF92BD-BCF5-4168-8F61-BE1F6B110D44}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A7-4505-978A-976BB7A77911}"/>
                </c:ext>
                <c:ext xmlns:c15="http://schemas.microsoft.com/office/drawing/2012/chart" uri="{CE6537A1-D6FC-4f65-9D91-7224C49458BB}">
                  <c15:dlblFieldTable>
                    <c15:dlblFTEntry>
                      <c15:txfldGUID>{8CFBCC21-6313-4F60-8D06-DB2597D6EED8}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A7-4505-978A-976BB7A77911}"/>
                </c:ext>
                <c:ext xmlns:c15="http://schemas.microsoft.com/office/drawing/2012/chart" uri="{CE6537A1-D6FC-4f65-9D91-7224C49458BB}">
                  <c15:dlblFieldTable>
                    <c15:dlblFTEntry>
                      <c15:txfldGUID>{36F66EDA-E194-4B3B-AFFB-3FDC9B7CE35A}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A7-4505-978A-976BB7A77911}"/>
                </c:ext>
                <c:ext xmlns:c15="http://schemas.microsoft.com/office/drawing/2012/chart" uri="{CE6537A1-D6FC-4f65-9D91-7224C49458BB}">
                  <c15:dlblFieldTable>
                    <c15:dlblFTEntry>
                      <c15:txfldGUID>{49AFAD8A-2B47-4E6A-9431-C26E1A751932}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A7-4505-978A-976BB7A77911}"/>
                </c:ext>
                <c:ext xmlns:c15="http://schemas.microsoft.com/office/drawing/2012/chart" uri="{CE6537A1-D6FC-4f65-9D91-7224C49458BB}">
                  <c15:dlblFieldTable>
                    <c15:dlblFTEntry>
                      <c15:txfldGUID>{9E5E08E1-29CC-4772-9654-35F07867085D}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A7-4505-978A-976BB7A77911}"/>
                </c:ext>
                <c:ext xmlns:c15="http://schemas.microsoft.com/office/drawing/2012/chart" uri="{CE6537A1-D6FC-4f65-9D91-7224C49458BB}">
                  <c15:dlblFieldTable>
                    <c15:dlblFTEntry>
                      <c15:txfldGUID>{2713DAFC-196F-4798-8F34-B83A877011FF}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FA7-4505-978A-976BB7A77911}"/>
            </c:ext>
          </c:extLst>
        </c:ser>
        <c:dLbls>
          <c:showLegendKey val="0"/>
          <c:showVal val="1"/>
          <c:showCatName val="0"/>
          <c:showSerName val="0"/>
          <c:showPercent val="0"/>
          <c:showBubbleSize val="0"/>
        </c:dLbls>
        <c:axId val="486740624"/>
        <c:axId val="486741016"/>
      </c:scatterChart>
      <c:valAx>
        <c:axId val="486740624"/>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741016"/>
        <c:crosses val="autoZero"/>
        <c:crossBetween val="midCat"/>
      </c:valAx>
      <c:valAx>
        <c:axId val="48674101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674062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2A-4FFD-B23A-0F479264EE2B}"/>
                </c:ext>
                <c:ext xmlns:c15="http://schemas.microsoft.com/office/drawing/2012/chart" uri="{CE6537A1-D6FC-4f65-9D91-7224C49458BB}">
                  <c15:dlblFieldTable>
                    <c15:dlblFTEntry>
                      <c15:txfldGUID>{AC5BA142-629A-451D-97B7-5CC25BD1B593}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2A-4FFD-B23A-0F479264EE2B}"/>
                </c:ext>
                <c:ext xmlns:c15="http://schemas.microsoft.com/office/drawing/2012/chart" uri="{CE6537A1-D6FC-4f65-9D91-7224C49458BB}">
                  <c15:dlblFieldTable>
                    <c15:dlblFTEntry>
                      <c15:txfldGUID>{54828E80-997D-4C05-BA9B-E324DBD1E7CD}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2A-4FFD-B23A-0F479264EE2B}"/>
                </c:ext>
                <c:ext xmlns:c15="http://schemas.microsoft.com/office/drawing/2012/chart" uri="{CE6537A1-D6FC-4f65-9D91-7224C49458BB}">
                  <c15:dlblFieldTable>
                    <c15:dlblFTEntry>
                      <c15:txfldGUID>{4FADA209-E159-49B0-8D18-1201D7A2A66B}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2A-4FFD-B23A-0F479264EE2B}"/>
                </c:ext>
                <c:ext xmlns:c15="http://schemas.microsoft.com/office/drawing/2012/chart" uri="{CE6537A1-D6FC-4f65-9D91-7224C49458BB}">
                  <c15:dlblFieldTable>
                    <c15:dlblFTEntry>
                      <c15:txfldGUID>{28976D9F-3F95-4CC4-AFA1-957A063C7AD1}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2A-4FFD-B23A-0F479264EE2B}"/>
                </c:ext>
                <c:ext xmlns:c15="http://schemas.microsoft.com/office/drawing/2012/chart" uri="{CE6537A1-D6FC-4f65-9D91-7224C49458BB}">
                  <c15:dlblFieldTable>
                    <c15:dlblFTEntry>
                      <c15:txfldGUID>{03549936-09CF-4EE0-A08A-608F9E0D2749}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2A-4FFD-B23A-0F479264EE2B}"/>
                </c:ext>
                <c:ext xmlns:c15="http://schemas.microsoft.com/office/drawing/2012/chart" uri="{CE6537A1-D6FC-4f65-9D91-7224C49458BB}">
                  <c15:dlblFieldTable>
                    <c15:dlblFTEntry>
                      <c15:txfldGUID>{31842C9F-F141-4115-9BFF-A7CFDF2E94B8}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2A-4FFD-B23A-0F479264EE2B}"/>
                </c:ext>
                <c:ext xmlns:c15="http://schemas.microsoft.com/office/drawing/2012/chart" uri="{CE6537A1-D6FC-4f65-9D91-7224C49458BB}">
                  <c15:dlblFieldTable>
                    <c15:dlblFTEntry>
                      <c15:txfldGUID>{79CB59E3-C10E-4954-9D0D-449CD863FCA2}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2A-4FFD-B23A-0F479264EE2B}"/>
                </c:ext>
                <c:ext xmlns:c15="http://schemas.microsoft.com/office/drawing/2012/chart" uri="{CE6537A1-D6FC-4f65-9D91-7224C49458BB}">
                  <c15:dlblFieldTable>
                    <c15:dlblFTEntry>
                      <c15:txfldGUID>{554D37A7-5C9D-4F26-AE21-9727B7F0F103}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2A-4FFD-B23A-0F479264EE2B}"/>
                </c:ext>
                <c:ext xmlns:c15="http://schemas.microsoft.com/office/drawing/2012/chart" uri="{CE6537A1-D6FC-4f65-9D91-7224C49458BB}">
                  <c15:dlblFieldTable>
                    <c15:dlblFTEntry>
                      <c15:txfldGUID>{6AF08C95-E5D7-4E51-B1A1-972CADC20A17}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5.8</c:v>
                </c:pt>
                <c:pt idx="16">
                  <c:v>6.2</c:v>
                </c:pt>
                <c:pt idx="24">
                  <c:v>6</c:v>
                </c:pt>
                <c:pt idx="32">
                  <c:v>5.8</c:v>
                </c:pt>
              </c:numCache>
            </c:numRef>
          </c:xVal>
          <c:yVal>
            <c:numRef>
              <c:f>公会計指標分析・財政指標組合せ分析表!$BP$73:$DC$73</c:f>
              <c:numCache>
                <c:formatCode>#,##0.0;"▲ "#,##0.0</c:formatCode>
                <c:ptCount val="40"/>
                <c:pt idx="0">
                  <c:v>2.1</c:v>
                </c:pt>
              </c:numCache>
            </c:numRef>
          </c:yVal>
          <c:smooth val="0"/>
          <c:extLst xmlns:c16r2="http://schemas.microsoft.com/office/drawing/2015/06/chart">
            <c:ext xmlns:c16="http://schemas.microsoft.com/office/drawing/2014/chart" uri="{C3380CC4-5D6E-409C-BE32-E72D297353CC}">
              <c16:uniqueId val="{00000009-582A-4FFD-B23A-0F479264EE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2A-4FFD-B23A-0F479264EE2B}"/>
                </c:ext>
                <c:ext xmlns:c15="http://schemas.microsoft.com/office/drawing/2012/chart" uri="{CE6537A1-D6FC-4f65-9D91-7224C49458BB}">
                  <c15:dlblFieldTable>
                    <c15:dlblFTEntry>
                      <c15:txfldGUID>{1BC382AB-FDDA-4162-B7EA-7423C407B82F}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2A-4FFD-B23A-0F479264EE2B}"/>
                </c:ext>
                <c:ext xmlns:c15="http://schemas.microsoft.com/office/drawing/2012/chart" uri="{CE6537A1-D6FC-4f65-9D91-7224C49458BB}">
                  <c15:dlblFieldTable>
                    <c15:dlblFTEntry>
                      <c15:txfldGUID>{263FC2C9-9F40-45AB-96E2-7CE27B4D25A1}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2A-4FFD-B23A-0F479264EE2B}"/>
                </c:ext>
                <c:ext xmlns:c15="http://schemas.microsoft.com/office/drawing/2012/chart" uri="{CE6537A1-D6FC-4f65-9D91-7224C49458BB}">
                  <c15:dlblFieldTable>
                    <c15:dlblFTEntry>
                      <c15:txfldGUID>{D2E74527-BC7C-43E7-8FF2-1282FA00C3C9}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2A-4FFD-B23A-0F479264EE2B}"/>
                </c:ext>
                <c:ext xmlns:c15="http://schemas.microsoft.com/office/drawing/2012/chart" uri="{CE6537A1-D6FC-4f65-9D91-7224C49458BB}">
                  <c15:dlblFieldTable>
                    <c15:dlblFTEntry>
                      <c15:txfldGUID>{DFCDE46C-D1AD-4DC6-9DA0-E45ABFD454D4}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2A-4FFD-B23A-0F479264EE2B}"/>
                </c:ext>
                <c:ext xmlns:c15="http://schemas.microsoft.com/office/drawing/2012/chart" uri="{CE6537A1-D6FC-4f65-9D91-7224C49458BB}">
                  <c15:dlblFieldTable>
                    <c15:dlblFTEntry>
                      <c15:txfldGUID>{6F8DDB90-826A-4E87-B93B-B4CE4ADC3BB5}</c15:txfldGUID>
                      <c15:f>#REF!</c15:f>
                      <c15:dlblFieldTableCache>
                        <c:ptCount val="1"/>
                        <c:pt idx="0">
                          <c:v>#REF!</c:v>
                        </c:pt>
                      </c15:dlblFieldTableCache>
                    </c15:dlblFTEntry>
                  </c15:dlblFieldTable>
                  <c15:showDataLabelsRange val="0"/>
                </c:ext>
              </c:extLst>
            </c:dLbl>
            <c:dLbl>
              <c:idx val="8"/>
              <c:layout>
                <c:manualLayout>
                  <c:x val="-1.8235628084249993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2A-4FFD-B23A-0F479264EE2B}"/>
                </c:ext>
                <c:ext xmlns:c15="http://schemas.microsoft.com/office/drawing/2012/chart" uri="{CE6537A1-D6FC-4f65-9D91-7224C49458BB}">
                  <c15:dlblFieldTable>
                    <c15:dlblFTEntry>
                      <c15:txfldGUID>{E1E9A3E9-FAE3-499B-8DF0-965F173A7839}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28327694846315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2A-4FFD-B23A-0F479264EE2B}"/>
                </c:ext>
                <c:ext xmlns:c15="http://schemas.microsoft.com/office/drawing/2012/chart" uri="{CE6537A1-D6FC-4f65-9D91-7224C49458BB}">
                  <c15:dlblFieldTable>
                    <c15:dlblFTEntry>
                      <c15:txfldGUID>{DBAEA52B-4D42-4D48-954F-5837603BA85F}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2A-4FFD-B23A-0F479264EE2B}"/>
                </c:ext>
                <c:ext xmlns:c15="http://schemas.microsoft.com/office/drawing/2012/chart" uri="{CE6537A1-D6FC-4f65-9D91-7224C49458BB}">
                  <c15:dlblFieldTable>
                    <c15:dlblFTEntry>
                      <c15:txfldGUID>{A11EB170-7F67-49FC-A7DC-31BEDBC410C3}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2A-4FFD-B23A-0F479264EE2B}"/>
                </c:ext>
                <c:ext xmlns:c15="http://schemas.microsoft.com/office/drawing/2012/chart" uri="{CE6537A1-D6FC-4f65-9D91-7224C49458BB}">
                  <c15:dlblFieldTable>
                    <c15:dlblFTEntry>
                      <c15:txfldGUID>{B46D8356-9A87-4C86-AEB8-DF38784DCE0D}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582A-4FFD-B23A-0F479264EE2B}"/>
            </c:ext>
          </c:extLst>
        </c:ser>
        <c:dLbls>
          <c:showLegendKey val="0"/>
          <c:showVal val="1"/>
          <c:showCatName val="0"/>
          <c:showSerName val="0"/>
          <c:showPercent val="0"/>
          <c:showBubbleSize val="0"/>
        </c:dLbls>
        <c:axId val="486742192"/>
        <c:axId val="501700736"/>
      </c:scatterChart>
      <c:valAx>
        <c:axId val="486742192"/>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700736"/>
        <c:crosses val="autoZero"/>
        <c:crossBetween val="midCat"/>
      </c:valAx>
      <c:valAx>
        <c:axId val="50170073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674219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年度までに学校施設等の耐震化等、計画的に行われてきた大規模な建設事業が終了し、新規起債発行が抑制されるため、元利償還金は今後減少していく。</a:t>
          </a:r>
        </a:p>
        <a:p>
          <a:r>
            <a:rPr kumimoji="1" lang="ja-JP" altLang="en-US" sz="1400">
              <a:latin typeface="ＭＳ ゴシック" pitchFamily="49" charset="-128"/>
              <a:ea typeface="ＭＳ ゴシック" pitchFamily="49" charset="-128"/>
            </a:rPr>
            <a:t>しかし、公共施設の老朽化に伴う計画的な改修が見込まれており、起債に依存することのないよう、新たな財源の確保に努めていく。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令和２年度は、充当可能財源等が将来負担額を上回り、将来負担比率の分子はマイナスとなった。</a:t>
          </a:r>
        </a:p>
        <a:p>
          <a:r>
            <a:rPr kumimoji="1" lang="ja-JP" altLang="en-US" sz="1400">
              <a:latin typeface="ＭＳ ゴシック" pitchFamily="49" charset="-128"/>
              <a:ea typeface="ＭＳ ゴシック" pitchFamily="49" charset="-128"/>
            </a:rPr>
            <a:t>現状では、一般会計等に係る地方債の現在高を中心に将来負担額は減少している。また、充当可能財源等の合計は前年度から減少したものの、財政調整基金の積立により充当可能基金が増加することで、減少は抑えられ将来負担比率の分子は減少傾向にある。</a:t>
          </a:r>
        </a:p>
        <a:p>
          <a:r>
            <a:rPr kumimoji="1" lang="ja-JP" altLang="en-US" sz="1400">
              <a:latin typeface="ＭＳ ゴシック" pitchFamily="49" charset="-128"/>
              <a:ea typeface="ＭＳ ゴシック" pitchFamily="49" charset="-128"/>
            </a:rPr>
            <a:t>このまま、将来負担額の減少傾向を維持したいが、今後は、老朽化に伴う公共施設の更新事業に、財政調整基金を財源として充当することを検討する必要があり、将来負担比率に影響を及ぼす可能性がある。</a:t>
          </a:r>
        </a:p>
        <a:p>
          <a:r>
            <a:rPr kumimoji="1" lang="ja-JP" altLang="en-US" sz="1400">
              <a:latin typeface="ＭＳ ゴシック" pitchFamily="49" charset="-128"/>
              <a:ea typeface="ＭＳ ゴシック" pitchFamily="49" charset="-128"/>
            </a:rPr>
            <a:t>公共施設等総合管理計画等に従い、計画的に事業を進め、適切な財政運営に努める。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福岡県志免町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基金全体の増減要因としては、ふるさと納税を原資とするおうえん基金の積み立てを行った。一方、新型コロナウイルス感染症対策に係る財源として、財政調整基金の取り崩しを行っており、全体としては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基金の使途明確化を図るため、財政調整基金を取り崩して、必要とされる特定目的基金に積み立てることを検討する。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ふるさと納税寄附時に、寄附者が選択した施策の財源として各種事業に活用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公共施設公益施設拡充基金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公共施設及び公益施設の整備拡充に必要な財源として教育施設の改修に活用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ふるさと納税が好調なため、堅調に寄附金を集めたことにより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公共施設公益施設拡充基金：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志免西小学校施設整備事業に充当するため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おうえん基金に関しては、備えのための基金としてではなく、町の活性化に繋げる貴重な財源として、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寄附者のおもいを尊重しつつ必要とされる事業に活用していく。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その他の基金については、予算査定の際、目的に沿った財源としての確認を行い活用していく。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今後の財政需要の大きな要因となるであろう老朽化に伴う公共施設の改修の財源として効果的に取り崩しつつ、志免町中期財政計画における目標値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百万円を堅持するように計画的に管理していく。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今後の公共施設更新に伴い、地方債の増加が見込まれ、償還の調整に備える。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A29674-5A65-4DBE-803C-553473783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C6F8596-7F74-4D65-B62E-1EBA688E0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3E06B7C5-919A-40AF-8B0E-91CA3152489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51F0EAAE-FB98-4EAE-B89F-FABB3E7241DD}"/>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9D17CBE9-E6E9-4599-9170-40D432CDFFA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66D259D9-A888-4904-8016-95DEB8AED4FB}"/>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BF70A65F-9ABD-42CF-AB89-B08203550BE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F87EB977-E7FF-470A-B356-F85FB2859B9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9C4EE72E-9E2F-4C7F-B570-281B3006B34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F45CF369-CEEB-48CF-A7D7-BE7396F791AD}"/>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770E243A-82B6-440C-833C-A1C8393C4F4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2A891E6D-7ED2-43D3-A763-80C94B0BB38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9EF12804-0710-47DD-B2ED-9656D1FA594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76EFFC13-F8AB-42DD-9C80-32F97C8FC68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E2B84D07-2C55-4754-9286-4280A18C26F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C745840B-7F71-498B-A549-ED720F6F67E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5ED05E52-9B27-4368-8A56-8587457EB1E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0F8166A1-9A6C-4681-9531-00120486E3A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3572C78F-AA3A-4AA5-A807-C2A997EB3B2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2B4ABAC9-04DF-4A2D-8D31-CA7F56BCD03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B050A02A-07D2-4AD7-A2C2-74948FA7897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272C2AD3-8D9C-477E-BEFE-25AE52992F7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783F4888-072F-4586-8600-932B2168C3E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5CE81E2A-76C1-4260-90AB-2674073B9FA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D795B0B6-E56B-4323-AD41-0C16C2237AE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AFF3FEE2-F280-45FA-AF6F-D5A6EF61DD4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28173AE3-D49C-407C-BED0-1AEACAED1DD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2724044E-9AE7-44B9-83DF-42BECC91689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55C095A6-0E66-4706-8ADE-222E88FC324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6AC2C32F-9DDC-42E0-BFE3-D396CA2D75E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C2AFDCFC-C127-4538-B2D7-F04761A5CE4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2DD5E606-2F8A-4CA0-958B-EDFCF9AFF54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C82F6313-AA4A-4232-A204-A4C71BA4EA2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520A2BDF-70D7-4E75-99E0-401A3EF33A1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F6919C77-8B50-4376-B8D7-8BE47032C0A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D3872962-2264-495D-A060-E3B294266B4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0A00FB4E-7650-4343-9E2D-47E223D941E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2CA3F880-A9F1-4A28-840D-D9FE1A8E68B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4808A694-7E4D-44C0-B43A-17CC1A16A0D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xmlns="" id="{5FDD28FB-2FCF-4D99-B42C-9968C0C5AAF1}"/>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D8A3EB9B-34F0-4E73-BCB9-4DB12813508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9CE5BADB-75D4-4DF9-9D24-BA503679C66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8765E2E9-2386-4471-B6DE-E4B6D323424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A96FF16E-B1E2-470C-9CB5-6AFF1B00314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EDC53321-896B-4FFE-953D-A62325CFCA3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E27AF8CD-D021-4C46-BBA7-C6AC7BC1FE0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58F6C590-5A1B-4748-952B-052E11B27B6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1DDE38F5-39BC-4E1D-8D31-C1F5912D777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3661F61A-4641-4A99-9B3E-42FEE8744FD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7139133B-7909-4C99-8AB7-F27BC3DEC1F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1660551A-7DE4-4F22-AA2F-1D3B7FC1D4E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83C323EC-B729-49F9-A100-5EA8F509FFD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33FFD7DA-6CBA-4BD2-B06A-3276C2B4CC9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CF16F3D5-B9F9-4CCD-9E0A-E687CE93B01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6E7DF248-40BF-4C92-9323-21F9E92173D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保有する施設の老朽化が進んでおり、有形固定資産減価償却率は年々上昇している。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令和２年度に関しては、類似団体平均よりも若干高い数値となった。</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公共施設等総合管理計画及び各施設の個別管理計画に基づき、施設の維持管理を適切に進めていく必要がある。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7C7D90F5-C7C7-429E-AF4A-646E53E5032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15DE98C6-627D-493E-BCF0-99F2EC3E2E9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xmlns="" id="{A407DDDD-6F92-432C-BAA5-FB26333ADFE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643B81FD-9B51-41E1-8934-C1FB7CC9EC7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04F02A72-721D-4B2B-A4DC-F973E767E1D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FAD186D2-0B8B-4B10-948A-D362A0E7B279}"/>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A7B19493-D9F8-4F52-B3C0-4BC8911768D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A4DBFD0C-0DF6-4438-86CA-2E419C650C3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B42C6B13-BE53-4818-A781-34975E146C9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F6F30F33-E8A5-4DDD-B4C3-E19BDA006108}"/>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6498F9CA-CF09-484A-A7F5-0D99061D03F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FAEB88CD-9D02-45A5-AE8B-1269F173D15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C349D161-B882-4891-ABC4-A667E179AFC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CB16EEDD-D196-4783-8506-388D966D8F5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DAA6C365-B4D5-4DC6-8B5A-DE844EC1738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662A49CD-6308-4629-97A6-F89C7FADD6B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3830B739-1E52-4394-9B66-620FB798040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97829AC4-19B3-493C-82DD-D048F172E24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a:extLst>
            <a:ext uri="{FF2B5EF4-FFF2-40B4-BE49-F238E27FC236}">
              <a16:creationId xmlns:a16="http://schemas.microsoft.com/office/drawing/2014/main" xmlns="" id="{D0191C0E-E857-4EE0-980E-4B78650CCF2D}"/>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a:extLst>
            <a:ext uri="{FF2B5EF4-FFF2-40B4-BE49-F238E27FC236}">
              <a16:creationId xmlns:a16="http://schemas.microsoft.com/office/drawing/2014/main" xmlns="" id="{11D747B9-B65F-428A-8690-784A3A20F349}"/>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a:extLst>
            <a:ext uri="{FF2B5EF4-FFF2-40B4-BE49-F238E27FC236}">
              <a16:creationId xmlns:a16="http://schemas.microsoft.com/office/drawing/2014/main" xmlns="" id="{0077DEBA-C011-499C-8C32-522C2CF7F6A8}"/>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a:extLst>
            <a:ext uri="{FF2B5EF4-FFF2-40B4-BE49-F238E27FC236}">
              <a16:creationId xmlns:a16="http://schemas.microsoft.com/office/drawing/2014/main" xmlns="" id="{CECE9A55-D69E-49A0-9B77-8F0B8CED4944}"/>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a:extLst>
            <a:ext uri="{FF2B5EF4-FFF2-40B4-BE49-F238E27FC236}">
              <a16:creationId xmlns:a16="http://schemas.microsoft.com/office/drawing/2014/main" xmlns="" id="{028F1AC4-0AD7-4AD6-84FD-B618D5483CA7}"/>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0" name="有形固定資産減価償却率平均値テキスト">
          <a:extLst>
            <a:ext uri="{FF2B5EF4-FFF2-40B4-BE49-F238E27FC236}">
              <a16:creationId xmlns:a16="http://schemas.microsoft.com/office/drawing/2014/main" xmlns="" id="{C8D326EB-D806-4181-BD5A-7CF7EA919C9E}"/>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a:extLst>
            <a:ext uri="{FF2B5EF4-FFF2-40B4-BE49-F238E27FC236}">
              <a16:creationId xmlns:a16="http://schemas.microsoft.com/office/drawing/2014/main" xmlns="" id="{DE95E753-CBB8-47B4-9529-777F548EC423}"/>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xmlns="" id="{88C74621-19B6-4690-9054-3DDF586F5B6C}"/>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a:extLst>
            <a:ext uri="{FF2B5EF4-FFF2-40B4-BE49-F238E27FC236}">
              <a16:creationId xmlns:a16="http://schemas.microsoft.com/office/drawing/2014/main" xmlns="" id="{DA16E58B-48A8-4008-859E-34CA4B16EB48}"/>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a:extLst>
            <a:ext uri="{FF2B5EF4-FFF2-40B4-BE49-F238E27FC236}">
              <a16:creationId xmlns:a16="http://schemas.microsoft.com/office/drawing/2014/main" xmlns="" id="{25E7C398-595C-4477-971A-AD1602E544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a:extLst>
            <a:ext uri="{FF2B5EF4-FFF2-40B4-BE49-F238E27FC236}">
              <a16:creationId xmlns:a16="http://schemas.microsoft.com/office/drawing/2014/main" xmlns="" id="{DE5F576F-1E94-4D46-B67A-E6DF5D97CE41}"/>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C268867-D213-4059-9B68-A25B5610BA6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1896E325-9881-403C-9695-E530F15F1CF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5BC3199C-C8B2-4F6C-BECE-F2897577392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FC8B74A0-950D-410D-889F-EE3257B1948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63A4B497-3E3D-4A93-9230-CB7F53318E8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91" name="楕円 90">
          <a:extLst>
            <a:ext uri="{FF2B5EF4-FFF2-40B4-BE49-F238E27FC236}">
              <a16:creationId xmlns:a16="http://schemas.microsoft.com/office/drawing/2014/main" xmlns="" id="{7649CA86-07CE-436F-94B4-740703E85724}"/>
            </a:ext>
          </a:extLst>
        </xdr:cNvPr>
        <xdr:cNvSpPr/>
      </xdr:nvSpPr>
      <xdr:spPr>
        <a:xfrm>
          <a:off x="47117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120939</xdr:rowOff>
    </xdr:from>
    <xdr:ext cx="405111" cy="259045"/>
    <xdr:sp macro="" textlink="">
      <xdr:nvSpPr>
        <xdr:cNvPr id="92" name="有形固定資産減価償却率該当値テキスト">
          <a:extLst>
            <a:ext uri="{FF2B5EF4-FFF2-40B4-BE49-F238E27FC236}">
              <a16:creationId xmlns:a16="http://schemas.microsoft.com/office/drawing/2014/main" xmlns="" id="{C4CDEE60-57E1-4C8B-B966-D0B5B515E253}"/>
            </a:ext>
          </a:extLst>
        </xdr:cNvPr>
        <xdr:cNvSpPr txBox="1"/>
      </xdr:nvSpPr>
      <xdr:spPr>
        <a:xfrm>
          <a:off x="4813300" y="509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3" name="楕円 92">
          <a:extLst>
            <a:ext uri="{FF2B5EF4-FFF2-40B4-BE49-F238E27FC236}">
              <a16:creationId xmlns:a16="http://schemas.microsoft.com/office/drawing/2014/main" xmlns="" id="{3CBA4DB6-C1F2-4F5E-A530-9E0D14C6AEBF}"/>
            </a:ext>
          </a:extLst>
        </xdr:cNvPr>
        <xdr:cNvSpPr/>
      </xdr:nvSpPr>
      <xdr:spPr>
        <a:xfrm>
          <a:off x="4000500" y="50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21862</xdr:rowOff>
    </xdr:to>
    <xdr:cxnSp macro="">
      <xdr:nvCxnSpPr>
        <xdr:cNvPr id="94" name="直線コネクタ 93">
          <a:extLst>
            <a:ext uri="{FF2B5EF4-FFF2-40B4-BE49-F238E27FC236}">
              <a16:creationId xmlns:a16="http://schemas.microsoft.com/office/drawing/2014/main" xmlns="" id="{8F9B4891-3E8D-4BC7-9AD1-D2CDBED0A16E}"/>
            </a:ext>
          </a:extLst>
        </xdr:cNvPr>
        <xdr:cNvCxnSpPr/>
      </xdr:nvCxnSpPr>
      <xdr:spPr>
        <a:xfrm>
          <a:off x="4051300" y="5116014"/>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5" name="楕円 94">
          <a:extLst>
            <a:ext uri="{FF2B5EF4-FFF2-40B4-BE49-F238E27FC236}">
              <a16:creationId xmlns:a16="http://schemas.microsoft.com/office/drawing/2014/main" xmlns="" id="{B2B64EAB-6716-4807-9F5C-BA484C897D2A}"/>
            </a:ext>
          </a:extLst>
        </xdr:cNvPr>
        <xdr:cNvSpPr/>
      </xdr:nvSpPr>
      <xdr:spPr>
        <a:xfrm>
          <a:off x="3238500" y="50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143964</xdr:rowOff>
    </xdr:to>
    <xdr:cxnSp macro="">
      <xdr:nvCxnSpPr>
        <xdr:cNvPr id="96" name="直線コネクタ 95">
          <a:extLst>
            <a:ext uri="{FF2B5EF4-FFF2-40B4-BE49-F238E27FC236}">
              <a16:creationId xmlns:a16="http://schemas.microsoft.com/office/drawing/2014/main" xmlns="" id="{2B9DC823-C1EB-4A26-BB95-61D60F0F3EF2}"/>
            </a:ext>
          </a:extLst>
        </xdr:cNvPr>
        <xdr:cNvCxnSpPr/>
      </xdr:nvCxnSpPr>
      <xdr:spPr>
        <a:xfrm>
          <a:off x="3289300" y="5082086"/>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6803</xdr:rowOff>
    </xdr:from>
    <xdr:to>
      <xdr:col>11</xdr:col>
      <xdr:colOff>187325</xdr:colOff>
      <xdr:row>29</xdr:row>
      <xdr:rowOff>108403</xdr:rowOff>
    </xdr:to>
    <xdr:sp macro="" textlink="">
      <xdr:nvSpPr>
        <xdr:cNvPr id="97" name="楕円 96">
          <a:extLst>
            <a:ext uri="{FF2B5EF4-FFF2-40B4-BE49-F238E27FC236}">
              <a16:creationId xmlns:a16="http://schemas.microsoft.com/office/drawing/2014/main" xmlns="" id="{0B480C7F-BC24-464D-8DE0-0EBB67F626DE}"/>
            </a:ext>
          </a:extLst>
        </xdr:cNvPr>
        <xdr:cNvSpPr/>
      </xdr:nvSpPr>
      <xdr:spPr>
        <a:xfrm>
          <a:off x="2476500" y="49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57603</xdr:rowOff>
    </xdr:from>
    <xdr:to>
      <xdr:col>15</xdr:col>
      <xdr:colOff>136525</xdr:colOff>
      <xdr:row>29</xdr:row>
      <xdr:rowOff>110036</xdr:rowOff>
    </xdr:to>
    <xdr:cxnSp macro="">
      <xdr:nvCxnSpPr>
        <xdr:cNvPr id="98" name="直線コネクタ 97">
          <a:extLst>
            <a:ext uri="{FF2B5EF4-FFF2-40B4-BE49-F238E27FC236}">
              <a16:creationId xmlns:a16="http://schemas.microsoft.com/office/drawing/2014/main" xmlns="" id="{E8E020A8-5EF4-486D-82AC-76C7F0187861}"/>
            </a:ext>
          </a:extLst>
        </xdr:cNvPr>
        <xdr:cNvCxnSpPr/>
      </xdr:nvCxnSpPr>
      <xdr:spPr>
        <a:xfrm>
          <a:off x="2527300" y="50296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135074</xdr:rowOff>
    </xdr:from>
    <xdr:to>
      <xdr:col>7</xdr:col>
      <xdr:colOff>187325</xdr:colOff>
      <xdr:row>29</xdr:row>
      <xdr:rowOff>65224</xdr:rowOff>
    </xdr:to>
    <xdr:sp macro="" textlink="">
      <xdr:nvSpPr>
        <xdr:cNvPr id="99" name="楕円 98">
          <a:extLst>
            <a:ext uri="{FF2B5EF4-FFF2-40B4-BE49-F238E27FC236}">
              <a16:creationId xmlns:a16="http://schemas.microsoft.com/office/drawing/2014/main" xmlns="" id="{BB064178-766C-4565-9CAA-2EFB3D2E3182}"/>
            </a:ext>
          </a:extLst>
        </xdr:cNvPr>
        <xdr:cNvSpPr/>
      </xdr:nvSpPr>
      <xdr:spPr>
        <a:xfrm>
          <a:off x="1714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14424</xdr:rowOff>
    </xdr:from>
    <xdr:to>
      <xdr:col>11</xdr:col>
      <xdr:colOff>136525</xdr:colOff>
      <xdr:row>29</xdr:row>
      <xdr:rowOff>57603</xdr:rowOff>
    </xdr:to>
    <xdr:cxnSp macro="">
      <xdr:nvCxnSpPr>
        <xdr:cNvPr id="100" name="直線コネクタ 99">
          <a:extLst>
            <a:ext uri="{FF2B5EF4-FFF2-40B4-BE49-F238E27FC236}">
              <a16:creationId xmlns:a16="http://schemas.microsoft.com/office/drawing/2014/main" xmlns="" id="{117D3662-5FB3-4534-B755-81C7A30DE52E}"/>
            </a:ext>
          </a:extLst>
        </xdr:cNvPr>
        <xdr:cNvCxnSpPr/>
      </xdr:nvCxnSpPr>
      <xdr:spPr>
        <a:xfrm>
          <a:off x="1765300" y="4986474"/>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1" name="n_1aveValue有形固定資産減価償却率">
          <a:extLst>
            <a:ext uri="{FF2B5EF4-FFF2-40B4-BE49-F238E27FC236}">
              <a16:creationId xmlns:a16="http://schemas.microsoft.com/office/drawing/2014/main" xmlns="" id="{F0B2A05F-F2E5-473E-B97F-B8102DFDA7CD}"/>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2" name="n_2aveValue有形固定資産減価償却率">
          <a:extLst>
            <a:ext uri="{FF2B5EF4-FFF2-40B4-BE49-F238E27FC236}">
              <a16:creationId xmlns:a16="http://schemas.microsoft.com/office/drawing/2014/main" xmlns="" id="{E4A609BE-91DB-46AD-A4DF-AB2A2FE4C5C1}"/>
            </a:ext>
          </a:extLst>
        </xdr:cNvPr>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3" name="n_3aveValue有形固定資産減価償却率">
          <a:extLst>
            <a:ext uri="{FF2B5EF4-FFF2-40B4-BE49-F238E27FC236}">
              <a16:creationId xmlns:a16="http://schemas.microsoft.com/office/drawing/2014/main" xmlns="" id="{8A20E078-05DB-4F35-B5AA-6351CF049D77}"/>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4" name="n_4aveValue有形固定資産減価償却率">
          <a:extLst>
            <a:ext uri="{FF2B5EF4-FFF2-40B4-BE49-F238E27FC236}">
              <a16:creationId xmlns:a16="http://schemas.microsoft.com/office/drawing/2014/main" xmlns="" id="{84B01611-FE7E-4134-87ED-B9C8134ABF93}"/>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105" name="n_1mainValue有形固定資産減価償却率">
          <a:extLst>
            <a:ext uri="{FF2B5EF4-FFF2-40B4-BE49-F238E27FC236}">
              <a16:creationId xmlns:a16="http://schemas.microsoft.com/office/drawing/2014/main" xmlns="" id="{11EBA700-5AF6-4B1F-BFBE-0B3A4874448D}"/>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6" name="n_2mainValue有形固定資産減価償却率">
          <a:extLst>
            <a:ext uri="{FF2B5EF4-FFF2-40B4-BE49-F238E27FC236}">
              <a16:creationId xmlns:a16="http://schemas.microsoft.com/office/drawing/2014/main" xmlns="" id="{33C408BE-D7D8-4776-802B-003BF7A2C1DD}"/>
            </a:ext>
          </a:extLst>
        </xdr:cNvPr>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7" name="n_3mainValue有形固定資産減価償却率">
          <a:extLst>
            <a:ext uri="{FF2B5EF4-FFF2-40B4-BE49-F238E27FC236}">
              <a16:creationId xmlns:a16="http://schemas.microsoft.com/office/drawing/2014/main" xmlns="" id="{C100E3E4-32EE-4ED9-8077-5A9D5FFC43EA}"/>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56351</xdr:rowOff>
    </xdr:from>
    <xdr:ext cx="405111" cy="259045"/>
    <xdr:sp macro="" textlink="">
      <xdr:nvSpPr>
        <xdr:cNvPr id="108" name="n_4mainValue有形固定資産減価償却率">
          <a:extLst>
            <a:ext uri="{FF2B5EF4-FFF2-40B4-BE49-F238E27FC236}">
              <a16:creationId xmlns:a16="http://schemas.microsoft.com/office/drawing/2014/main" xmlns="" id="{EE855F29-5C9B-44A0-BE3C-774DDE2F7A61}"/>
            </a:ext>
          </a:extLst>
        </xdr:cNvPr>
        <xdr:cNvSpPr txBox="1"/>
      </xdr:nvSpPr>
      <xdr:spPr>
        <a:xfrm>
          <a:off x="1562744" y="502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540CC4B5-DA26-4D84-949F-B525E893751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26665900-2581-4F5B-BBB8-E8B02928E51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0CD410B5-E0B4-4DB6-9E47-F6109A85E93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3C92ABFB-4408-43A0-BFF8-17852253EEA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8FF4F231-C428-4A51-B340-E4553939387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CE8ACF86-D49D-42E9-88D6-295285F887B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51AFCEF2-1855-49D5-8696-CAA9A013184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A1889B24-B418-460E-8E0C-2C565360EE3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3E9C793F-6023-4297-93C5-5B371349ABE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95DE4BD7-D3B4-4378-B2C5-B77C5BBD605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3FC95833-2D7C-43E6-BEA0-9C15291E154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E94A4055-E998-4A33-8C14-A005CBF51E1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80CAF68D-04A4-4F43-91E6-7DEF9ADB2FB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債務償還比率は、平成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年度から引き続き類似団体と比較して低くなっている。</a:t>
          </a:r>
        </a:p>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今後、公共施設等総合管理計画及び各施設の個別管理計画に基づき、各施設の改修工事が必要となっていくが、補助金や基金を効果的に活用し、計画的に事業を進め、起債に大きく頼ることがないよう努める。</a:t>
          </a:r>
        </a:p>
        <a:p>
          <a:pPr rtl="0"/>
          <a:endPar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EB0E0FAC-2016-4F33-8F25-D02068DE906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FEC77EC9-F004-4DE7-93B3-EBCEE6DD845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002FA072-C828-4ACA-A5CF-6AE2AE4BCA8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xmlns="" id="{3ECAC6AF-4705-420E-8B5E-67C31100D474}"/>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xmlns="" id="{311D2F19-C965-4B29-B4C4-24DB040FE83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xmlns="" id="{D676AC3F-5DE5-4ACA-A732-7FCFBE37B4C9}"/>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xmlns="" id="{4E3DDCA6-ABA2-4F4A-BF42-CAE29C150613}"/>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xmlns="" id="{17D5495F-7503-4194-93AE-903E4264E3EA}"/>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xmlns="" id="{2FA27B1E-3829-4FB4-A7E4-ED5BF36EEDAA}"/>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xmlns="" id="{BC756982-6A4B-45A8-84C6-89AEA5EF278C}"/>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xmlns="" id="{D6F37BA8-D9D4-4250-A96F-950F83C9D52A}"/>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24B0ECBC-65A8-4BF9-97BC-6DC1CA8C0F3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7843E84D-278C-4A8B-AD55-3B062BE0EC4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a:extLst>
            <a:ext uri="{FF2B5EF4-FFF2-40B4-BE49-F238E27FC236}">
              <a16:creationId xmlns:a16="http://schemas.microsoft.com/office/drawing/2014/main" xmlns="" id="{DAF46246-AE47-409B-8EF4-9AB5635A129F}"/>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a:extLst>
            <a:ext uri="{FF2B5EF4-FFF2-40B4-BE49-F238E27FC236}">
              <a16:creationId xmlns:a16="http://schemas.microsoft.com/office/drawing/2014/main" xmlns="" id="{B5BA1C43-A9E0-4B30-9DD4-2B1DBCCC55F2}"/>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a:extLst>
            <a:ext uri="{FF2B5EF4-FFF2-40B4-BE49-F238E27FC236}">
              <a16:creationId xmlns:a16="http://schemas.microsoft.com/office/drawing/2014/main" xmlns="" id="{F0DBA0D6-136D-43F8-B53B-DF21DEB1D0E7}"/>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xmlns="" id="{B6D3E79B-CC20-4149-9B62-3109359B097F}"/>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xmlns="" id="{645360DE-457A-4BBA-B891-34BEA98F6562}"/>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a:extLst>
            <a:ext uri="{FF2B5EF4-FFF2-40B4-BE49-F238E27FC236}">
              <a16:creationId xmlns:a16="http://schemas.microsoft.com/office/drawing/2014/main" xmlns="" id="{B025F0DA-5B92-4666-8422-BF8CDC77D53A}"/>
            </a:ext>
          </a:extLst>
        </xdr:cNvPr>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a:extLst>
            <a:ext uri="{FF2B5EF4-FFF2-40B4-BE49-F238E27FC236}">
              <a16:creationId xmlns:a16="http://schemas.microsoft.com/office/drawing/2014/main" xmlns="" id="{939ED5A9-6835-4255-B31E-2C4428747F91}"/>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a:extLst>
            <a:ext uri="{FF2B5EF4-FFF2-40B4-BE49-F238E27FC236}">
              <a16:creationId xmlns:a16="http://schemas.microsoft.com/office/drawing/2014/main" xmlns="" id="{2BB3D950-79E6-4646-B35B-C2AE9537D55F}"/>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a:extLst>
            <a:ext uri="{FF2B5EF4-FFF2-40B4-BE49-F238E27FC236}">
              <a16:creationId xmlns:a16="http://schemas.microsoft.com/office/drawing/2014/main" xmlns="" id="{02E87ED8-B563-4470-8CFB-4E3140FE6B3B}"/>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a:extLst>
            <a:ext uri="{FF2B5EF4-FFF2-40B4-BE49-F238E27FC236}">
              <a16:creationId xmlns:a16="http://schemas.microsoft.com/office/drawing/2014/main" xmlns="" id="{F7AE2BEC-1C52-4B57-925B-9C17ABCB339D}"/>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a:extLst>
            <a:ext uri="{FF2B5EF4-FFF2-40B4-BE49-F238E27FC236}">
              <a16:creationId xmlns:a16="http://schemas.microsoft.com/office/drawing/2014/main" xmlns="" id="{F841488B-52D8-447C-8E73-C038EEF6321C}"/>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4291BD6E-F739-4735-9DD1-896F66B4829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A13A9F59-8A3D-4765-A08B-B0C17EFB55E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3A894B9A-7FEC-4560-9056-1F585EFECA0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D7B8BC39-F5DB-4156-B09B-98E8686368B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5FDFFF93-0A9D-4DC9-835B-1320F1DF3A5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129510</xdr:rowOff>
    </xdr:from>
    <xdr:to>
      <xdr:col>76</xdr:col>
      <xdr:colOff>73025</xdr:colOff>
      <xdr:row>29</xdr:row>
      <xdr:rowOff>59660</xdr:rowOff>
    </xdr:to>
    <xdr:sp macro="" textlink="">
      <xdr:nvSpPr>
        <xdr:cNvPr id="151" name="楕円 150">
          <a:extLst>
            <a:ext uri="{FF2B5EF4-FFF2-40B4-BE49-F238E27FC236}">
              <a16:creationId xmlns:a16="http://schemas.microsoft.com/office/drawing/2014/main" xmlns="" id="{2E8D83B3-528E-4AB4-903B-D246BBF765FC}"/>
            </a:ext>
          </a:extLst>
        </xdr:cNvPr>
        <xdr:cNvSpPr/>
      </xdr:nvSpPr>
      <xdr:spPr>
        <a:xfrm>
          <a:off x="14744700" y="49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152387</xdr:rowOff>
    </xdr:from>
    <xdr:ext cx="469744" cy="259045"/>
    <xdr:sp macro="" textlink="">
      <xdr:nvSpPr>
        <xdr:cNvPr id="152" name="債務償還比率該当値テキスト">
          <a:extLst>
            <a:ext uri="{FF2B5EF4-FFF2-40B4-BE49-F238E27FC236}">
              <a16:creationId xmlns:a16="http://schemas.microsoft.com/office/drawing/2014/main" xmlns="" id="{DB4E7133-8542-4A3E-832D-B0D13AC4341B}"/>
            </a:ext>
          </a:extLst>
        </xdr:cNvPr>
        <xdr:cNvSpPr txBox="1"/>
      </xdr:nvSpPr>
      <xdr:spPr>
        <a:xfrm>
          <a:off x="14846300" y="47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47615</xdr:rowOff>
    </xdr:from>
    <xdr:to>
      <xdr:col>72</xdr:col>
      <xdr:colOff>123825</xdr:colOff>
      <xdr:row>29</xdr:row>
      <xdr:rowOff>149215</xdr:rowOff>
    </xdr:to>
    <xdr:sp macro="" textlink="">
      <xdr:nvSpPr>
        <xdr:cNvPr id="153" name="楕円 152">
          <a:extLst>
            <a:ext uri="{FF2B5EF4-FFF2-40B4-BE49-F238E27FC236}">
              <a16:creationId xmlns:a16="http://schemas.microsoft.com/office/drawing/2014/main" xmlns="" id="{48E338D3-3A21-45FB-9C0C-825CB73557FF}"/>
            </a:ext>
          </a:extLst>
        </xdr:cNvPr>
        <xdr:cNvSpPr/>
      </xdr:nvSpPr>
      <xdr:spPr>
        <a:xfrm>
          <a:off x="14033500" y="50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8860</xdr:rowOff>
    </xdr:from>
    <xdr:to>
      <xdr:col>76</xdr:col>
      <xdr:colOff>22225</xdr:colOff>
      <xdr:row>29</xdr:row>
      <xdr:rowOff>98415</xdr:rowOff>
    </xdr:to>
    <xdr:cxnSp macro="">
      <xdr:nvCxnSpPr>
        <xdr:cNvPr id="154" name="直線コネクタ 153">
          <a:extLst>
            <a:ext uri="{FF2B5EF4-FFF2-40B4-BE49-F238E27FC236}">
              <a16:creationId xmlns:a16="http://schemas.microsoft.com/office/drawing/2014/main" xmlns="" id="{C15B76D8-4800-4A8B-BF7F-D77E4F866826}"/>
            </a:ext>
          </a:extLst>
        </xdr:cNvPr>
        <xdr:cNvCxnSpPr/>
      </xdr:nvCxnSpPr>
      <xdr:spPr>
        <a:xfrm flipV="1">
          <a:off x="14084300" y="4980910"/>
          <a:ext cx="711200" cy="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67305</xdr:rowOff>
    </xdr:from>
    <xdr:to>
      <xdr:col>68</xdr:col>
      <xdr:colOff>123825</xdr:colOff>
      <xdr:row>29</xdr:row>
      <xdr:rowOff>168905</xdr:rowOff>
    </xdr:to>
    <xdr:sp macro="" textlink="">
      <xdr:nvSpPr>
        <xdr:cNvPr id="155" name="楕円 154">
          <a:extLst>
            <a:ext uri="{FF2B5EF4-FFF2-40B4-BE49-F238E27FC236}">
              <a16:creationId xmlns:a16="http://schemas.microsoft.com/office/drawing/2014/main" xmlns="" id="{975E358F-449A-469B-9513-7F137A64BC95}"/>
            </a:ext>
          </a:extLst>
        </xdr:cNvPr>
        <xdr:cNvSpPr/>
      </xdr:nvSpPr>
      <xdr:spPr>
        <a:xfrm>
          <a:off x="13271500" y="50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98415</xdr:rowOff>
    </xdr:from>
    <xdr:to>
      <xdr:col>72</xdr:col>
      <xdr:colOff>73025</xdr:colOff>
      <xdr:row>29</xdr:row>
      <xdr:rowOff>118105</xdr:rowOff>
    </xdr:to>
    <xdr:cxnSp macro="">
      <xdr:nvCxnSpPr>
        <xdr:cNvPr id="156" name="直線コネクタ 155">
          <a:extLst>
            <a:ext uri="{FF2B5EF4-FFF2-40B4-BE49-F238E27FC236}">
              <a16:creationId xmlns:a16="http://schemas.microsoft.com/office/drawing/2014/main" xmlns="" id="{3EE80506-68C3-4BBD-92BA-BA2FD8075D8D}"/>
            </a:ext>
          </a:extLst>
        </xdr:cNvPr>
        <xdr:cNvCxnSpPr/>
      </xdr:nvCxnSpPr>
      <xdr:spPr>
        <a:xfrm flipV="1">
          <a:off x="13322300" y="5070465"/>
          <a:ext cx="7620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122144</xdr:rowOff>
    </xdr:from>
    <xdr:to>
      <xdr:col>64</xdr:col>
      <xdr:colOff>123825</xdr:colOff>
      <xdr:row>30</xdr:row>
      <xdr:rowOff>52294</xdr:rowOff>
    </xdr:to>
    <xdr:sp macro="" textlink="">
      <xdr:nvSpPr>
        <xdr:cNvPr id="157" name="楕円 156">
          <a:extLst>
            <a:ext uri="{FF2B5EF4-FFF2-40B4-BE49-F238E27FC236}">
              <a16:creationId xmlns:a16="http://schemas.microsoft.com/office/drawing/2014/main" xmlns="" id="{3CBC63AB-B973-483D-8108-1536931CB24A}"/>
            </a:ext>
          </a:extLst>
        </xdr:cNvPr>
        <xdr:cNvSpPr/>
      </xdr:nvSpPr>
      <xdr:spPr>
        <a:xfrm>
          <a:off x="12509500" y="50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118105</xdr:rowOff>
    </xdr:from>
    <xdr:to>
      <xdr:col>68</xdr:col>
      <xdr:colOff>73025</xdr:colOff>
      <xdr:row>30</xdr:row>
      <xdr:rowOff>1494</xdr:rowOff>
    </xdr:to>
    <xdr:cxnSp macro="">
      <xdr:nvCxnSpPr>
        <xdr:cNvPr id="158" name="直線コネクタ 157">
          <a:extLst>
            <a:ext uri="{FF2B5EF4-FFF2-40B4-BE49-F238E27FC236}">
              <a16:creationId xmlns:a16="http://schemas.microsoft.com/office/drawing/2014/main" xmlns="" id="{121E39AC-7306-44E6-8D4E-DD38D4BF4BF5}"/>
            </a:ext>
          </a:extLst>
        </xdr:cNvPr>
        <xdr:cNvCxnSpPr/>
      </xdr:nvCxnSpPr>
      <xdr:spPr>
        <a:xfrm flipV="1">
          <a:off x="12560300" y="5090155"/>
          <a:ext cx="762000" cy="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45171</xdr:rowOff>
    </xdr:from>
    <xdr:to>
      <xdr:col>60</xdr:col>
      <xdr:colOff>123825</xdr:colOff>
      <xdr:row>30</xdr:row>
      <xdr:rowOff>146771</xdr:rowOff>
    </xdr:to>
    <xdr:sp macro="" textlink="">
      <xdr:nvSpPr>
        <xdr:cNvPr id="159" name="楕円 158">
          <a:extLst>
            <a:ext uri="{FF2B5EF4-FFF2-40B4-BE49-F238E27FC236}">
              <a16:creationId xmlns:a16="http://schemas.microsoft.com/office/drawing/2014/main" xmlns="" id="{D535D1B7-BA43-470A-BFEB-910EE5C05BD3}"/>
            </a:ext>
          </a:extLst>
        </xdr:cNvPr>
        <xdr:cNvSpPr/>
      </xdr:nvSpPr>
      <xdr:spPr>
        <a:xfrm>
          <a:off x="11747500" y="51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1494</xdr:rowOff>
    </xdr:from>
    <xdr:to>
      <xdr:col>64</xdr:col>
      <xdr:colOff>73025</xdr:colOff>
      <xdr:row>30</xdr:row>
      <xdr:rowOff>95971</xdr:rowOff>
    </xdr:to>
    <xdr:cxnSp macro="">
      <xdr:nvCxnSpPr>
        <xdr:cNvPr id="160" name="直線コネクタ 159">
          <a:extLst>
            <a:ext uri="{FF2B5EF4-FFF2-40B4-BE49-F238E27FC236}">
              <a16:creationId xmlns:a16="http://schemas.microsoft.com/office/drawing/2014/main" xmlns="" id="{A6AC789B-9114-4B22-881A-9DA09D394432}"/>
            </a:ext>
          </a:extLst>
        </xdr:cNvPr>
        <xdr:cNvCxnSpPr/>
      </xdr:nvCxnSpPr>
      <xdr:spPr>
        <a:xfrm flipV="1">
          <a:off x="11798300" y="5144994"/>
          <a:ext cx="762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a:extLst>
            <a:ext uri="{FF2B5EF4-FFF2-40B4-BE49-F238E27FC236}">
              <a16:creationId xmlns:a16="http://schemas.microsoft.com/office/drawing/2014/main" xmlns="" id="{FCB42639-7245-4BFA-90EC-0F9DEF4FBB0A}"/>
            </a:ext>
          </a:extLst>
        </xdr:cNvPr>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a:extLst>
            <a:ext uri="{FF2B5EF4-FFF2-40B4-BE49-F238E27FC236}">
              <a16:creationId xmlns:a16="http://schemas.microsoft.com/office/drawing/2014/main" xmlns="" id="{18644BEF-538A-4549-B0D9-5B543C7CB481}"/>
            </a:ext>
          </a:extLst>
        </xdr:cNvPr>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63" name="n_3aveValue債務償還比率">
          <a:extLst>
            <a:ext uri="{FF2B5EF4-FFF2-40B4-BE49-F238E27FC236}">
              <a16:creationId xmlns:a16="http://schemas.microsoft.com/office/drawing/2014/main" xmlns="" id="{50C5AB5A-5F43-4473-82FD-81422C74463D}"/>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4" name="n_4aveValue債務償還比率">
          <a:extLst>
            <a:ext uri="{FF2B5EF4-FFF2-40B4-BE49-F238E27FC236}">
              <a16:creationId xmlns:a16="http://schemas.microsoft.com/office/drawing/2014/main" xmlns="" id="{325BE01E-A62A-4551-BC3F-E243ED30D5AF}"/>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165742</xdr:rowOff>
    </xdr:from>
    <xdr:ext cx="469744" cy="259045"/>
    <xdr:sp macro="" textlink="">
      <xdr:nvSpPr>
        <xdr:cNvPr id="165" name="n_1mainValue債務償還比率">
          <a:extLst>
            <a:ext uri="{FF2B5EF4-FFF2-40B4-BE49-F238E27FC236}">
              <a16:creationId xmlns:a16="http://schemas.microsoft.com/office/drawing/2014/main" xmlns="" id="{562F7FE7-EEC0-4DC9-9209-A4CD6CE67379}"/>
            </a:ext>
          </a:extLst>
        </xdr:cNvPr>
        <xdr:cNvSpPr txBox="1"/>
      </xdr:nvSpPr>
      <xdr:spPr>
        <a:xfrm>
          <a:off x="13836727" y="4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13982</xdr:rowOff>
    </xdr:from>
    <xdr:ext cx="469744" cy="259045"/>
    <xdr:sp macro="" textlink="">
      <xdr:nvSpPr>
        <xdr:cNvPr id="166" name="n_2mainValue債務償還比率">
          <a:extLst>
            <a:ext uri="{FF2B5EF4-FFF2-40B4-BE49-F238E27FC236}">
              <a16:creationId xmlns:a16="http://schemas.microsoft.com/office/drawing/2014/main" xmlns="" id="{C9AB3594-8EDA-46ED-97CD-15A8EC8FBC71}"/>
            </a:ext>
          </a:extLst>
        </xdr:cNvPr>
        <xdr:cNvSpPr txBox="1"/>
      </xdr:nvSpPr>
      <xdr:spPr>
        <a:xfrm>
          <a:off x="13087427" y="48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43421</xdr:rowOff>
    </xdr:from>
    <xdr:ext cx="469744" cy="259045"/>
    <xdr:sp macro="" textlink="">
      <xdr:nvSpPr>
        <xdr:cNvPr id="167" name="n_3mainValue債務償還比率">
          <a:extLst>
            <a:ext uri="{FF2B5EF4-FFF2-40B4-BE49-F238E27FC236}">
              <a16:creationId xmlns:a16="http://schemas.microsoft.com/office/drawing/2014/main" xmlns="" id="{BD2F427C-D767-4962-BA99-B28818054601}"/>
            </a:ext>
          </a:extLst>
        </xdr:cNvPr>
        <xdr:cNvSpPr txBox="1"/>
      </xdr:nvSpPr>
      <xdr:spPr>
        <a:xfrm>
          <a:off x="12325427" y="518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137898</xdr:rowOff>
    </xdr:from>
    <xdr:ext cx="469744" cy="259045"/>
    <xdr:sp macro="" textlink="">
      <xdr:nvSpPr>
        <xdr:cNvPr id="168" name="n_4mainValue債務償還比率">
          <a:extLst>
            <a:ext uri="{FF2B5EF4-FFF2-40B4-BE49-F238E27FC236}">
              <a16:creationId xmlns:a16="http://schemas.microsoft.com/office/drawing/2014/main" xmlns="" id="{2A45F199-DE16-43F8-81E9-E21E04B5BD2C}"/>
            </a:ext>
          </a:extLst>
        </xdr:cNvPr>
        <xdr:cNvSpPr txBox="1"/>
      </xdr:nvSpPr>
      <xdr:spPr>
        <a:xfrm>
          <a:off x="11563427" y="52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676EA929-D572-4B12-8693-DE5D6296EF7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BA6542A1-501B-4C0D-A6E9-0A79575018B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FB296034-ABB3-4B79-B37E-02535DC0726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68752433-1D28-4B0D-85B1-8B4FDE04057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E79EECB4-48C4-441A-A556-402601FFBE4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160A91CA-AB8A-4D4D-B9E1-2D66D229EAA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E7C65F9-E149-4430-A7F9-A9E0F5EC3D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8D74A4C-C612-45FB-BB71-8B64B59931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1DABF06-E71F-455A-B28C-16A8014633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13F3C5F-4DC7-47D7-BE46-3E9461982E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3F8C519-B8D4-4D27-88FB-915DCDADED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CA06817-AB80-4210-BAE1-0DD947588E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9013436-F1DB-46EB-AE27-A7F3C00A84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1E1DA6F-2156-4597-9563-427AAA6400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EF4224E-0310-40D7-BA04-0F79E5C638A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EFF6CC3-9836-4E1D-9FF0-FA261920FE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D311F93-1872-4F64-AABC-1D84E42A08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4E6DF12-FE41-40DA-AAE3-C77209F1EC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92F1BAF-DB2D-4478-8692-2F9716648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0B8522C-08F7-42BA-A41D-487CC63FB6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BF487E6-36EE-4265-A55A-88551B8295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A1ADFC0-264D-49F1-9452-A6581C8DCC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11F4B2D-2A32-4FBB-9029-D773E5F5B1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9391FD9-8877-4EF3-ABF4-3696DAD55C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9A009AD-3334-44F0-87CE-F51439BCE8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0A8DDA7-195E-4927-81CC-33FA3C14BC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C37A5AB-9517-4B93-A6CC-432B51C5D6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8A8B915-DE53-4CCF-9DC4-8EC84C9BC0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9C1E8E5-2FEB-47AB-B279-CA7332D80D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A6D8782-0DD2-4E5D-849A-2BE8DF99AD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790B600-D7F1-4E7D-81B4-E255C78B8A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504FB6B-2637-4CFC-B42A-5B73C2810F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C5CA72F-47E0-4A5B-A7B6-B1C82D0910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739EF23-224E-4FC5-93E4-735F79ECF3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CAEE1C1-CFEA-47EC-8D97-BDDC1E3E62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B247D75-4515-437A-9698-F48A2F7760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0AEB8FC-ECF9-4541-84AC-A0888BACAA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F2A93B0-FC66-47C4-B0C3-6920ECF8EF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1E2A189-A195-42E9-BEFD-3A2D8CA438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5F87B3D-83F4-49FB-A5FC-7F4B6B40FB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B969BAF-1005-41EE-A72E-BAEC65A7B7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C2A7327-B4E3-443B-AD4D-E79CEB40B1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864C505-640B-4F73-A031-1B6CACB3DD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21CD033-01D9-455F-9D37-236DFBBC72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9ADBFCE-CBDB-4D71-B00B-C12B2F961C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80C2106-24DA-4D1F-AA79-01A51CACFF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F49DB88-61D9-4393-84FA-C95AD71AC2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5A4FC09-C234-4A66-B1B7-92CEA5B48C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D81A3496-4C47-40BD-905A-5AEB97C9D2C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2BE73B-DF21-4671-88FB-98E57317EBE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D0FB87E-F952-414A-9DF5-EC5CC170AE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7E5137F7-1A35-4F9C-9D9D-929160B0658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28CA731-293D-40F6-BA0E-59204869B6E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18A13DB9-64C8-4BB3-AFE2-A191FFE259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6346113-CAF8-4908-8BC4-229F849BA6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E4E6BE3-42A5-40F9-A1CB-ABC49D05C91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4591DC07-7EC9-4A47-B143-AA379C64E9A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6308D304-6439-416F-8E61-CF1B1ADF67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80958C3-E2DB-42BF-83D7-34788DB174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88F27E7C-059D-478D-ACE3-FF9B18D10CC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63F452E-E070-4151-B91D-3F124732E9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BBD764AB-55B2-43E1-98FC-93698B8CCE56}"/>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16DCECA-3684-49EB-AC74-84C0B4F4C13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04A2DFFC-E77D-4EE6-81FC-1AE086DC3B15}"/>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A0167CBD-4E38-4ABD-9098-C512DF6CC5F3}"/>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xmlns="" id="{EB68C061-E358-4FBD-9A8F-6BFB0DB21BC9}"/>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19C5D987-D61B-49B4-87A9-5C8165408446}"/>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xmlns="" id="{E2AFA98B-3ABF-4AFA-B33A-886F0F429A6E}"/>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D2805DE7-8EF9-49B8-AF59-9D2E6731DAFD}"/>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9BFAC2AC-3671-4678-8CBD-11E1A2CC7B4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xmlns="" id="{385CF002-384F-41AA-9443-FAEC5897426A}"/>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xmlns="" id="{C0D7A582-83E4-4346-850B-CC06AC941277}"/>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689E8AF-F07B-43AF-879E-9307FA8F0A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4DD4963-3768-4530-8991-864CBC830D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7541650-368B-4D29-85F9-7820F04876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92DD103-31AD-4DDC-9B28-131E2D2614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325A16A-88F4-40F2-B285-DDDEC89B89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xmlns="" id="{A2804EFD-3FE2-4B07-90ED-81B7B526BDFD}"/>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E3A35977-0DB3-4FD9-8ED4-486C668137AD}"/>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5" name="楕円 74">
          <a:extLst>
            <a:ext uri="{FF2B5EF4-FFF2-40B4-BE49-F238E27FC236}">
              <a16:creationId xmlns:a16="http://schemas.microsoft.com/office/drawing/2014/main" xmlns="" id="{418DDD83-6F6C-4DFF-94EF-DAA6DEB3B959}"/>
            </a:ext>
          </a:extLst>
        </xdr:cNvPr>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xmlns="" id="{B1F4580B-2A63-46C5-9E5A-0458405575DA}"/>
            </a:ext>
          </a:extLst>
        </xdr:cNvPr>
        <xdr:cNvCxnSpPr/>
      </xdr:nvCxnSpPr>
      <xdr:spPr>
        <a:xfrm>
          <a:off x="3797300" y="6598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a:extLst>
            <a:ext uri="{FF2B5EF4-FFF2-40B4-BE49-F238E27FC236}">
              <a16:creationId xmlns:a16="http://schemas.microsoft.com/office/drawing/2014/main" xmlns="" id="{38493E21-CF82-4415-ACFF-439DFE7CD7EC}"/>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83820</xdr:rowOff>
    </xdr:to>
    <xdr:cxnSp macro="">
      <xdr:nvCxnSpPr>
        <xdr:cNvPr id="78" name="直線コネクタ 77">
          <a:extLst>
            <a:ext uri="{FF2B5EF4-FFF2-40B4-BE49-F238E27FC236}">
              <a16:creationId xmlns:a16="http://schemas.microsoft.com/office/drawing/2014/main" xmlns="" id="{D43BCFF3-4048-459A-8824-0A4644691F3D}"/>
            </a:ext>
          </a:extLst>
        </xdr:cNvPr>
        <xdr:cNvCxnSpPr/>
      </xdr:nvCxnSpPr>
      <xdr:spPr>
        <a:xfrm>
          <a:off x="2908300" y="659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170180</xdr:rowOff>
    </xdr:from>
    <xdr:to>
      <xdr:col>10</xdr:col>
      <xdr:colOff>165100</xdr:colOff>
      <xdr:row>38</xdr:row>
      <xdr:rowOff>100330</xdr:rowOff>
    </xdr:to>
    <xdr:sp macro="" textlink="">
      <xdr:nvSpPr>
        <xdr:cNvPr id="79" name="楕円 78">
          <a:extLst>
            <a:ext uri="{FF2B5EF4-FFF2-40B4-BE49-F238E27FC236}">
              <a16:creationId xmlns:a16="http://schemas.microsoft.com/office/drawing/2014/main" xmlns="" id="{E8A3FC54-F699-4FB8-B2B3-DEFC9B34F7B5}"/>
            </a:ext>
          </a:extLst>
        </xdr:cNvPr>
        <xdr:cNvSpPr/>
      </xdr:nvSpPr>
      <xdr:spPr>
        <a:xfrm>
          <a:off x="1968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78105</xdr:rowOff>
    </xdr:to>
    <xdr:cxnSp macro="">
      <xdr:nvCxnSpPr>
        <xdr:cNvPr id="80" name="直線コネクタ 79">
          <a:extLst>
            <a:ext uri="{FF2B5EF4-FFF2-40B4-BE49-F238E27FC236}">
              <a16:creationId xmlns:a16="http://schemas.microsoft.com/office/drawing/2014/main" xmlns="" id="{E119CCD0-45C9-4347-A6B3-E229E7099BD3}"/>
            </a:ext>
          </a:extLst>
        </xdr:cNvPr>
        <xdr:cNvCxnSpPr/>
      </xdr:nvCxnSpPr>
      <xdr:spPr>
        <a:xfrm>
          <a:off x="2019300" y="656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a:extLst>
            <a:ext uri="{FF2B5EF4-FFF2-40B4-BE49-F238E27FC236}">
              <a16:creationId xmlns:a16="http://schemas.microsoft.com/office/drawing/2014/main" xmlns="" id="{FBFCFDD9-799B-47F2-AB1F-3C82FEA06C81}"/>
            </a:ext>
          </a:extLst>
        </xdr:cNvPr>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49530</xdr:rowOff>
    </xdr:to>
    <xdr:cxnSp macro="">
      <xdr:nvCxnSpPr>
        <xdr:cNvPr id="82" name="直線コネクタ 81">
          <a:extLst>
            <a:ext uri="{FF2B5EF4-FFF2-40B4-BE49-F238E27FC236}">
              <a16:creationId xmlns:a16="http://schemas.microsoft.com/office/drawing/2014/main" xmlns="" id="{F3A65855-515C-46E1-A0EF-5152A1C9BC42}"/>
            </a:ext>
          </a:extLst>
        </xdr:cNvPr>
        <xdr:cNvCxnSpPr/>
      </xdr:nvCxnSpPr>
      <xdr:spPr>
        <a:xfrm>
          <a:off x="1130300" y="653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xmlns="" id="{D6EB2868-6470-46F4-B0E4-C191515E0AC8}"/>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E86BADE7-2D6C-4B8D-BA1A-ACF1A255DCD9}"/>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xmlns="" id="{261DF496-4F6E-42FD-8422-F325A235F24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xmlns="" id="{0F998F1A-F23F-4449-A6D9-208AEA1F0B57}"/>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7" name="n_1mainValue【道路】&#10;有形固定資産減価償却率">
          <a:extLst>
            <a:ext uri="{FF2B5EF4-FFF2-40B4-BE49-F238E27FC236}">
              <a16:creationId xmlns:a16="http://schemas.microsoft.com/office/drawing/2014/main" xmlns="" id="{B811F0C9-875C-42D7-B313-C7D35E8C67BE}"/>
            </a:ext>
          </a:extLst>
        </xdr:cNvPr>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a:extLst>
            <a:ext uri="{FF2B5EF4-FFF2-40B4-BE49-F238E27FC236}">
              <a16:creationId xmlns:a16="http://schemas.microsoft.com/office/drawing/2014/main" xmlns="" id="{B6A9D791-FAFC-41CC-95B0-805A377E2AEF}"/>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91457</xdr:rowOff>
    </xdr:from>
    <xdr:ext cx="405111" cy="259045"/>
    <xdr:sp macro="" textlink="">
      <xdr:nvSpPr>
        <xdr:cNvPr id="89" name="n_3mainValue【道路】&#10;有形固定資産減価償却率">
          <a:extLst>
            <a:ext uri="{FF2B5EF4-FFF2-40B4-BE49-F238E27FC236}">
              <a16:creationId xmlns:a16="http://schemas.microsoft.com/office/drawing/2014/main" xmlns="" id="{6035647D-3955-4BE9-A554-7859445FA152}"/>
            </a:ext>
          </a:extLst>
        </xdr:cNvPr>
        <xdr:cNvSpPr txBox="1"/>
      </xdr:nvSpPr>
      <xdr:spPr>
        <a:xfrm>
          <a:off x="1816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a:extLst>
            <a:ext uri="{FF2B5EF4-FFF2-40B4-BE49-F238E27FC236}">
              <a16:creationId xmlns:a16="http://schemas.microsoft.com/office/drawing/2014/main" xmlns="" id="{3964697E-A163-4ADD-93E4-D1B3596BFFB5}"/>
            </a:ext>
          </a:extLst>
        </xdr:cNvPr>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21EA945D-1391-49B1-9488-F78059CAA4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3B6B300-F628-4ECD-B2CB-7D9B721FC6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76A341CE-9C45-42D9-8D20-7BB09D9954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9A439DF6-65A6-4058-AAC7-C100C649AB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632110C-DE50-4A37-91DA-DACBE633FC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5DE09409-3828-4C7B-B732-BB53925C9C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97B822B1-4D62-4CBE-B6F0-A771320EB6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690E686-B4BC-43E6-BFC3-1D7E5B5F9D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7FBF7F90-1F54-470B-BEEB-9139938915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AA174073-1506-4D73-A0F3-0DF3465E20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B3A39C28-7DF7-40EE-BD6E-686BB5D0627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9BE485B3-E37E-4569-A46F-BD01A69F8A2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3560B590-2F58-495B-A7B8-CD636DCF4C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182EFFDA-3B17-4E39-B9F3-74F40CC4FF1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6F1DAE6C-58C4-4495-A272-9C2E381E63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660DAEAC-699C-4CDE-830E-A767CBD638C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C9EEBABC-40D1-464F-B002-328FDC4C36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ACD68F1A-3C73-4B85-8F60-D3139F4A0CD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A2F63FFB-5021-48BD-93A0-66C38CE7B9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48316DCE-64F6-4620-8E51-1347EEBA02B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3C364A57-CC8C-46BF-89C8-24010E506F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4456DBCC-20D3-4B6D-9DB7-E6D5019D83A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90D6BEF6-5252-420E-BE8D-A4D7CF3975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xmlns="" id="{2401BE88-48DD-4BCF-A06A-8D154BC8B39B}"/>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xmlns="" id="{5C4EB36D-D170-47A1-B854-FC4596B13A35}"/>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xmlns="" id="{4086363B-F914-45FF-AE30-492722461422}"/>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xmlns="" id="{8735595E-4A73-4543-9867-05ACDA75B269}"/>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xmlns="" id="{CA3AA0C1-16AA-4CEB-B633-6F9A75E8B405}"/>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xmlns="" id="{6EAFF562-DA4F-4AB1-B17A-1DBA70944FE1}"/>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xmlns="" id="{5265CCE5-D7C0-4632-9F34-D3D32B428BE3}"/>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xmlns="" id="{FADBD3E6-1EE0-4E07-A285-6EC243F14208}"/>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xmlns="" id="{EBE1D41E-B17A-4AF7-8CA3-9661B9A2E42D}"/>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xmlns="" id="{06AB56FF-0849-42DB-8222-CBC2605068C6}"/>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xmlns="" id="{63BC87D5-79DB-4CB5-8856-E3F31CEBF28B}"/>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F3699AE-5678-4A2E-AD93-A07C732C25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1EEC42FC-8687-40A9-AF65-F6CFFAFE63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40AA5846-4064-4693-9B74-86FA2EB2298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4D6D571-306C-4CF8-8FE5-0B08DE7909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0E05654-B8FD-4A2C-B730-A27EBD4107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39001</xdr:rowOff>
    </xdr:from>
    <xdr:to>
      <xdr:col>55</xdr:col>
      <xdr:colOff>50800</xdr:colOff>
      <xdr:row>41</xdr:row>
      <xdr:rowOff>140601</xdr:rowOff>
    </xdr:to>
    <xdr:sp macro="" textlink="">
      <xdr:nvSpPr>
        <xdr:cNvPr id="130" name="楕円 129">
          <a:extLst>
            <a:ext uri="{FF2B5EF4-FFF2-40B4-BE49-F238E27FC236}">
              <a16:creationId xmlns:a16="http://schemas.microsoft.com/office/drawing/2014/main" xmlns="" id="{8A2DD32D-A9D9-401E-B463-60A781B44D6F}"/>
            </a:ext>
          </a:extLst>
        </xdr:cNvPr>
        <xdr:cNvSpPr/>
      </xdr:nvSpPr>
      <xdr:spPr>
        <a:xfrm>
          <a:off x="10426700" y="70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125378</xdr:rowOff>
    </xdr:from>
    <xdr:ext cx="469744" cy="259045"/>
    <xdr:sp macro="" textlink="">
      <xdr:nvSpPr>
        <xdr:cNvPr id="131" name="【道路】&#10;一人当たり延長該当値テキスト">
          <a:extLst>
            <a:ext uri="{FF2B5EF4-FFF2-40B4-BE49-F238E27FC236}">
              <a16:creationId xmlns:a16="http://schemas.microsoft.com/office/drawing/2014/main" xmlns="" id="{2DAF42BA-02F3-48AD-87C8-EB8A6436608D}"/>
            </a:ext>
          </a:extLst>
        </xdr:cNvPr>
        <xdr:cNvSpPr txBox="1"/>
      </xdr:nvSpPr>
      <xdr:spPr>
        <a:xfrm>
          <a:off x="10515600" y="69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38468</xdr:rowOff>
    </xdr:from>
    <xdr:to>
      <xdr:col>50</xdr:col>
      <xdr:colOff>165100</xdr:colOff>
      <xdr:row>41</xdr:row>
      <xdr:rowOff>140068</xdr:rowOff>
    </xdr:to>
    <xdr:sp macro="" textlink="">
      <xdr:nvSpPr>
        <xdr:cNvPr id="132" name="楕円 131">
          <a:extLst>
            <a:ext uri="{FF2B5EF4-FFF2-40B4-BE49-F238E27FC236}">
              <a16:creationId xmlns:a16="http://schemas.microsoft.com/office/drawing/2014/main" xmlns="" id="{68E68955-9639-4321-9EBB-137C8FACAE2E}"/>
            </a:ext>
          </a:extLst>
        </xdr:cNvPr>
        <xdr:cNvSpPr/>
      </xdr:nvSpPr>
      <xdr:spPr>
        <a:xfrm>
          <a:off x="9588500" y="7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89268</xdr:rowOff>
    </xdr:from>
    <xdr:to>
      <xdr:col>55</xdr:col>
      <xdr:colOff>0</xdr:colOff>
      <xdr:row>41</xdr:row>
      <xdr:rowOff>89801</xdr:rowOff>
    </xdr:to>
    <xdr:cxnSp macro="">
      <xdr:nvCxnSpPr>
        <xdr:cNvPr id="133" name="直線コネクタ 132">
          <a:extLst>
            <a:ext uri="{FF2B5EF4-FFF2-40B4-BE49-F238E27FC236}">
              <a16:creationId xmlns:a16="http://schemas.microsoft.com/office/drawing/2014/main" xmlns="" id="{8BA59C8E-C565-4165-BF60-340E5AED7704}"/>
            </a:ext>
          </a:extLst>
        </xdr:cNvPr>
        <xdr:cNvCxnSpPr/>
      </xdr:nvCxnSpPr>
      <xdr:spPr>
        <a:xfrm>
          <a:off x="9639300" y="7118718"/>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37973</xdr:rowOff>
    </xdr:from>
    <xdr:to>
      <xdr:col>46</xdr:col>
      <xdr:colOff>38100</xdr:colOff>
      <xdr:row>41</xdr:row>
      <xdr:rowOff>139573</xdr:rowOff>
    </xdr:to>
    <xdr:sp macro="" textlink="">
      <xdr:nvSpPr>
        <xdr:cNvPr id="134" name="楕円 133">
          <a:extLst>
            <a:ext uri="{FF2B5EF4-FFF2-40B4-BE49-F238E27FC236}">
              <a16:creationId xmlns:a16="http://schemas.microsoft.com/office/drawing/2014/main" xmlns="" id="{E63E02CC-B1D8-4560-A55C-F291D5E6E3FD}"/>
            </a:ext>
          </a:extLst>
        </xdr:cNvPr>
        <xdr:cNvSpPr/>
      </xdr:nvSpPr>
      <xdr:spPr>
        <a:xfrm>
          <a:off x="8699500" y="7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88773</xdr:rowOff>
    </xdr:from>
    <xdr:to>
      <xdr:col>50</xdr:col>
      <xdr:colOff>114300</xdr:colOff>
      <xdr:row>41</xdr:row>
      <xdr:rowOff>89268</xdr:rowOff>
    </xdr:to>
    <xdr:cxnSp macro="">
      <xdr:nvCxnSpPr>
        <xdr:cNvPr id="135" name="直線コネクタ 134">
          <a:extLst>
            <a:ext uri="{FF2B5EF4-FFF2-40B4-BE49-F238E27FC236}">
              <a16:creationId xmlns:a16="http://schemas.microsoft.com/office/drawing/2014/main" xmlns="" id="{4BDA523B-2FDE-444E-91C4-A9DFF4F86DD7}"/>
            </a:ext>
          </a:extLst>
        </xdr:cNvPr>
        <xdr:cNvCxnSpPr/>
      </xdr:nvCxnSpPr>
      <xdr:spPr>
        <a:xfrm>
          <a:off x="8750300" y="711822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37859</xdr:rowOff>
    </xdr:from>
    <xdr:to>
      <xdr:col>41</xdr:col>
      <xdr:colOff>101600</xdr:colOff>
      <xdr:row>41</xdr:row>
      <xdr:rowOff>139459</xdr:rowOff>
    </xdr:to>
    <xdr:sp macro="" textlink="">
      <xdr:nvSpPr>
        <xdr:cNvPr id="136" name="楕円 135">
          <a:extLst>
            <a:ext uri="{FF2B5EF4-FFF2-40B4-BE49-F238E27FC236}">
              <a16:creationId xmlns:a16="http://schemas.microsoft.com/office/drawing/2014/main" xmlns="" id="{985CC43F-A2A8-4B58-8AC0-AA74D1255D9B}"/>
            </a:ext>
          </a:extLst>
        </xdr:cNvPr>
        <xdr:cNvSpPr/>
      </xdr:nvSpPr>
      <xdr:spPr>
        <a:xfrm>
          <a:off x="7810500" y="70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88659</xdr:rowOff>
    </xdr:from>
    <xdr:to>
      <xdr:col>45</xdr:col>
      <xdr:colOff>177800</xdr:colOff>
      <xdr:row>41</xdr:row>
      <xdr:rowOff>88773</xdr:rowOff>
    </xdr:to>
    <xdr:cxnSp macro="">
      <xdr:nvCxnSpPr>
        <xdr:cNvPr id="137" name="直線コネクタ 136">
          <a:extLst>
            <a:ext uri="{FF2B5EF4-FFF2-40B4-BE49-F238E27FC236}">
              <a16:creationId xmlns:a16="http://schemas.microsoft.com/office/drawing/2014/main" xmlns="" id="{BF1258E8-0E3E-478A-ACC3-7BD0D8A30248}"/>
            </a:ext>
          </a:extLst>
        </xdr:cNvPr>
        <xdr:cNvCxnSpPr/>
      </xdr:nvCxnSpPr>
      <xdr:spPr>
        <a:xfrm>
          <a:off x="7861300" y="711810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37782</xdr:rowOff>
    </xdr:from>
    <xdr:to>
      <xdr:col>36</xdr:col>
      <xdr:colOff>165100</xdr:colOff>
      <xdr:row>41</xdr:row>
      <xdr:rowOff>139382</xdr:rowOff>
    </xdr:to>
    <xdr:sp macro="" textlink="">
      <xdr:nvSpPr>
        <xdr:cNvPr id="138" name="楕円 137">
          <a:extLst>
            <a:ext uri="{FF2B5EF4-FFF2-40B4-BE49-F238E27FC236}">
              <a16:creationId xmlns:a16="http://schemas.microsoft.com/office/drawing/2014/main" xmlns="" id="{1F6B2C1B-CC91-4E4E-8DF7-274333957174}"/>
            </a:ext>
          </a:extLst>
        </xdr:cNvPr>
        <xdr:cNvSpPr/>
      </xdr:nvSpPr>
      <xdr:spPr>
        <a:xfrm>
          <a:off x="6921500" y="70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88582</xdr:rowOff>
    </xdr:from>
    <xdr:to>
      <xdr:col>41</xdr:col>
      <xdr:colOff>50800</xdr:colOff>
      <xdr:row>41</xdr:row>
      <xdr:rowOff>88659</xdr:rowOff>
    </xdr:to>
    <xdr:cxnSp macro="">
      <xdr:nvCxnSpPr>
        <xdr:cNvPr id="139" name="直線コネクタ 138">
          <a:extLst>
            <a:ext uri="{FF2B5EF4-FFF2-40B4-BE49-F238E27FC236}">
              <a16:creationId xmlns:a16="http://schemas.microsoft.com/office/drawing/2014/main" xmlns="" id="{B77C1AEE-A5C1-4C61-AC41-75925608EC88}"/>
            </a:ext>
          </a:extLst>
        </xdr:cNvPr>
        <xdr:cNvCxnSpPr/>
      </xdr:nvCxnSpPr>
      <xdr:spPr>
        <a:xfrm>
          <a:off x="6972300" y="711803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xmlns="" id="{AB58FEBA-F94F-4CCB-9B9E-59179E2B92EC}"/>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xmlns="" id="{74EB78F7-07B0-48F5-91FC-CC13D8C67517}"/>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xmlns="" id="{33D533AA-2833-49D5-94F5-7FC03BF4DB34}"/>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xmlns="" id="{ABBB7383-9DE2-4825-B9E2-0003E0869D4D}"/>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131195</xdr:rowOff>
    </xdr:from>
    <xdr:ext cx="469744" cy="259045"/>
    <xdr:sp macro="" textlink="">
      <xdr:nvSpPr>
        <xdr:cNvPr id="144" name="n_1mainValue【道路】&#10;一人当たり延長">
          <a:extLst>
            <a:ext uri="{FF2B5EF4-FFF2-40B4-BE49-F238E27FC236}">
              <a16:creationId xmlns:a16="http://schemas.microsoft.com/office/drawing/2014/main" xmlns="" id="{17C1E6C5-AF15-475A-B9D8-79DD171CC70E}"/>
            </a:ext>
          </a:extLst>
        </xdr:cNvPr>
        <xdr:cNvSpPr txBox="1"/>
      </xdr:nvSpPr>
      <xdr:spPr>
        <a:xfrm>
          <a:off x="9391727" y="716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130700</xdr:rowOff>
    </xdr:from>
    <xdr:ext cx="469744" cy="259045"/>
    <xdr:sp macro="" textlink="">
      <xdr:nvSpPr>
        <xdr:cNvPr id="145" name="n_2mainValue【道路】&#10;一人当たり延長">
          <a:extLst>
            <a:ext uri="{FF2B5EF4-FFF2-40B4-BE49-F238E27FC236}">
              <a16:creationId xmlns:a16="http://schemas.microsoft.com/office/drawing/2014/main" xmlns="" id="{CD490962-53DE-41E8-8F1A-0263A8C4E1C9}"/>
            </a:ext>
          </a:extLst>
        </xdr:cNvPr>
        <xdr:cNvSpPr txBox="1"/>
      </xdr:nvSpPr>
      <xdr:spPr>
        <a:xfrm>
          <a:off x="8515427" y="71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130586</xdr:rowOff>
    </xdr:from>
    <xdr:ext cx="469744" cy="259045"/>
    <xdr:sp macro="" textlink="">
      <xdr:nvSpPr>
        <xdr:cNvPr id="146" name="n_3mainValue【道路】&#10;一人当たり延長">
          <a:extLst>
            <a:ext uri="{FF2B5EF4-FFF2-40B4-BE49-F238E27FC236}">
              <a16:creationId xmlns:a16="http://schemas.microsoft.com/office/drawing/2014/main" xmlns="" id="{6EFEF665-AE9B-4017-9B57-109A93711F0A}"/>
            </a:ext>
          </a:extLst>
        </xdr:cNvPr>
        <xdr:cNvSpPr txBox="1"/>
      </xdr:nvSpPr>
      <xdr:spPr>
        <a:xfrm>
          <a:off x="7626427" y="71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130509</xdr:rowOff>
    </xdr:from>
    <xdr:ext cx="469744" cy="259045"/>
    <xdr:sp macro="" textlink="">
      <xdr:nvSpPr>
        <xdr:cNvPr id="147" name="n_4mainValue【道路】&#10;一人当たり延長">
          <a:extLst>
            <a:ext uri="{FF2B5EF4-FFF2-40B4-BE49-F238E27FC236}">
              <a16:creationId xmlns:a16="http://schemas.microsoft.com/office/drawing/2014/main" xmlns="" id="{C2C24108-2BDB-42D3-B545-F8E46D2C43A8}"/>
            </a:ext>
          </a:extLst>
        </xdr:cNvPr>
        <xdr:cNvSpPr txBox="1"/>
      </xdr:nvSpPr>
      <xdr:spPr>
        <a:xfrm>
          <a:off x="6737427" y="71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F6F3165A-43F8-4BBF-9526-C37C37470B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C4C26AD6-1A21-43E0-8DE7-1D8935433C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D3D1A53F-887F-46BE-B623-CDC1EE99D1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1A8C75AD-6AFA-44A3-969A-B4894EE773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99889162-DCF4-461A-B6C5-30FF7E4CDD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25685959-8D17-4C8B-B24A-60DD4850FE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E643574-FED5-4A10-BAAC-9B58174207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EDA32E16-1BA1-4064-8F98-B5A84D3B2B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F74372D2-4BB2-4E38-A5FA-DC80962C70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9E11237D-DB72-4568-AC1D-6F1C25F868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6FBAD02A-56B4-4A0B-B8F8-5757435324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BC3CA473-9A38-42F4-9587-32CB63F590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99583FB2-36E5-49D2-80D8-788C8F80C3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8439CF8D-5786-4916-88CC-BAB38C2929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1BD6E5F2-47C1-47E6-A3D0-2E6B32FBB9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1EC27F02-8B0E-4836-B447-1D700D86BA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F37DFB68-BD0E-4A97-83FD-0EA44EA871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2745BB18-0D18-4ED0-ACFE-922CD47305E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F83500E7-DA6C-42E8-A30B-043F318439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6019A93E-49CD-4EAB-9815-0CF023B8825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A09BB85C-944D-4A45-9F4F-43D4ADFCEFD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5CE99CF0-FB34-4846-818C-E30CB94D4B8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105BA737-99EC-473C-BD0E-393E40D4AD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3A1FFFC2-8D56-4640-B491-BCED0BCD9E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BBCBAA57-88A5-4C38-AB9A-54C1EEC08C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30CFA46C-FA8C-4A74-823A-4EFEA5685D36}"/>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929427B2-8DC2-4104-B92C-83EE9FB3E3F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25AF1298-0721-4BA7-988F-5D515100299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28725EED-0B15-46FF-90BB-8F009375C738}"/>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xmlns="" id="{EB8B5BDC-E7CC-401F-AC0A-E8DB0ABEC0FE}"/>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E8490B0C-1474-48CE-9AB5-0E603C9381D1}"/>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xmlns="" id="{AC9A164A-5B13-46C1-86A3-EE84B20AAD4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xmlns="" id="{7DE4D60A-99C4-4B57-8CC1-DE28CA81F2BB}"/>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xmlns="" id="{0A6DC20D-3B30-4C20-98FA-DAEEB5520E07}"/>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xmlns="" id="{E8A38EED-AD15-4477-967B-A236BDB3CBED}"/>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xmlns="" id="{98EE4AE4-0166-4254-B1D0-F1691B872D9E}"/>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F59386A7-16AD-4731-8139-087FED0C5B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C754D782-4E72-402E-A301-192953758B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F47D493-1550-4C6E-9722-0B16E59E8C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D922391-1618-4B8A-8720-28AB767367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C3833957-A60F-47C5-9A69-97CA31734D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92891</xdr:rowOff>
    </xdr:from>
    <xdr:to>
      <xdr:col>24</xdr:col>
      <xdr:colOff>114300</xdr:colOff>
      <xdr:row>62</xdr:row>
      <xdr:rowOff>23041</xdr:rowOff>
    </xdr:to>
    <xdr:sp macro="" textlink="">
      <xdr:nvSpPr>
        <xdr:cNvPr id="189" name="楕円 188">
          <a:extLst>
            <a:ext uri="{FF2B5EF4-FFF2-40B4-BE49-F238E27FC236}">
              <a16:creationId xmlns:a16="http://schemas.microsoft.com/office/drawing/2014/main" xmlns="" id="{B01D9F70-7E90-44E6-A8B6-10C78A2E3722}"/>
            </a:ext>
          </a:extLst>
        </xdr:cNvPr>
        <xdr:cNvSpPr/>
      </xdr:nvSpPr>
      <xdr:spPr>
        <a:xfrm>
          <a:off x="4584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71318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3A1D96D7-75EC-4588-A8E6-6429255FC8D6}"/>
            </a:ext>
          </a:extLst>
        </xdr:cNvPr>
        <xdr:cNvSpPr txBox="1"/>
      </xdr:nvSpPr>
      <xdr:spPr>
        <a:xfrm>
          <a:off x="4673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1" name="楕円 190">
          <a:extLst>
            <a:ext uri="{FF2B5EF4-FFF2-40B4-BE49-F238E27FC236}">
              <a16:creationId xmlns:a16="http://schemas.microsoft.com/office/drawing/2014/main" xmlns="" id="{8441DC2C-4A1E-4868-AED3-D264D1772405}"/>
            </a:ext>
          </a:extLst>
        </xdr:cNvPr>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143691</xdr:rowOff>
    </xdr:to>
    <xdr:cxnSp macro="">
      <xdr:nvCxnSpPr>
        <xdr:cNvPr id="192" name="直線コネクタ 191">
          <a:extLst>
            <a:ext uri="{FF2B5EF4-FFF2-40B4-BE49-F238E27FC236}">
              <a16:creationId xmlns:a16="http://schemas.microsoft.com/office/drawing/2014/main" xmlns="" id="{C1B546DC-E943-4B46-9E02-92C705EAD57A}"/>
            </a:ext>
          </a:extLst>
        </xdr:cNvPr>
        <xdr:cNvCxnSpPr/>
      </xdr:nvCxnSpPr>
      <xdr:spPr>
        <a:xfrm>
          <a:off x="3797300" y="105743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93" name="楕円 192">
          <a:extLst>
            <a:ext uri="{FF2B5EF4-FFF2-40B4-BE49-F238E27FC236}">
              <a16:creationId xmlns:a16="http://schemas.microsoft.com/office/drawing/2014/main" xmlns="" id="{8F32DF19-3C06-41B7-942C-C55830FD5AD1}"/>
            </a:ext>
          </a:extLst>
        </xdr:cNvPr>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115933</xdr:rowOff>
    </xdr:to>
    <xdr:cxnSp macro="">
      <xdr:nvCxnSpPr>
        <xdr:cNvPr id="194" name="直線コネクタ 193">
          <a:extLst>
            <a:ext uri="{FF2B5EF4-FFF2-40B4-BE49-F238E27FC236}">
              <a16:creationId xmlns:a16="http://schemas.microsoft.com/office/drawing/2014/main" xmlns="" id="{A666AB27-B4F9-486F-9EB3-8D8A0FB1F2D1}"/>
            </a:ext>
          </a:extLst>
        </xdr:cNvPr>
        <xdr:cNvCxnSpPr/>
      </xdr:nvCxnSpPr>
      <xdr:spPr>
        <a:xfrm>
          <a:off x="2908300" y="105433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5" name="楕円 194">
          <a:extLst>
            <a:ext uri="{FF2B5EF4-FFF2-40B4-BE49-F238E27FC236}">
              <a16:creationId xmlns:a16="http://schemas.microsoft.com/office/drawing/2014/main" xmlns="" id="{1F700333-0311-4E5C-8B4C-1D5179F24D0A}"/>
            </a:ext>
          </a:extLst>
        </xdr:cNvPr>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84909</xdr:rowOff>
    </xdr:to>
    <xdr:cxnSp macro="">
      <xdr:nvCxnSpPr>
        <xdr:cNvPr id="196" name="直線コネクタ 195">
          <a:extLst>
            <a:ext uri="{FF2B5EF4-FFF2-40B4-BE49-F238E27FC236}">
              <a16:creationId xmlns:a16="http://schemas.microsoft.com/office/drawing/2014/main" xmlns="" id="{0908F6EE-AA32-46E1-8640-370C3BC86973}"/>
            </a:ext>
          </a:extLst>
        </xdr:cNvPr>
        <xdr:cNvCxnSpPr/>
      </xdr:nvCxnSpPr>
      <xdr:spPr>
        <a:xfrm>
          <a:off x="2019300" y="105139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7" name="楕円 196">
          <a:extLst>
            <a:ext uri="{FF2B5EF4-FFF2-40B4-BE49-F238E27FC236}">
              <a16:creationId xmlns:a16="http://schemas.microsoft.com/office/drawing/2014/main" xmlns="" id="{002E8977-BAEC-4C8D-89F0-8AC4E82FA689}"/>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55517</xdr:rowOff>
    </xdr:to>
    <xdr:cxnSp macro="">
      <xdr:nvCxnSpPr>
        <xdr:cNvPr id="198" name="直線コネクタ 197">
          <a:extLst>
            <a:ext uri="{FF2B5EF4-FFF2-40B4-BE49-F238E27FC236}">
              <a16:creationId xmlns:a16="http://schemas.microsoft.com/office/drawing/2014/main" xmlns="" id="{250C3AD7-B732-4DF7-AB46-A433CBE02B4F}"/>
            </a:ext>
          </a:extLst>
        </xdr:cNvPr>
        <xdr:cNvCxnSpPr/>
      </xdr:nvCxnSpPr>
      <xdr:spPr>
        <a:xfrm>
          <a:off x="1130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E9A02B3B-FCBD-4AD6-8B27-64748B2D9E6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474C1EE1-7122-4174-AE52-BE7623B00083}"/>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4CCAAD56-8CFA-423A-9F75-4F2F77038943}"/>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88BDAE29-E778-44F0-8E8D-EFDB6CBB2BF9}"/>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5D1E465C-209C-409E-89F7-0DD517D31A5F}"/>
            </a:ext>
          </a:extLst>
        </xdr:cNvPr>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1C856EC5-5A4D-41F2-A151-DA8B0D67893A}"/>
            </a:ext>
          </a:extLst>
        </xdr:cNvPr>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25C59AB3-2A27-460B-AF57-233C7627FE80}"/>
            </a:ext>
          </a:extLst>
        </xdr:cNvPr>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DB2B6BC8-F4A6-4503-A070-76D12DFADDCF}"/>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2C4A1EBE-386F-425D-A14C-943BE3F9D6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2E0345BA-7C9F-4B57-8106-AEC60B85D5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14A213A7-BC7F-41F1-9446-856B18355B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4E06CAB2-A117-4639-92DD-BDEEC6F120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89243FBE-7DEF-493A-85FB-105182BC11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38AD15DA-F4CE-4256-9923-38FA2EDD09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B836B82B-2CA2-4832-A24B-0AFB864005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4AB15497-CF8F-4703-B268-A484101C6B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09D8FBC1-E168-42FD-BB49-5F55F7469E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89219BB9-84D2-4CDF-8BBE-C163FBF582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45BEA322-5A04-49F2-8571-3C9E485B8D9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7E5CA585-F283-4934-8B6E-183772A1EA8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FDA1E156-BE24-4564-8499-7D87BD519C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B4BD63CB-3E87-4BBE-9467-90726EBE3BB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74FD3399-2A65-400E-B69A-3F99E39BE40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CF1362FA-CB7A-4675-982E-48818618422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F869EE40-48D9-4C23-908E-70501E3D12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98BE6376-F460-433F-B390-5D7110D6965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CC061440-89A2-4F63-B1E9-41F5FA21B6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096B4F1E-44F1-42E6-992C-FD577BA8774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5DF10FD4-99DD-433F-B839-5F23DE89D2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55E213D6-5D17-4848-8C72-CE6352FCDB5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E711868B-58C9-47F3-9E07-F0FA959D8E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xmlns="" id="{3DE5BAFB-F6B9-4A8A-BBB6-AB09989C93FB}"/>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5FAD714E-921F-48FE-9245-EE3D534D02D5}"/>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xmlns="" id="{066707FB-2DAB-4C28-8B8B-879048C2E5A1}"/>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8C9C7A2B-D316-478F-8C9A-F8B0A9D5BE68}"/>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xmlns="" id="{7120E9AD-C048-449A-A301-2452C8841D91}"/>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121B641-E2B5-42BB-BCDA-304ADF8C66F7}"/>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xmlns="" id="{039AAF04-EC08-4B43-AE9F-645B928501F4}"/>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xmlns="" id="{3D967E5D-2238-4681-AA0B-FD0A1C136A6B}"/>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xmlns="" id="{AFF80C13-9CD6-4DC1-BEA8-122D94C21C7B}"/>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xmlns="" id="{32A755C1-538E-4BCB-8F3F-F5FB2815F7E7}"/>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xmlns="" id="{2164E8CA-F898-4557-A347-112B904878B1}"/>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4E453E9-AF56-4893-B47F-B3774B1768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EE5E91B9-A137-4D96-9FF7-8F8CA466C5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C9D6048C-8410-45FB-9017-86A96D4156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E1D05D4-FB30-4044-9A63-77168386F6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4B9D49D-9E98-4EAE-B141-D21A71E656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101881</xdr:rowOff>
    </xdr:from>
    <xdr:to>
      <xdr:col>55</xdr:col>
      <xdr:colOff>50800</xdr:colOff>
      <xdr:row>64</xdr:row>
      <xdr:rowOff>32031</xdr:rowOff>
    </xdr:to>
    <xdr:sp macro="" textlink="">
      <xdr:nvSpPr>
        <xdr:cNvPr id="246" name="楕円 245">
          <a:extLst>
            <a:ext uri="{FF2B5EF4-FFF2-40B4-BE49-F238E27FC236}">
              <a16:creationId xmlns:a16="http://schemas.microsoft.com/office/drawing/2014/main" xmlns="" id="{6EE9FFB4-B74A-43FE-ADFB-AD7206D0579A}"/>
            </a:ext>
          </a:extLst>
        </xdr:cNvPr>
        <xdr:cNvSpPr/>
      </xdr:nvSpPr>
      <xdr:spPr>
        <a:xfrm>
          <a:off x="10426700" y="109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16808</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A58413E-7B3C-4F6F-AFD6-002A92583F37}"/>
            </a:ext>
          </a:extLst>
        </xdr:cNvPr>
        <xdr:cNvSpPr txBox="1"/>
      </xdr:nvSpPr>
      <xdr:spPr>
        <a:xfrm>
          <a:off x="10515600" y="108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101313</xdr:rowOff>
    </xdr:from>
    <xdr:to>
      <xdr:col>50</xdr:col>
      <xdr:colOff>165100</xdr:colOff>
      <xdr:row>64</xdr:row>
      <xdr:rowOff>31463</xdr:rowOff>
    </xdr:to>
    <xdr:sp macro="" textlink="">
      <xdr:nvSpPr>
        <xdr:cNvPr id="248" name="楕円 247">
          <a:extLst>
            <a:ext uri="{FF2B5EF4-FFF2-40B4-BE49-F238E27FC236}">
              <a16:creationId xmlns:a16="http://schemas.microsoft.com/office/drawing/2014/main" xmlns="" id="{CEB7A301-5F0C-4547-8909-AB1C48C51B28}"/>
            </a:ext>
          </a:extLst>
        </xdr:cNvPr>
        <xdr:cNvSpPr/>
      </xdr:nvSpPr>
      <xdr:spPr>
        <a:xfrm>
          <a:off x="9588500" y="109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152113</xdr:rowOff>
    </xdr:from>
    <xdr:to>
      <xdr:col>55</xdr:col>
      <xdr:colOff>0</xdr:colOff>
      <xdr:row>63</xdr:row>
      <xdr:rowOff>152681</xdr:rowOff>
    </xdr:to>
    <xdr:cxnSp macro="">
      <xdr:nvCxnSpPr>
        <xdr:cNvPr id="249" name="直線コネクタ 248">
          <a:extLst>
            <a:ext uri="{FF2B5EF4-FFF2-40B4-BE49-F238E27FC236}">
              <a16:creationId xmlns:a16="http://schemas.microsoft.com/office/drawing/2014/main" xmlns="" id="{75B666CF-6C8F-4C5D-A282-5F6157358758}"/>
            </a:ext>
          </a:extLst>
        </xdr:cNvPr>
        <xdr:cNvCxnSpPr/>
      </xdr:nvCxnSpPr>
      <xdr:spPr>
        <a:xfrm>
          <a:off x="9639300" y="10953463"/>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100733</xdr:rowOff>
    </xdr:from>
    <xdr:to>
      <xdr:col>46</xdr:col>
      <xdr:colOff>38100</xdr:colOff>
      <xdr:row>64</xdr:row>
      <xdr:rowOff>30883</xdr:rowOff>
    </xdr:to>
    <xdr:sp macro="" textlink="">
      <xdr:nvSpPr>
        <xdr:cNvPr id="250" name="楕円 249">
          <a:extLst>
            <a:ext uri="{FF2B5EF4-FFF2-40B4-BE49-F238E27FC236}">
              <a16:creationId xmlns:a16="http://schemas.microsoft.com/office/drawing/2014/main" xmlns="" id="{8971663E-C4C5-4E7E-A6E7-A11A76F7725F}"/>
            </a:ext>
          </a:extLst>
        </xdr:cNvPr>
        <xdr:cNvSpPr/>
      </xdr:nvSpPr>
      <xdr:spPr>
        <a:xfrm>
          <a:off x="8699500" y="109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151533</xdr:rowOff>
    </xdr:from>
    <xdr:to>
      <xdr:col>50</xdr:col>
      <xdr:colOff>114300</xdr:colOff>
      <xdr:row>63</xdr:row>
      <xdr:rowOff>152113</xdr:rowOff>
    </xdr:to>
    <xdr:cxnSp macro="">
      <xdr:nvCxnSpPr>
        <xdr:cNvPr id="251" name="直線コネクタ 250">
          <a:extLst>
            <a:ext uri="{FF2B5EF4-FFF2-40B4-BE49-F238E27FC236}">
              <a16:creationId xmlns:a16="http://schemas.microsoft.com/office/drawing/2014/main" xmlns="" id="{2A427874-6FA0-4FE0-8F92-EC13BABCD161}"/>
            </a:ext>
          </a:extLst>
        </xdr:cNvPr>
        <xdr:cNvCxnSpPr/>
      </xdr:nvCxnSpPr>
      <xdr:spPr>
        <a:xfrm>
          <a:off x="8750300" y="10952883"/>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100212</xdr:rowOff>
    </xdr:from>
    <xdr:to>
      <xdr:col>41</xdr:col>
      <xdr:colOff>101600</xdr:colOff>
      <xdr:row>64</xdr:row>
      <xdr:rowOff>30362</xdr:rowOff>
    </xdr:to>
    <xdr:sp macro="" textlink="">
      <xdr:nvSpPr>
        <xdr:cNvPr id="252" name="楕円 251">
          <a:extLst>
            <a:ext uri="{FF2B5EF4-FFF2-40B4-BE49-F238E27FC236}">
              <a16:creationId xmlns:a16="http://schemas.microsoft.com/office/drawing/2014/main" xmlns="" id="{3DCCA131-006C-47B3-9FEF-F5C707D884B1}"/>
            </a:ext>
          </a:extLst>
        </xdr:cNvPr>
        <xdr:cNvSpPr/>
      </xdr:nvSpPr>
      <xdr:spPr>
        <a:xfrm>
          <a:off x="7810500" y="109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151012</xdr:rowOff>
    </xdr:from>
    <xdr:to>
      <xdr:col>45</xdr:col>
      <xdr:colOff>177800</xdr:colOff>
      <xdr:row>63</xdr:row>
      <xdr:rowOff>151533</xdr:rowOff>
    </xdr:to>
    <xdr:cxnSp macro="">
      <xdr:nvCxnSpPr>
        <xdr:cNvPr id="253" name="直線コネクタ 252">
          <a:extLst>
            <a:ext uri="{FF2B5EF4-FFF2-40B4-BE49-F238E27FC236}">
              <a16:creationId xmlns:a16="http://schemas.microsoft.com/office/drawing/2014/main" xmlns="" id="{61B4F28B-0A31-45D7-BF76-DE53DFEE2C8A}"/>
            </a:ext>
          </a:extLst>
        </xdr:cNvPr>
        <xdr:cNvCxnSpPr/>
      </xdr:nvCxnSpPr>
      <xdr:spPr>
        <a:xfrm>
          <a:off x="7861300" y="1095236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99933</xdr:rowOff>
    </xdr:from>
    <xdr:to>
      <xdr:col>36</xdr:col>
      <xdr:colOff>165100</xdr:colOff>
      <xdr:row>64</xdr:row>
      <xdr:rowOff>30083</xdr:rowOff>
    </xdr:to>
    <xdr:sp macro="" textlink="">
      <xdr:nvSpPr>
        <xdr:cNvPr id="254" name="楕円 253">
          <a:extLst>
            <a:ext uri="{FF2B5EF4-FFF2-40B4-BE49-F238E27FC236}">
              <a16:creationId xmlns:a16="http://schemas.microsoft.com/office/drawing/2014/main" xmlns="" id="{A3C00CE4-948F-4FDD-99B3-AE3876E3FC77}"/>
            </a:ext>
          </a:extLst>
        </xdr:cNvPr>
        <xdr:cNvSpPr/>
      </xdr:nvSpPr>
      <xdr:spPr>
        <a:xfrm>
          <a:off x="6921500" y="109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150733</xdr:rowOff>
    </xdr:from>
    <xdr:to>
      <xdr:col>41</xdr:col>
      <xdr:colOff>50800</xdr:colOff>
      <xdr:row>63</xdr:row>
      <xdr:rowOff>151012</xdr:rowOff>
    </xdr:to>
    <xdr:cxnSp macro="">
      <xdr:nvCxnSpPr>
        <xdr:cNvPr id="255" name="直線コネクタ 254">
          <a:extLst>
            <a:ext uri="{FF2B5EF4-FFF2-40B4-BE49-F238E27FC236}">
              <a16:creationId xmlns:a16="http://schemas.microsoft.com/office/drawing/2014/main" xmlns="" id="{3FF41209-191E-426F-A875-3A10F20112C8}"/>
            </a:ext>
          </a:extLst>
        </xdr:cNvPr>
        <xdr:cNvCxnSpPr/>
      </xdr:nvCxnSpPr>
      <xdr:spPr>
        <a:xfrm>
          <a:off x="6972300" y="109520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785B850D-9E1F-449D-B117-62192C8E7079}"/>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BF6895D4-2ED1-4F3F-831D-A55843C8783D}"/>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CE8B569F-F276-4ACB-A975-769A48FAFF38}"/>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A01F3599-6D54-47DA-95E3-061F14D6E143}"/>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22590</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xmlns="" id="{74B2B173-363B-4D85-98B1-2D7BB0C23E3A}"/>
            </a:ext>
          </a:extLst>
        </xdr:cNvPr>
        <xdr:cNvSpPr txBox="1"/>
      </xdr:nvSpPr>
      <xdr:spPr>
        <a:xfrm>
          <a:off x="9359411" y="109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22010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xmlns="" id="{7D6E87E0-B96E-442E-A8F5-FF4F496EE638}"/>
            </a:ext>
          </a:extLst>
        </xdr:cNvPr>
        <xdr:cNvSpPr txBox="1"/>
      </xdr:nvSpPr>
      <xdr:spPr>
        <a:xfrm>
          <a:off x="8483111" y="109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21489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xmlns="" id="{CCAC89EE-3B6F-450C-8987-A8AA05E429B0}"/>
            </a:ext>
          </a:extLst>
        </xdr:cNvPr>
        <xdr:cNvSpPr txBox="1"/>
      </xdr:nvSpPr>
      <xdr:spPr>
        <a:xfrm>
          <a:off x="7594111" y="109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21210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xmlns="" id="{B9F9DDDF-1D47-4F96-BAC5-9C716220C804}"/>
            </a:ext>
          </a:extLst>
        </xdr:cNvPr>
        <xdr:cNvSpPr txBox="1"/>
      </xdr:nvSpPr>
      <xdr:spPr>
        <a:xfrm>
          <a:off x="6705111" y="109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51F60B65-DE11-4EA8-B2B9-14FCA894C6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7747BCA2-3FAA-4C51-9E3B-9696B57B7A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4BE73113-744F-4796-9D32-853005A98E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B9D95513-0726-473B-AA92-E136FB15C7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67F65DA-78D9-4B90-BCEC-0B99A4484D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4433E1CF-A59B-4A54-B61A-81924D33BA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A508CDF0-8A2D-4A6D-BFC8-C912C33D91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E9C8ADE8-DBC1-4F21-BD55-B77290065D2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F24A8E44-513A-41B8-B0E9-31D048AFE8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0E737AD8-A03C-4D20-8ABD-A8B7E081B4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804AC76C-91B9-4B3C-B316-DB6D45C742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2C0BE6FE-DAD6-40B2-81D3-D6D5980FDC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29ED2DC2-7C28-4475-A838-851DFACC44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8CBFBDC4-BEF7-4D6C-8C4A-87185ED74A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280F2046-F28A-4559-AB8F-E260F5F0F1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0091E044-75AD-4382-BF1D-B39F61CA4A1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1AA11D2F-3FA4-45DA-9E4D-C70BECE27E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2A68B63B-0452-4BAC-A897-2298DA445B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899BC3D6-2C62-45F7-8280-0B22DE9C35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F47BA48F-7E46-44BB-BF77-AE4B4702F7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7ED406B1-F32E-49E1-8D86-1E84094692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50A6D4BA-CC92-46D0-8982-5BD2F05B7E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3AEF7A91-03AC-45FB-BF0C-7B34300CBA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DBB103D5-AB09-4B2A-910A-4B105C4D31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xmlns="" id="{B50D21E5-5F20-4EDD-A6F3-1A77E9A4B9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xmlns="" id="{BF8F8811-C5FD-40DE-A3BC-36928FE831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xmlns="" id="{DC9BFB45-5EE1-406C-8F10-6EB82A18DB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xmlns="" id="{C4F329B9-1741-4E58-A41D-C3F79C2C1A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xmlns="" id="{A02A426A-5312-4B6E-846D-0002FB6B3E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xmlns="" id="{079DBAAB-286B-4408-9D04-330B0EA488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xmlns="" id="{E3AC249C-3A48-4B9F-BB97-4AAE28F74D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xmlns="" id="{319871D0-C2A3-4D93-B808-DBAFE02A38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xmlns="" id="{7C39969A-7BFE-46DD-8E32-77BF7D0F34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xmlns="" id="{8A366067-7E2D-42D3-8D42-78088F473D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xmlns="" id="{98995727-5568-4543-B09E-1093B1936C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xmlns="" id="{9766E534-B70D-4C1F-8D0E-22303259A7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xmlns="" id="{615582F1-9D28-425E-9DB2-CB326D9D1F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xmlns="" id="{685B9113-6F6E-42D4-BC49-98CB6D1CB4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xmlns="" id="{5509F853-CF93-4718-BB69-FE8B1DF6C4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xmlns="" id="{C8998762-2516-4407-8B7E-3AA7E7EC2A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xmlns="" id="{540C2854-4381-494E-BD73-FF273C21CF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xmlns="" id="{FDFF77B1-E5D1-48C2-B8EB-9A8BA6679A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xmlns="" id="{4EB6E7AC-FED9-4F40-845A-0FBF28828A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xmlns="" id="{E1848541-90B8-4F5E-98CC-A8AF0BCA7C6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xmlns="" id="{349D43FD-4554-4732-8564-E6728314A97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xmlns="" id="{0D0733D2-B85D-4F46-9955-F1599B72C0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xmlns="" id="{0A1199BD-D6A9-44CE-AD92-DF502A55FD6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xmlns="" id="{89F4909B-B45B-4973-B1B1-67D3F095F2C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xmlns="" id="{4F87452B-9100-44B3-875E-AB55CB0CDA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xmlns="" id="{F682D00F-EA99-4091-B414-4C9ABF051A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xmlns="" id="{9347A7A1-997E-4285-83E8-A7A23392D63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xmlns="" id="{8011D9D4-C3C6-478D-B505-435150666E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xmlns="" id="{EA1D7B7B-B709-45AE-96BB-47AE0248BB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xmlns="" id="{CA9BAC87-3A47-4B50-895E-CFD592D4BE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xmlns="" id="{5F09B1F8-493B-451B-B128-7AE193402AB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xmlns="" id="{2FD93B13-F7E0-43D4-8BCC-C621A665DE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xmlns="" id="{5622F282-B7C9-45A8-AFE9-3B7EEBA2F70D}"/>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xmlns="" id="{A7DFDD10-532F-48F2-8A8C-1D6470096D3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xmlns="" id="{58C37A1A-1206-43D5-9ADD-3E820826493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xmlns="" id="{14BC0415-B353-4D88-9A75-3043C20AA9C9}"/>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a:extLst>
            <a:ext uri="{FF2B5EF4-FFF2-40B4-BE49-F238E27FC236}">
              <a16:creationId xmlns:a16="http://schemas.microsoft.com/office/drawing/2014/main" xmlns="" id="{D6B84A53-0147-499D-A2CD-5F2B2A775F79}"/>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xmlns="" id="{6ADA8FDF-0563-4F66-93EE-A0880AFB9CFD}"/>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a:extLst>
            <a:ext uri="{FF2B5EF4-FFF2-40B4-BE49-F238E27FC236}">
              <a16:creationId xmlns:a16="http://schemas.microsoft.com/office/drawing/2014/main" xmlns="" id="{D272F002-D2E4-4E9A-A891-94245A8DE5B6}"/>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a:extLst>
            <a:ext uri="{FF2B5EF4-FFF2-40B4-BE49-F238E27FC236}">
              <a16:creationId xmlns:a16="http://schemas.microsoft.com/office/drawing/2014/main" xmlns="" id="{6828DFFF-BB60-4479-9D20-6AC641409891}"/>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a:extLst>
            <a:ext uri="{FF2B5EF4-FFF2-40B4-BE49-F238E27FC236}">
              <a16:creationId xmlns:a16="http://schemas.microsoft.com/office/drawing/2014/main" xmlns="" id="{7CB3FD69-3CD6-45CF-BD7C-B5384C230D0D}"/>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a:extLst>
            <a:ext uri="{FF2B5EF4-FFF2-40B4-BE49-F238E27FC236}">
              <a16:creationId xmlns:a16="http://schemas.microsoft.com/office/drawing/2014/main" xmlns="" id="{568614B0-C753-4FBB-B53F-0C4FB9458349}"/>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a:extLst>
            <a:ext uri="{FF2B5EF4-FFF2-40B4-BE49-F238E27FC236}">
              <a16:creationId xmlns:a16="http://schemas.microsoft.com/office/drawing/2014/main" xmlns="" id="{0D71140C-CCB5-4452-B88D-9FBBA19FECE9}"/>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AACB065F-2EED-4E55-A2C0-F7DA5AA9ED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B019F28-E705-4143-8B4C-D015D26C2B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503EAC14-FB4B-461C-B00C-66D761E3D4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DAF5FE0A-22B1-4D57-ADED-D60B0DC66E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E612AEB9-C5C4-42B6-8C3A-F2D8506CDC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153035</xdr:rowOff>
    </xdr:from>
    <xdr:to>
      <xdr:col>85</xdr:col>
      <xdr:colOff>177800</xdr:colOff>
      <xdr:row>41</xdr:row>
      <xdr:rowOff>83185</xdr:rowOff>
    </xdr:to>
    <xdr:sp macro="" textlink="">
      <xdr:nvSpPr>
        <xdr:cNvPr id="336" name="楕円 335">
          <a:extLst>
            <a:ext uri="{FF2B5EF4-FFF2-40B4-BE49-F238E27FC236}">
              <a16:creationId xmlns:a16="http://schemas.microsoft.com/office/drawing/2014/main" xmlns="" id="{3C064C66-BF4D-4979-9659-5A3BD59A29D9}"/>
            </a:ext>
          </a:extLst>
        </xdr:cNvPr>
        <xdr:cNvSpPr/>
      </xdr:nvSpPr>
      <xdr:spPr>
        <a:xfrm>
          <a:off x="16268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131462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xmlns="" id="{7814825A-545B-4B8F-8194-080A7312E6F9}"/>
            </a:ext>
          </a:extLst>
        </xdr:cNvPr>
        <xdr:cNvSpPr txBox="1"/>
      </xdr:nvSpPr>
      <xdr:spPr>
        <a:xfrm>
          <a:off x="163576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338" name="楕円 337">
          <a:extLst>
            <a:ext uri="{FF2B5EF4-FFF2-40B4-BE49-F238E27FC236}">
              <a16:creationId xmlns:a16="http://schemas.microsoft.com/office/drawing/2014/main" xmlns="" id="{42F0793C-705F-4CF3-991E-2FB2BAA9E8C9}"/>
            </a:ext>
          </a:extLst>
        </xdr:cNvPr>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32385</xdr:rowOff>
    </xdr:to>
    <xdr:cxnSp macro="">
      <xdr:nvCxnSpPr>
        <xdr:cNvPr id="339" name="直線コネクタ 338">
          <a:extLst>
            <a:ext uri="{FF2B5EF4-FFF2-40B4-BE49-F238E27FC236}">
              <a16:creationId xmlns:a16="http://schemas.microsoft.com/office/drawing/2014/main" xmlns="" id="{04EFC587-8D30-4C03-9EF8-474257C74645}"/>
            </a:ext>
          </a:extLst>
        </xdr:cNvPr>
        <xdr:cNvCxnSpPr/>
      </xdr:nvCxnSpPr>
      <xdr:spPr>
        <a:xfrm>
          <a:off x="15481300" y="70313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340" name="楕円 339">
          <a:extLst>
            <a:ext uri="{FF2B5EF4-FFF2-40B4-BE49-F238E27FC236}">
              <a16:creationId xmlns:a16="http://schemas.microsoft.com/office/drawing/2014/main" xmlns="" id="{DC2F0DF0-ED10-4190-8F4F-2020E6AE296A}"/>
            </a:ext>
          </a:extLst>
        </xdr:cNvPr>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41</xdr:row>
      <xdr:rowOff>1905</xdr:rowOff>
    </xdr:to>
    <xdr:cxnSp macro="">
      <xdr:nvCxnSpPr>
        <xdr:cNvPr id="341" name="直線コネクタ 340">
          <a:extLst>
            <a:ext uri="{FF2B5EF4-FFF2-40B4-BE49-F238E27FC236}">
              <a16:creationId xmlns:a16="http://schemas.microsoft.com/office/drawing/2014/main" xmlns="" id="{D7C85F58-AAA6-47A0-A581-20021BEB6F98}"/>
            </a:ext>
          </a:extLst>
        </xdr:cNvPr>
        <xdr:cNvCxnSpPr/>
      </xdr:nvCxnSpPr>
      <xdr:spPr>
        <a:xfrm>
          <a:off x="14592300" y="6995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114935</xdr:rowOff>
    </xdr:from>
    <xdr:to>
      <xdr:col>72</xdr:col>
      <xdr:colOff>38100</xdr:colOff>
      <xdr:row>41</xdr:row>
      <xdr:rowOff>45085</xdr:rowOff>
    </xdr:to>
    <xdr:sp macro="" textlink="">
      <xdr:nvSpPr>
        <xdr:cNvPr id="342" name="楕円 341">
          <a:extLst>
            <a:ext uri="{FF2B5EF4-FFF2-40B4-BE49-F238E27FC236}">
              <a16:creationId xmlns:a16="http://schemas.microsoft.com/office/drawing/2014/main" xmlns="" id="{96592E4A-055D-42CC-BE56-9535C3321F4C}"/>
            </a:ext>
          </a:extLst>
        </xdr:cNvPr>
        <xdr:cNvSpPr/>
      </xdr:nvSpPr>
      <xdr:spPr>
        <a:xfrm>
          <a:off x="13652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165735</xdr:rowOff>
    </xdr:to>
    <xdr:cxnSp macro="">
      <xdr:nvCxnSpPr>
        <xdr:cNvPr id="343" name="直線コネクタ 342">
          <a:extLst>
            <a:ext uri="{FF2B5EF4-FFF2-40B4-BE49-F238E27FC236}">
              <a16:creationId xmlns:a16="http://schemas.microsoft.com/office/drawing/2014/main" xmlns="" id="{055A2423-2E53-4C38-B501-EA90B06BF9F2}"/>
            </a:ext>
          </a:extLst>
        </xdr:cNvPr>
        <xdr:cNvCxnSpPr/>
      </xdr:nvCxnSpPr>
      <xdr:spPr>
        <a:xfrm flipV="1">
          <a:off x="13703300" y="6995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344" name="楕円 343">
          <a:extLst>
            <a:ext uri="{FF2B5EF4-FFF2-40B4-BE49-F238E27FC236}">
              <a16:creationId xmlns:a16="http://schemas.microsoft.com/office/drawing/2014/main" xmlns="" id="{54F7F686-9B94-497C-8791-E63E3174C98B}"/>
            </a:ext>
          </a:extLst>
        </xdr:cNvPr>
        <xdr:cNvSpPr/>
      </xdr:nvSpPr>
      <xdr:spPr>
        <a:xfrm>
          <a:off x="12763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131445</xdr:rowOff>
    </xdr:from>
    <xdr:to>
      <xdr:col>71</xdr:col>
      <xdr:colOff>177800</xdr:colOff>
      <xdr:row>40</xdr:row>
      <xdr:rowOff>165735</xdr:rowOff>
    </xdr:to>
    <xdr:cxnSp macro="">
      <xdr:nvCxnSpPr>
        <xdr:cNvPr id="345" name="直線コネクタ 344">
          <a:extLst>
            <a:ext uri="{FF2B5EF4-FFF2-40B4-BE49-F238E27FC236}">
              <a16:creationId xmlns:a16="http://schemas.microsoft.com/office/drawing/2014/main" xmlns="" id="{6746DB84-BE33-4D2E-B825-967933596239}"/>
            </a:ext>
          </a:extLst>
        </xdr:cNvPr>
        <xdr:cNvCxnSpPr/>
      </xdr:nvCxnSpPr>
      <xdr:spPr>
        <a:xfrm>
          <a:off x="12814300" y="6989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xmlns="" id="{0B762697-834E-4A83-BDF7-A986BBF66302}"/>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xmlns="" id="{BAB883A6-4D2F-4CA5-AC50-C591909B98E8}"/>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xmlns="" id="{9D2E810B-DDD8-4121-8DEE-11874D8396CA}"/>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xmlns="" id="{61047A45-C219-4F03-93B5-2C135C2CCE39}"/>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xmlns="" id="{2DB4981E-52BF-476E-849C-5FB21CE1D744}"/>
            </a:ext>
          </a:extLst>
        </xdr:cNvPr>
        <xdr:cNvSpPr txBox="1"/>
      </xdr:nvSpPr>
      <xdr:spPr>
        <a:xfrm>
          <a:off x="15266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xmlns="" id="{CE61A1BD-7638-426F-B1AB-1308A4C279A4}"/>
            </a:ext>
          </a:extLst>
        </xdr:cNvPr>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36212</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xmlns="" id="{FAF4EFBF-3DED-4B8E-BFFE-8406A5BFE299}"/>
            </a:ext>
          </a:extLst>
        </xdr:cNvPr>
        <xdr:cNvSpPr txBox="1"/>
      </xdr:nvSpPr>
      <xdr:spPr>
        <a:xfrm>
          <a:off x="13500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xmlns="" id="{07DA6C0F-EDD7-4F1E-B1A4-4FB832C7A07B}"/>
            </a:ext>
          </a:extLst>
        </xdr:cNvPr>
        <xdr:cNvSpPr txBox="1"/>
      </xdr:nvSpPr>
      <xdr:spPr>
        <a:xfrm>
          <a:off x="12611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16514341-C0DB-4F35-8A20-ABB9E3425D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0093C9EC-3D62-471B-B53A-DFDC603812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DD756D42-4483-4E8B-8FB4-63BB5A5FCF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53705B70-3C5A-4D41-95EB-F3DE960E5E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D1178962-D3D1-42A7-BAB9-927C4149B1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46885230-D4C1-41EB-A48B-59E77D1FB0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ABF5C4A2-519D-456E-8411-74807BAA44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3B9BB1B8-923B-4B3F-B652-6B411DCD31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16B3C8D1-79EA-4E93-872A-C2236BCF6E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BCB064C9-7251-45E8-943F-E201B3938F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C459B922-5D45-4A9D-8F9E-12639527870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xmlns="" id="{1A40CC0E-33BD-475C-8F42-76B73DA9FBB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6C0A9040-37BD-4A3A-AC23-CC0C318AA9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xmlns="" id="{7D3680BD-7DE2-40D0-912D-8EC8CFD7FE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562BC1C4-D5DC-4FD6-9940-52D3D07B8E7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xmlns="" id="{D5863531-430F-48F9-A3B8-FD59AB17A91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8AED4286-AEF7-49CC-8C8C-7973431345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xmlns="" id="{430DB243-806C-4F1D-8073-077B171AB7E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DC6BE0F4-D5FE-454A-9426-B5C00E2B58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xmlns="" id="{ED1AA86C-FDD7-42A7-A4F1-DCA4F000289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xmlns="" id="{634691DA-4DC3-4D45-AC57-4C69633DEF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a:extLst>
            <a:ext uri="{FF2B5EF4-FFF2-40B4-BE49-F238E27FC236}">
              <a16:creationId xmlns:a16="http://schemas.microsoft.com/office/drawing/2014/main" xmlns="" id="{3295587F-82B9-4744-BAB1-B5C9E883AF37}"/>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xmlns="" id="{8BF437C4-8F89-48C1-84FA-BA2F1F571C9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a:extLst>
            <a:ext uri="{FF2B5EF4-FFF2-40B4-BE49-F238E27FC236}">
              <a16:creationId xmlns:a16="http://schemas.microsoft.com/office/drawing/2014/main" xmlns="" id="{0D7DBA31-1D93-4F46-8E24-12E61D224B9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xmlns="" id="{29BDBA02-EA7A-4B75-B104-F198F698FFF1}"/>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a:extLst>
            <a:ext uri="{FF2B5EF4-FFF2-40B4-BE49-F238E27FC236}">
              <a16:creationId xmlns:a16="http://schemas.microsoft.com/office/drawing/2014/main" xmlns="" id="{0E13D4E6-EC2C-45F6-9728-E3E7AA28D08E}"/>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xmlns="" id="{F95D2149-F0B4-4168-A8E7-34323B034995}"/>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a:extLst>
            <a:ext uri="{FF2B5EF4-FFF2-40B4-BE49-F238E27FC236}">
              <a16:creationId xmlns:a16="http://schemas.microsoft.com/office/drawing/2014/main" xmlns="" id="{4B27308A-1B9E-4FC4-BA99-82E6E1E448DB}"/>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a:extLst>
            <a:ext uri="{FF2B5EF4-FFF2-40B4-BE49-F238E27FC236}">
              <a16:creationId xmlns:a16="http://schemas.microsoft.com/office/drawing/2014/main" xmlns="" id="{CBC52B14-4774-42B7-B610-009AD1487DF2}"/>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a:extLst>
            <a:ext uri="{FF2B5EF4-FFF2-40B4-BE49-F238E27FC236}">
              <a16:creationId xmlns:a16="http://schemas.microsoft.com/office/drawing/2014/main" xmlns="" id="{C4C7FF14-D90B-49D2-BE07-45E711898CE3}"/>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a:extLst>
            <a:ext uri="{FF2B5EF4-FFF2-40B4-BE49-F238E27FC236}">
              <a16:creationId xmlns:a16="http://schemas.microsoft.com/office/drawing/2014/main" xmlns="" id="{0A04BB31-FB0E-4807-A89B-BE89DBCF5D5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a:extLst>
            <a:ext uri="{FF2B5EF4-FFF2-40B4-BE49-F238E27FC236}">
              <a16:creationId xmlns:a16="http://schemas.microsoft.com/office/drawing/2014/main" xmlns="" id="{0E2F5761-99FE-446D-A321-24CF5E536C82}"/>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DBD827D4-CAEA-4DBE-9DD8-6725420751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08680451-C210-405B-849F-CB08F92428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E673EBCA-3A66-409B-90CB-BD600B299E8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241C1197-F49E-4FC6-A32F-B6AA8CAC7C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ED2D8B66-347D-4C29-B8A6-A06252D5C3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391" name="楕円 390">
          <a:extLst>
            <a:ext uri="{FF2B5EF4-FFF2-40B4-BE49-F238E27FC236}">
              <a16:creationId xmlns:a16="http://schemas.microsoft.com/office/drawing/2014/main" xmlns="" id="{DE4F32EC-997D-4A4E-BD79-5C63079CDEEF}"/>
            </a:ext>
          </a:extLst>
        </xdr:cNvPr>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xmlns="" id="{A35F7B2D-B891-44D1-BBB9-0F06738337CF}"/>
            </a:ext>
          </a:extLst>
        </xdr:cNvPr>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393" name="楕円 392">
          <a:extLst>
            <a:ext uri="{FF2B5EF4-FFF2-40B4-BE49-F238E27FC236}">
              <a16:creationId xmlns:a16="http://schemas.microsoft.com/office/drawing/2014/main" xmlns="" id="{C99A73BB-1197-4A2E-AE82-30DABF850CCB}"/>
            </a:ext>
          </a:extLst>
        </xdr:cNvPr>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394" name="直線コネクタ 393">
          <a:extLst>
            <a:ext uri="{FF2B5EF4-FFF2-40B4-BE49-F238E27FC236}">
              <a16:creationId xmlns:a16="http://schemas.microsoft.com/office/drawing/2014/main" xmlns="" id="{675EEFBE-4B34-4363-8B16-2DF390425491}"/>
            </a:ext>
          </a:extLst>
        </xdr:cNvPr>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395" name="楕円 394">
          <a:extLst>
            <a:ext uri="{FF2B5EF4-FFF2-40B4-BE49-F238E27FC236}">
              <a16:creationId xmlns:a16="http://schemas.microsoft.com/office/drawing/2014/main" xmlns="" id="{F8A4E6BE-BF70-47E1-9D69-124DEAFFA47B}"/>
            </a:ext>
          </a:extLst>
        </xdr:cNvPr>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51054</xdr:rowOff>
    </xdr:to>
    <xdr:cxnSp macro="">
      <xdr:nvCxnSpPr>
        <xdr:cNvPr id="396" name="直線コネクタ 395">
          <a:extLst>
            <a:ext uri="{FF2B5EF4-FFF2-40B4-BE49-F238E27FC236}">
              <a16:creationId xmlns:a16="http://schemas.microsoft.com/office/drawing/2014/main" xmlns="" id="{6B2710B6-29EA-4E99-9D8D-A2DCEB9A1304}"/>
            </a:ext>
          </a:extLst>
        </xdr:cNvPr>
        <xdr:cNvCxnSpPr/>
      </xdr:nvCxnSpPr>
      <xdr:spPr>
        <a:xfrm>
          <a:off x="20434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397" name="楕円 396">
          <a:extLst>
            <a:ext uri="{FF2B5EF4-FFF2-40B4-BE49-F238E27FC236}">
              <a16:creationId xmlns:a16="http://schemas.microsoft.com/office/drawing/2014/main" xmlns="" id="{B8928964-4F04-4E58-9F15-C2F69882EA09}"/>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14478</xdr:rowOff>
    </xdr:from>
    <xdr:to>
      <xdr:col>107</xdr:col>
      <xdr:colOff>50800</xdr:colOff>
      <xdr:row>41</xdr:row>
      <xdr:rowOff>51054</xdr:rowOff>
    </xdr:to>
    <xdr:cxnSp macro="">
      <xdr:nvCxnSpPr>
        <xdr:cNvPr id="398" name="直線コネクタ 397">
          <a:extLst>
            <a:ext uri="{FF2B5EF4-FFF2-40B4-BE49-F238E27FC236}">
              <a16:creationId xmlns:a16="http://schemas.microsoft.com/office/drawing/2014/main" xmlns="" id="{957D8464-4DAE-4526-A629-CF96F2D1A221}"/>
            </a:ext>
          </a:extLst>
        </xdr:cNvPr>
        <xdr:cNvCxnSpPr/>
      </xdr:nvCxnSpPr>
      <xdr:spPr>
        <a:xfrm>
          <a:off x="19545300" y="7043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399" name="楕円 398">
          <a:extLst>
            <a:ext uri="{FF2B5EF4-FFF2-40B4-BE49-F238E27FC236}">
              <a16:creationId xmlns:a16="http://schemas.microsoft.com/office/drawing/2014/main" xmlns="" id="{BB852498-4E2D-44C8-8D11-BB480F520F61}"/>
            </a:ext>
          </a:extLst>
        </xdr:cNvPr>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14478</xdr:rowOff>
    </xdr:to>
    <xdr:cxnSp macro="">
      <xdr:nvCxnSpPr>
        <xdr:cNvPr id="400" name="直線コネクタ 399">
          <a:extLst>
            <a:ext uri="{FF2B5EF4-FFF2-40B4-BE49-F238E27FC236}">
              <a16:creationId xmlns:a16="http://schemas.microsoft.com/office/drawing/2014/main" xmlns="" id="{B80F7C85-A761-40D0-B939-69B44997CB21}"/>
            </a:ext>
          </a:extLst>
        </xdr:cNvPr>
        <xdr:cNvCxnSpPr/>
      </xdr:nvCxnSpPr>
      <xdr:spPr>
        <a:xfrm>
          <a:off x="18656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xmlns="" id="{0E97EE14-86C7-470E-918C-A943810192C3}"/>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xmlns="" id="{6784009C-9ED5-42C9-9A0B-FE677FE4D3C4}"/>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xmlns="" id="{8A12C6B5-8B8A-48C3-A9D2-A6586CDDC762}"/>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xmlns="" id="{4388BECE-4CA2-47FD-BA32-3A9D811EB38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3F7F22B8-6083-4187-B1B2-B7A1E2644127}"/>
            </a:ext>
          </a:extLst>
        </xdr:cNvPr>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xmlns="" id="{BDCA131C-B7B5-4FDE-A6E4-4DD6BA1D0675}"/>
            </a:ext>
          </a:extLst>
        </xdr:cNvPr>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xmlns="" id="{AF4E5F72-3FD7-4221-8FA7-8C962086311A}"/>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xmlns="" id="{DD611C08-73EA-4DA3-8D1C-778FF4817817}"/>
            </a:ext>
          </a:extLst>
        </xdr:cNvPr>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xmlns="" id="{96067469-1E6C-4423-85B3-43E3CFE478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xmlns="" id="{C8B743C6-B0D5-4B5B-A1EE-2BACE543D5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xmlns="" id="{179091D4-C4E1-44F8-8676-13ABF3187B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xmlns="" id="{E2D2EB14-F293-44F7-8C91-1721C23172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xmlns="" id="{513388B1-8AE2-4DA0-BCE1-32F1D0B77B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xmlns="" id="{FF624CE2-5693-4DDA-980F-7509AD2CEA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xmlns="" id="{00231438-5800-46F4-B851-546394A225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xmlns="" id="{22B05F25-7035-4DAF-BF50-45D4F038C7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xmlns="" id="{711C15A6-5EFC-4475-AE4F-D9F0A4614B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xmlns="" id="{BF05629B-6F76-4CFB-A178-E8C05C0CC3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xmlns="" id="{8DB4BA73-D505-4C9D-AD98-945B403F26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xmlns="" id="{68E8C710-E0D1-4C96-B3D5-09975DCD553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xmlns="" id="{4A5688C4-D709-4B72-938B-70A2247FA40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xmlns="" id="{D762E77A-CDF6-48D9-88FB-37F0E10F9D1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xmlns="" id="{20FDA10C-9A79-45C5-B96E-E72EECDEBF1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xmlns="" id="{262856B4-FF43-42F8-9996-B59A8D3796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xmlns="" id="{DAD6BE98-7F67-4D4B-BB62-06F9FDA138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xmlns="" id="{1B307852-7231-49D5-A357-86AEF6240E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xmlns="" id="{90B66F7B-59D9-4B5F-B579-E131A2E736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xmlns="" id="{8F02AE69-43D5-4086-8EA2-7AF3A23B6C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xmlns="" id="{70DE81D7-7306-4756-9819-CF1C96F5851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732230D6-7D9F-4BB6-B49B-0A05186A46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xmlns="" id="{3F6081EB-65AF-420D-853A-3956518F3A8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xmlns="" id="{F18F8FF8-CDFF-4FF1-82B4-2D68BD4038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a:extLst>
            <a:ext uri="{FF2B5EF4-FFF2-40B4-BE49-F238E27FC236}">
              <a16:creationId xmlns:a16="http://schemas.microsoft.com/office/drawing/2014/main" xmlns="" id="{2A90BA10-2B0D-40A3-943E-59AFB643D1CB}"/>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a:extLst>
            <a:ext uri="{FF2B5EF4-FFF2-40B4-BE49-F238E27FC236}">
              <a16:creationId xmlns:a16="http://schemas.microsoft.com/office/drawing/2014/main" xmlns="" id="{ADA771BB-C52B-454C-B381-6B9A2DC27031}"/>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a:extLst>
            <a:ext uri="{FF2B5EF4-FFF2-40B4-BE49-F238E27FC236}">
              <a16:creationId xmlns:a16="http://schemas.microsoft.com/office/drawing/2014/main" xmlns="" id="{781DC9A1-AB88-4912-AC36-A7F8F29E3AA5}"/>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a:extLst>
            <a:ext uri="{FF2B5EF4-FFF2-40B4-BE49-F238E27FC236}">
              <a16:creationId xmlns:a16="http://schemas.microsoft.com/office/drawing/2014/main" xmlns="" id="{27F00DE2-8E7A-4816-BC9D-8DF6744663E5}"/>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a:extLst>
            <a:ext uri="{FF2B5EF4-FFF2-40B4-BE49-F238E27FC236}">
              <a16:creationId xmlns:a16="http://schemas.microsoft.com/office/drawing/2014/main" xmlns="" id="{EB9DC1B0-4969-44CA-A547-618D3960DCFE}"/>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38" name="【学校施設】&#10;有形固定資産減価償却率平均値テキスト">
          <a:extLst>
            <a:ext uri="{FF2B5EF4-FFF2-40B4-BE49-F238E27FC236}">
              <a16:creationId xmlns:a16="http://schemas.microsoft.com/office/drawing/2014/main" xmlns="" id="{611DF158-3E67-45DE-A999-E67475FC34CD}"/>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a:extLst>
            <a:ext uri="{FF2B5EF4-FFF2-40B4-BE49-F238E27FC236}">
              <a16:creationId xmlns:a16="http://schemas.microsoft.com/office/drawing/2014/main" xmlns="" id="{7FB637B9-C7C0-4984-AF5B-2E02978B5A8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a:extLst>
            <a:ext uri="{FF2B5EF4-FFF2-40B4-BE49-F238E27FC236}">
              <a16:creationId xmlns:a16="http://schemas.microsoft.com/office/drawing/2014/main" xmlns="" id="{5802CFC2-FF8E-4B33-815C-410F3E583F1A}"/>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a:extLst>
            <a:ext uri="{FF2B5EF4-FFF2-40B4-BE49-F238E27FC236}">
              <a16:creationId xmlns:a16="http://schemas.microsoft.com/office/drawing/2014/main" xmlns="" id="{632F3E2E-4CA7-4BF7-83E6-AFD052E8B064}"/>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a:extLst>
            <a:ext uri="{FF2B5EF4-FFF2-40B4-BE49-F238E27FC236}">
              <a16:creationId xmlns:a16="http://schemas.microsoft.com/office/drawing/2014/main" xmlns="" id="{2AC62149-1070-4873-B061-C2FD3708573A}"/>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a:extLst>
            <a:ext uri="{FF2B5EF4-FFF2-40B4-BE49-F238E27FC236}">
              <a16:creationId xmlns:a16="http://schemas.microsoft.com/office/drawing/2014/main" xmlns="" id="{BD9FA73C-DF61-4CD1-BCBF-1C5DD8EA3C51}"/>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088AD220-F9E7-470C-A618-B259DE1B7D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6AAB980D-5049-485E-A417-9761743E93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331891BB-45D7-45E0-A95B-3A26BCB3C0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AE75EB26-280D-42C2-989B-98B4A6CC71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12911360-028E-4BD5-992E-46B4FC4469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xdr:rowOff>
    </xdr:from>
    <xdr:to>
      <xdr:col>85</xdr:col>
      <xdr:colOff>177800</xdr:colOff>
      <xdr:row>59</xdr:row>
      <xdr:rowOff>102235</xdr:rowOff>
    </xdr:to>
    <xdr:sp macro="" textlink="">
      <xdr:nvSpPr>
        <xdr:cNvPr id="449" name="楕円 448">
          <a:extLst>
            <a:ext uri="{FF2B5EF4-FFF2-40B4-BE49-F238E27FC236}">
              <a16:creationId xmlns:a16="http://schemas.microsoft.com/office/drawing/2014/main" xmlns="" id="{0BD4FEDB-40A4-4146-9A67-D844946C6F9F}"/>
            </a:ext>
          </a:extLst>
        </xdr:cNvPr>
        <xdr:cNvSpPr/>
      </xdr:nvSpPr>
      <xdr:spPr>
        <a:xfrm>
          <a:off x="16268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23512</xdr:rowOff>
    </xdr:from>
    <xdr:ext cx="405111" cy="259045"/>
    <xdr:sp macro="" textlink="">
      <xdr:nvSpPr>
        <xdr:cNvPr id="450" name="【学校施設】&#10;有形固定資産減価償却率該当値テキスト">
          <a:extLst>
            <a:ext uri="{FF2B5EF4-FFF2-40B4-BE49-F238E27FC236}">
              <a16:creationId xmlns:a16="http://schemas.microsoft.com/office/drawing/2014/main" xmlns="" id="{54A0B1A5-4858-4515-8080-C2980FA738E9}"/>
            </a:ext>
          </a:extLst>
        </xdr:cNvPr>
        <xdr:cNvSpPr txBox="1"/>
      </xdr:nvSpPr>
      <xdr:spPr>
        <a:xfrm>
          <a:off x="16357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451" name="楕円 450">
          <a:extLst>
            <a:ext uri="{FF2B5EF4-FFF2-40B4-BE49-F238E27FC236}">
              <a16:creationId xmlns:a16="http://schemas.microsoft.com/office/drawing/2014/main" xmlns="" id="{CBFF0DE6-1DD8-4284-B4DC-B697D21A982A}"/>
            </a:ext>
          </a:extLst>
        </xdr:cNvPr>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51435</xdr:rowOff>
    </xdr:to>
    <xdr:cxnSp macro="">
      <xdr:nvCxnSpPr>
        <xdr:cNvPr id="452" name="直線コネクタ 451">
          <a:extLst>
            <a:ext uri="{FF2B5EF4-FFF2-40B4-BE49-F238E27FC236}">
              <a16:creationId xmlns:a16="http://schemas.microsoft.com/office/drawing/2014/main" xmlns="" id="{86EE4277-9010-4073-96EA-0BBEC293BBD7}"/>
            </a:ext>
          </a:extLst>
        </xdr:cNvPr>
        <xdr:cNvCxnSpPr/>
      </xdr:nvCxnSpPr>
      <xdr:spPr>
        <a:xfrm>
          <a:off x="15481300" y="101326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101600</xdr:rowOff>
    </xdr:from>
    <xdr:to>
      <xdr:col>76</xdr:col>
      <xdr:colOff>165100</xdr:colOff>
      <xdr:row>59</xdr:row>
      <xdr:rowOff>31750</xdr:rowOff>
    </xdr:to>
    <xdr:sp macro="" textlink="">
      <xdr:nvSpPr>
        <xdr:cNvPr id="453" name="楕円 452">
          <a:extLst>
            <a:ext uri="{FF2B5EF4-FFF2-40B4-BE49-F238E27FC236}">
              <a16:creationId xmlns:a16="http://schemas.microsoft.com/office/drawing/2014/main" xmlns="" id="{24748E89-2AA4-4469-8580-2DDB3B1B230A}"/>
            </a:ext>
          </a:extLst>
        </xdr:cNvPr>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17145</xdr:rowOff>
    </xdr:to>
    <xdr:cxnSp macro="">
      <xdr:nvCxnSpPr>
        <xdr:cNvPr id="454" name="直線コネクタ 453">
          <a:extLst>
            <a:ext uri="{FF2B5EF4-FFF2-40B4-BE49-F238E27FC236}">
              <a16:creationId xmlns:a16="http://schemas.microsoft.com/office/drawing/2014/main" xmlns="" id="{1BB265D0-1A22-40DF-996F-5431059AEB98}"/>
            </a:ext>
          </a:extLst>
        </xdr:cNvPr>
        <xdr:cNvCxnSpPr/>
      </xdr:nvCxnSpPr>
      <xdr:spPr>
        <a:xfrm>
          <a:off x="14592300" y="1009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5" name="楕円 454">
          <a:extLst>
            <a:ext uri="{FF2B5EF4-FFF2-40B4-BE49-F238E27FC236}">
              <a16:creationId xmlns:a16="http://schemas.microsoft.com/office/drawing/2014/main" xmlns="" id="{35BB0648-402D-482F-9703-D01EF1CDF67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152400</xdr:rowOff>
    </xdr:to>
    <xdr:cxnSp macro="">
      <xdr:nvCxnSpPr>
        <xdr:cNvPr id="456" name="直線コネクタ 455">
          <a:extLst>
            <a:ext uri="{FF2B5EF4-FFF2-40B4-BE49-F238E27FC236}">
              <a16:creationId xmlns:a16="http://schemas.microsoft.com/office/drawing/2014/main" xmlns="" id="{114D4157-4786-45B7-B9AF-F59A9E532D05}"/>
            </a:ext>
          </a:extLst>
        </xdr:cNvPr>
        <xdr:cNvCxnSpPr/>
      </xdr:nvCxnSpPr>
      <xdr:spPr>
        <a:xfrm>
          <a:off x="13703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46355</xdr:rowOff>
    </xdr:from>
    <xdr:to>
      <xdr:col>67</xdr:col>
      <xdr:colOff>101600</xdr:colOff>
      <xdr:row>58</xdr:row>
      <xdr:rowOff>147955</xdr:rowOff>
    </xdr:to>
    <xdr:sp macro="" textlink="">
      <xdr:nvSpPr>
        <xdr:cNvPr id="457" name="楕円 456">
          <a:extLst>
            <a:ext uri="{FF2B5EF4-FFF2-40B4-BE49-F238E27FC236}">
              <a16:creationId xmlns:a16="http://schemas.microsoft.com/office/drawing/2014/main" xmlns="" id="{7BF087E6-AE1C-472F-B298-53F7199C8082}"/>
            </a:ext>
          </a:extLst>
        </xdr:cNvPr>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114300</xdr:rowOff>
    </xdr:to>
    <xdr:cxnSp macro="">
      <xdr:nvCxnSpPr>
        <xdr:cNvPr id="458" name="直線コネクタ 457">
          <a:extLst>
            <a:ext uri="{FF2B5EF4-FFF2-40B4-BE49-F238E27FC236}">
              <a16:creationId xmlns:a16="http://schemas.microsoft.com/office/drawing/2014/main" xmlns="" id="{056B1228-E938-461A-A13E-C9FFC02F900A}"/>
            </a:ext>
          </a:extLst>
        </xdr:cNvPr>
        <xdr:cNvCxnSpPr/>
      </xdr:nvCxnSpPr>
      <xdr:spPr>
        <a:xfrm>
          <a:off x="12814300" y="100412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59" name="n_1aveValue【学校施設】&#10;有形固定資産減価償却率">
          <a:extLst>
            <a:ext uri="{FF2B5EF4-FFF2-40B4-BE49-F238E27FC236}">
              <a16:creationId xmlns:a16="http://schemas.microsoft.com/office/drawing/2014/main" xmlns="" id="{36353D22-3DB2-4B30-931A-DF998A6463D1}"/>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0" name="n_2aveValue【学校施設】&#10;有形固定資産減価償却率">
          <a:extLst>
            <a:ext uri="{FF2B5EF4-FFF2-40B4-BE49-F238E27FC236}">
              <a16:creationId xmlns:a16="http://schemas.microsoft.com/office/drawing/2014/main" xmlns="" id="{21DBA237-AE70-4642-A121-98361C3878DB}"/>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a:extLst>
            <a:ext uri="{FF2B5EF4-FFF2-40B4-BE49-F238E27FC236}">
              <a16:creationId xmlns:a16="http://schemas.microsoft.com/office/drawing/2014/main" xmlns="" id="{CF3463EE-C53D-476F-B2E5-80DE9B4E2B48}"/>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2" name="n_4aveValue【学校施設】&#10;有形固定資産減価償却率">
          <a:extLst>
            <a:ext uri="{FF2B5EF4-FFF2-40B4-BE49-F238E27FC236}">
              <a16:creationId xmlns:a16="http://schemas.microsoft.com/office/drawing/2014/main" xmlns="" id="{A7FBCBC0-BCF7-4728-81CF-AD35F2B05824}"/>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84472</xdr:rowOff>
    </xdr:from>
    <xdr:ext cx="405111" cy="259045"/>
    <xdr:sp macro="" textlink="">
      <xdr:nvSpPr>
        <xdr:cNvPr id="463" name="n_1mainValue【学校施設】&#10;有形固定資産減価償却率">
          <a:extLst>
            <a:ext uri="{FF2B5EF4-FFF2-40B4-BE49-F238E27FC236}">
              <a16:creationId xmlns:a16="http://schemas.microsoft.com/office/drawing/2014/main" xmlns="" id="{11604A5F-C4C8-4CAA-AB01-231A68E0B559}"/>
            </a:ext>
          </a:extLst>
        </xdr:cNvPr>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48277</xdr:rowOff>
    </xdr:from>
    <xdr:ext cx="405111" cy="259045"/>
    <xdr:sp macro="" textlink="">
      <xdr:nvSpPr>
        <xdr:cNvPr id="464" name="n_2mainValue【学校施設】&#10;有形固定資産減価償却率">
          <a:extLst>
            <a:ext uri="{FF2B5EF4-FFF2-40B4-BE49-F238E27FC236}">
              <a16:creationId xmlns:a16="http://schemas.microsoft.com/office/drawing/2014/main" xmlns="" id="{CC08C740-E9F9-40E8-B67D-53CBE9F5A42D}"/>
            </a:ext>
          </a:extLst>
        </xdr:cNvPr>
        <xdr:cNvSpPr txBox="1"/>
      </xdr:nvSpPr>
      <xdr:spPr>
        <a:xfrm>
          <a:off x="14389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65" name="n_3mainValue【学校施設】&#10;有形固定資産減価償却率">
          <a:extLst>
            <a:ext uri="{FF2B5EF4-FFF2-40B4-BE49-F238E27FC236}">
              <a16:creationId xmlns:a16="http://schemas.microsoft.com/office/drawing/2014/main" xmlns="" id="{82DF5EAE-CFC1-4772-8E5E-A21C380487B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164482</xdr:rowOff>
    </xdr:from>
    <xdr:ext cx="405111" cy="259045"/>
    <xdr:sp macro="" textlink="">
      <xdr:nvSpPr>
        <xdr:cNvPr id="466" name="n_4mainValue【学校施設】&#10;有形固定資産減価償却率">
          <a:extLst>
            <a:ext uri="{FF2B5EF4-FFF2-40B4-BE49-F238E27FC236}">
              <a16:creationId xmlns:a16="http://schemas.microsoft.com/office/drawing/2014/main" xmlns="" id="{376DAB7A-CABE-45D5-B15A-06A4E084443D}"/>
            </a:ext>
          </a:extLst>
        </xdr:cNvPr>
        <xdr:cNvSpPr txBox="1"/>
      </xdr:nvSpPr>
      <xdr:spPr>
        <a:xfrm>
          <a:off x="12611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9158BFF8-496B-40CF-BFA7-A979233F13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B32DA26E-43F7-4A0A-81AF-F0DB9142D3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36D4CEA8-E339-48C8-B552-EF50247FFD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6F1083BE-14FA-4DCB-B2FC-75BD922692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2947C5D9-9FA1-4CD6-89F0-0A39E025DE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2D05C391-3382-45EC-A2D9-4BFDFBFCE8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76692C0D-2C6F-4FD4-9817-D620849F28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1E2CDC8B-1614-43BF-9943-4FF79525AE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1A6D8C07-8AFB-46BA-9EB6-5EE0E3B720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C9B95E60-58DD-42DE-9E0E-CBD38762CC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xmlns="" id="{D4EBDFE5-E53D-4BB8-AEBA-DDE0A44C0CA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xmlns="" id="{2211B4D7-A435-4A2E-A635-58665EA4FD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xmlns="" id="{A0B52004-40DC-4DED-BDF1-531405A1528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xmlns="" id="{43184C78-0AA5-4043-9CB8-13E1E6C8FE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xmlns="" id="{8F22FF85-3F26-42EE-91FE-80B7EAF617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xmlns="" id="{D127FA5F-8457-4E5A-8DEA-62EAAC33EE9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xmlns="" id="{68D0C01F-559C-4CA8-A1CB-D27A4E35BD5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xmlns="" id="{3E47021D-6839-45D9-9176-5FE000E63A5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xmlns="" id="{43C10787-36FB-4B86-8868-8516808D00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xmlns="" id="{F400D6E3-AD6F-415A-81D8-06C0CA090D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xmlns="" id="{CED3CA01-12A2-4106-AB5A-3F8D644AAD9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xmlns="" id="{01F59384-6B24-4AD3-8187-6316825ED0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420BD57F-0F68-4899-9E51-AE7101E4BB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xmlns="" id="{873E2759-171F-4E02-8613-17A485C212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a:extLst>
            <a:ext uri="{FF2B5EF4-FFF2-40B4-BE49-F238E27FC236}">
              <a16:creationId xmlns:a16="http://schemas.microsoft.com/office/drawing/2014/main" xmlns="" id="{17187C55-488C-46DB-9A64-A0779AA663EC}"/>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a:extLst>
            <a:ext uri="{FF2B5EF4-FFF2-40B4-BE49-F238E27FC236}">
              <a16:creationId xmlns:a16="http://schemas.microsoft.com/office/drawing/2014/main" xmlns="" id="{BE0FF0C2-6ACC-4E6F-8C89-A3DB743D5C82}"/>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a:extLst>
            <a:ext uri="{FF2B5EF4-FFF2-40B4-BE49-F238E27FC236}">
              <a16:creationId xmlns:a16="http://schemas.microsoft.com/office/drawing/2014/main" xmlns="" id="{CDBE21D7-672D-4840-BE77-3AD0A2B3FBD1}"/>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a:extLst>
            <a:ext uri="{FF2B5EF4-FFF2-40B4-BE49-F238E27FC236}">
              <a16:creationId xmlns:a16="http://schemas.microsoft.com/office/drawing/2014/main" xmlns="" id="{9BB52D95-BACE-4220-A936-46317D652BA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a:extLst>
            <a:ext uri="{FF2B5EF4-FFF2-40B4-BE49-F238E27FC236}">
              <a16:creationId xmlns:a16="http://schemas.microsoft.com/office/drawing/2014/main" xmlns="" id="{601B2789-234F-4A6C-ADA8-52EDEA1C76A5}"/>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a:extLst>
            <a:ext uri="{FF2B5EF4-FFF2-40B4-BE49-F238E27FC236}">
              <a16:creationId xmlns:a16="http://schemas.microsoft.com/office/drawing/2014/main" xmlns="" id="{35CE436B-9E30-48EF-9DCE-F38AEB049C2B}"/>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a:extLst>
            <a:ext uri="{FF2B5EF4-FFF2-40B4-BE49-F238E27FC236}">
              <a16:creationId xmlns:a16="http://schemas.microsoft.com/office/drawing/2014/main" xmlns="" id="{88E5E152-E09E-429A-96BD-6B1F7FFC3DC9}"/>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a:extLst>
            <a:ext uri="{FF2B5EF4-FFF2-40B4-BE49-F238E27FC236}">
              <a16:creationId xmlns:a16="http://schemas.microsoft.com/office/drawing/2014/main" xmlns="" id="{6E5F2A81-4713-46F3-922E-30611A876667}"/>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a:extLst>
            <a:ext uri="{FF2B5EF4-FFF2-40B4-BE49-F238E27FC236}">
              <a16:creationId xmlns:a16="http://schemas.microsoft.com/office/drawing/2014/main" xmlns="" id="{7E7F42CC-EA3E-431F-838E-542A3B82D5EA}"/>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a:extLst>
            <a:ext uri="{FF2B5EF4-FFF2-40B4-BE49-F238E27FC236}">
              <a16:creationId xmlns:a16="http://schemas.microsoft.com/office/drawing/2014/main" xmlns="" id="{89E3116D-12A3-49F1-ADA9-721A8B3BC6AD}"/>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a:extLst>
            <a:ext uri="{FF2B5EF4-FFF2-40B4-BE49-F238E27FC236}">
              <a16:creationId xmlns:a16="http://schemas.microsoft.com/office/drawing/2014/main" xmlns="" id="{349A4C17-433C-4A8A-B757-EBA53CCD6A9D}"/>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FE210FE7-1412-489E-A821-38F375B0C1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8C8C516D-7BF2-47E4-B62C-C3CA6232FA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AA7DA681-5B70-435D-9D79-B47D2944DE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17DA471C-2CCA-4262-A0B5-6B87C898A7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53FFE78A-39AB-447E-AE06-888BB25033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83312</xdr:rowOff>
    </xdr:from>
    <xdr:to>
      <xdr:col>116</xdr:col>
      <xdr:colOff>114300</xdr:colOff>
      <xdr:row>64</xdr:row>
      <xdr:rowOff>13462</xdr:rowOff>
    </xdr:to>
    <xdr:sp macro="" textlink="">
      <xdr:nvSpPr>
        <xdr:cNvPr id="507" name="楕円 506">
          <a:extLst>
            <a:ext uri="{FF2B5EF4-FFF2-40B4-BE49-F238E27FC236}">
              <a16:creationId xmlns:a16="http://schemas.microsoft.com/office/drawing/2014/main" xmlns="" id="{457F4B5E-0092-4833-BB4D-B76D324687AC}"/>
            </a:ext>
          </a:extLst>
        </xdr:cNvPr>
        <xdr:cNvSpPr/>
      </xdr:nvSpPr>
      <xdr:spPr>
        <a:xfrm>
          <a:off x="221107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61739</xdr:rowOff>
    </xdr:from>
    <xdr:ext cx="469744" cy="259045"/>
    <xdr:sp macro="" textlink="">
      <xdr:nvSpPr>
        <xdr:cNvPr id="508" name="【学校施設】&#10;一人当たり面積該当値テキスト">
          <a:extLst>
            <a:ext uri="{FF2B5EF4-FFF2-40B4-BE49-F238E27FC236}">
              <a16:creationId xmlns:a16="http://schemas.microsoft.com/office/drawing/2014/main" xmlns="" id="{02648739-B359-456E-B9FE-633DCDA736A1}"/>
            </a:ext>
          </a:extLst>
        </xdr:cNvPr>
        <xdr:cNvSpPr txBox="1"/>
      </xdr:nvSpPr>
      <xdr:spPr>
        <a:xfrm>
          <a:off x="22199600" y="1086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77978</xdr:rowOff>
    </xdr:from>
    <xdr:to>
      <xdr:col>112</xdr:col>
      <xdr:colOff>38100</xdr:colOff>
      <xdr:row>64</xdr:row>
      <xdr:rowOff>8128</xdr:rowOff>
    </xdr:to>
    <xdr:sp macro="" textlink="">
      <xdr:nvSpPr>
        <xdr:cNvPr id="509" name="楕円 508">
          <a:extLst>
            <a:ext uri="{FF2B5EF4-FFF2-40B4-BE49-F238E27FC236}">
              <a16:creationId xmlns:a16="http://schemas.microsoft.com/office/drawing/2014/main" xmlns="" id="{DEB6ED72-54EA-4F18-BEDB-A6F96649AE34}"/>
            </a:ext>
          </a:extLst>
        </xdr:cNvPr>
        <xdr:cNvSpPr/>
      </xdr:nvSpPr>
      <xdr:spPr>
        <a:xfrm>
          <a:off x="21272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128778</xdr:rowOff>
    </xdr:from>
    <xdr:to>
      <xdr:col>116</xdr:col>
      <xdr:colOff>63500</xdr:colOff>
      <xdr:row>63</xdr:row>
      <xdr:rowOff>134112</xdr:rowOff>
    </xdr:to>
    <xdr:cxnSp macro="">
      <xdr:nvCxnSpPr>
        <xdr:cNvPr id="510" name="直線コネクタ 509">
          <a:extLst>
            <a:ext uri="{FF2B5EF4-FFF2-40B4-BE49-F238E27FC236}">
              <a16:creationId xmlns:a16="http://schemas.microsoft.com/office/drawing/2014/main" xmlns="" id="{04AB90C2-1A73-4AE0-88A0-C07040A8D9FA}"/>
            </a:ext>
          </a:extLst>
        </xdr:cNvPr>
        <xdr:cNvCxnSpPr/>
      </xdr:nvCxnSpPr>
      <xdr:spPr>
        <a:xfrm>
          <a:off x="21323300" y="1093012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511" name="楕円 510">
          <a:extLst>
            <a:ext uri="{FF2B5EF4-FFF2-40B4-BE49-F238E27FC236}">
              <a16:creationId xmlns:a16="http://schemas.microsoft.com/office/drawing/2014/main" xmlns="" id="{F60011C5-B38D-4D5B-9D7E-AEBB4BCD046B}"/>
            </a:ext>
          </a:extLst>
        </xdr:cNvPr>
        <xdr:cNvSpPr/>
      </xdr:nvSpPr>
      <xdr:spPr>
        <a:xfrm>
          <a:off x="20383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123444</xdr:rowOff>
    </xdr:from>
    <xdr:to>
      <xdr:col>111</xdr:col>
      <xdr:colOff>177800</xdr:colOff>
      <xdr:row>63</xdr:row>
      <xdr:rowOff>128778</xdr:rowOff>
    </xdr:to>
    <xdr:cxnSp macro="">
      <xdr:nvCxnSpPr>
        <xdr:cNvPr id="512" name="直線コネクタ 511">
          <a:extLst>
            <a:ext uri="{FF2B5EF4-FFF2-40B4-BE49-F238E27FC236}">
              <a16:creationId xmlns:a16="http://schemas.microsoft.com/office/drawing/2014/main" xmlns="" id="{B047C0CD-A901-44A3-8222-FFFCEB7FA542}"/>
            </a:ext>
          </a:extLst>
        </xdr:cNvPr>
        <xdr:cNvCxnSpPr/>
      </xdr:nvCxnSpPr>
      <xdr:spPr>
        <a:xfrm>
          <a:off x="20434300" y="109247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68072</xdr:rowOff>
    </xdr:from>
    <xdr:to>
      <xdr:col>102</xdr:col>
      <xdr:colOff>165100</xdr:colOff>
      <xdr:row>63</xdr:row>
      <xdr:rowOff>169672</xdr:rowOff>
    </xdr:to>
    <xdr:sp macro="" textlink="">
      <xdr:nvSpPr>
        <xdr:cNvPr id="513" name="楕円 512">
          <a:extLst>
            <a:ext uri="{FF2B5EF4-FFF2-40B4-BE49-F238E27FC236}">
              <a16:creationId xmlns:a16="http://schemas.microsoft.com/office/drawing/2014/main" xmlns="" id="{E172599B-96D8-484F-8DB4-F23FB297EDC5}"/>
            </a:ext>
          </a:extLst>
        </xdr:cNvPr>
        <xdr:cNvSpPr/>
      </xdr:nvSpPr>
      <xdr:spPr>
        <a:xfrm>
          <a:off x="19494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118872</xdr:rowOff>
    </xdr:from>
    <xdr:to>
      <xdr:col>107</xdr:col>
      <xdr:colOff>50800</xdr:colOff>
      <xdr:row>63</xdr:row>
      <xdr:rowOff>123444</xdr:rowOff>
    </xdr:to>
    <xdr:cxnSp macro="">
      <xdr:nvCxnSpPr>
        <xdr:cNvPr id="514" name="直線コネクタ 513">
          <a:extLst>
            <a:ext uri="{FF2B5EF4-FFF2-40B4-BE49-F238E27FC236}">
              <a16:creationId xmlns:a16="http://schemas.microsoft.com/office/drawing/2014/main" xmlns="" id="{816B1B21-334B-48CE-933C-E8AA8C03FCC8}"/>
            </a:ext>
          </a:extLst>
        </xdr:cNvPr>
        <xdr:cNvCxnSpPr/>
      </xdr:nvCxnSpPr>
      <xdr:spPr>
        <a:xfrm>
          <a:off x="19545300" y="109202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65786</xdr:rowOff>
    </xdr:from>
    <xdr:to>
      <xdr:col>98</xdr:col>
      <xdr:colOff>38100</xdr:colOff>
      <xdr:row>63</xdr:row>
      <xdr:rowOff>167386</xdr:rowOff>
    </xdr:to>
    <xdr:sp macro="" textlink="">
      <xdr:nvSpPr>
        <xdr:cNvPr id="515" name="楕円 514">
          <a:extLst>
            <a:ext uri="{FF2B5EF4-FFF2-40B4-BE49-F238E27FC236}">
              <a16:creationId xmlns:a16="http://schemas.microsoft.com/office/drawing/2014/main" xmlns="" id="{3265FF3C-FC80-46C0-BA8C-7055176AEE09}"/>
            </a:ext>
          </a:extLst>
        </xdr:cNvPr>
        <xdr:cNvSpPr/>
      </xdr:nvSpPr>
      <xdr:spPr>
        <a:xfrm>
          <a:off x="18605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116586</xdr:rowOff>
    </xdr:from>
    <xdr:to>
      <xdr:col>102</xdr:col>
      <xdr:colOff>114300</xdr:colOff>
      <xdr:row>63</xdr:row>
      <xdr:rowOff>118872</xdr:rowOff>
    </xdr:to>
    <xdr:cxnSp macro="">
      <xdr:nvCxnSpPr>
        <xdr:cNvPr id="516" name="直線コネクタ 515">
          <a:extLst>
            <a:ext uri="{FF2B5EF4-FFF2-40B4-BE49-F238E27FC236}">
              <a16:creationId xmlns:a16="http://schemas.microsoft.com/office/drawing/2014/main" xmlns="" id="{D8438E23-3A95-4F4A-864A-984C17DC92E5}"/>
            </a:ext>
          </a:extLst>
        </xdr:cNvPr>
        <xdr:cNvCxnSpPr/>
      </xdr:nvCxnSpPr>
      <xdr:spPr>
        <a:xfrm>
          <a:off x="18656300" y="109179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a:extLst>
            <a:ext uri="{FF2B5EF4-FFF2-40B4-BE49-F238E27FC236}">
              <a16:creationId xmlns:a16="http://schemas.microsoft.com/office/drawing/2014/main" xmlns="" id="{FC2EECCF-D764-4850-A176-EC8A8F591553}"/>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a:extLst>
            <a:ext uri="{FF2B5EF4-FFF2-40B4-BE49-F238E27FC236}">
              <a16:creationId xmlns:a16="http://schemas.microsoft.com/office/drawing/2014/main" xmlns="" id="{A5287478-B6AF-4034-93C3-AA33E87AC0AF}"/>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a:extLst>
            <a:ext uri="{FF2B5EF4-FFF2-40B4-BE49-F238E27FC236}">
              <a16:creationId xmlns:a16="http://schemas.microsoft.com/office/drawing/2014/main" xmlns="" id="{D94E461C-C688-4454-85F6-F2B1D53E5EB3}"/>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a:extLst>
            <a:ext uri="{FF2B5EF4-FFF2-40B4-BE49-F238E27FC236}">
              <a16:creationId xmlns:a16="http://schemas.microsoft.com/office/drawing/2014/main" xmlns="" id="{43AB959D-5F8D-47AC-9AE6-4FC1FAE28582}"/>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170705</xdr:rowOff>
    </xdr:from>
    <xdr:ext cx="469744" cy="259045"/>
    <xdr:sp macro="" textlink="">
      <xdr:nvSpPr>
        <xdr:cNvPr id="521" name="n_1mainValue【学校施設】&#10;一人当たり面積">
          <a:extLst>
            <a:ext uri="{FF2B5EF4-FFF2-40B4-BE49-F238E27FC236}">
              <a16:creationId xmlns:a16="http://schemas.microsoft.com/office/drawing/2014/main" xmlns="" id="{89D77D1B-A6A7-4A34-99EC-ABB1B576263E}"/>
            </a:ext>
          </a:extLst>
        </xdr:cNvPr>
        <xdr:cNvSpPr txBox="1"/>
      </xdr:nvSpPr>
      <xdr:spPr>
        <a:xfrm>
          <a:off x="210757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522" name="n_2mainValue【学校施設】&#10;一人当たり面積">
          <a:extLst>
            <a:ext uri="{FF2B5EF4-FFF2-40B4-BE49-F238E27FC236}">
              <a16:creationId xmlns:a16="http://schemas.microsoft.com/office/drawing/2014/main" xmlns="" id="{31A27024-2D23-4E0C-9535-605386AA4CF0}"/>
            </a:ext>
          </a:extLst>
        </xdr:cNvPr>
        <xdr:cNvSpPr txBox="1"/>
      </xdr:nvSpPr>
      <xdr:spPr>
        <a:xfrm>
          <a:off x="20199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160799</xdr:rowOff>
    </xdr:from>
    <xdr:ext cx="469744" cy="259045"/>
    <xdr:sp macro="" textlink="">
      <xdr:nvSpPr>
        <xdr:cNvPr id="523" name="n_3mainValue【学校施設】&#10;一人当たり面積">
          <a:extLst>
            <a:ext uri="{FF2B5EF4-FFF2-40B4-BE49-F238E27FC236}">
              <a16:creationId xmlns:a16="http://schemas.microsoft.com/office/drawing/2014/main" xmlns="" id="{2F81C6B0-5AFE-4C26-82B5-A6B46F40B1AE}"/>
            </a:ext>
          </a:extLst>
        </xdr:cNvPr>
        <xdr:cNvSpPr txBox="1"/>
      </xdr:nvSpPr>
      <xdr:spPr>
        <a:xfrm>
          <a:off x="19310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158513</xdr:rowOff>
    </xdr:from>
    <xdr:ext cx="469744" cy="259045"/>
    <xdr:sp macro="" textlink="">
      <xdr:nvSpPr>
        <xdr:cNvPr id="524" name="n_4mainValue【学校施設】&#10;一人当たり面積">
          <a:extLst>
            <a:ext uri="{FF2B5EF4-FFF2-40B4-BE49-F238E27FC236}">
              <a16:creationId xmlns:a16="http://schemas.microsoft.com/office/drawing/2014/main" xmlns="" id="{513389DB-1583-40E0-8FE7-73952E29A7D6}"/>
            </a:ext>
          </a:extLst>
        </xdr:cNvPr>
        <xdr:cNvSpPr txBox="1"/>
      </xdr:nvSpPr>
      <xdr:spPr>
        <a:xfrm>
          <a:off x="18421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xmlns="" id="{6DAF1643-6658-4E1C-8178-40FD9170C8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xmlns="" id="{F7D82AC3-C2AB-489E-B40A-54022FAC99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xmlns="" id="{581E500E-E8C6-4454-BB4F-19DA4D8BA5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xmlns="" id="{A8652220-E602-416D-AC8A-CB0BAD3C69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xmlns="" id="{33D404BC-FD0D-4F0B-8C85-A5DDCB2B81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xmlns="" id="{7C7EC7FE-D382-44CF-95FC-7F95F85F02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xmlns="" id="{E2052D52-1973-4C2F-ACDA-B4227B8C98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xmlns="" id="{E66BE1C3-DACC-464B-A218-08DC6ACCA7F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xmlns="" id="{16AF8027-8309-4704-93E9-E69F7F7841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xmlns="" id="{2630B349-7C83-42A9-BED2-98C5B4C492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xmlns="" id="{18F910AB-3744-473B-9B2F-45D9A98928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xmlns="" id="{151D237E-CA39-497A-8F9A-43ECD9A82E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xmlns="" id="{4232B20C-BD39-4CA0-960D-F6BD324E5A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xmlns="" id="{35905A33-291B-43A9-8AC5-FC0006F47D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xmlns="" id="{A1768531-41B0-400D-8C3E-3FF691B950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xmlns="" id="{75A18824-0BD4-45FA-8C08-E855EAF0569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xmlns="" id="{EF7D761F-1766-4161-9355-4819C80A7E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xmlns="" id="{774CE74D-1229-497F-956C-37C1402419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xmlns="" id="{FBEC256F-2484-44CF-8FA5-298AC3C1A4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xmlns="" id="{C2880F3F-607E-4780-9539-2AE7820FEF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xmlns="" id="{6CA69C38-4BC9-4211-8E7A-3CD55A7AFF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xmlns="" id="{157FEB6E-9DEF-45BE-B901-626864DD93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xmlns="" id="{A3E64D52-9A70-43B3-9C3E-E7C51590E8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xmlns="" id="{AFE0ACFD-12E9-4C5F-9675-A9EC329F3B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xmlns="" id="{626415E6-CBF0-4C39-8D19-F00DD3DC47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xmlns="" id="{1675458E-9C92-480C-BCED-9932FC9663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xmlns="" id="{127E5500-02CD-4225-9498-07C6D4AA312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xmlns="" id="{1085480E-174A-47EA-81E2-5B1056802DC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xmlns="" id="{D0033F47-E26C-48CC-B952-40301BACE2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xmlns="" id="{D1FA0BCB-5788-41A2-93A9-BF57EA3C04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xmlns="" id="{4A5CCA03-DCA5-40D3-9ED3-0A00E8CF90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xmlns="" id="{01F19BC9-D9FE-4E20-9D9C-2B20969239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xmlns="" id="{98789E0B-CA6F-4542-8587-75405C9316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xmlns="" id="{6C66DCB2-0B0F-4040-AF57-6A1C128B53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xmlns="" id="{A4E39878-6A7B-4FA6-B0F3-F7A57980AF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xmlns="" id="{4E14C5AE-76C9-4C72-8E3E-D25DB62B49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xmlns="" id="{BDA3BC25-344B-41BE-BCCB-B854DFC978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xmlns="" id="{B2518E8F-EB62-4297-8C34-D62C97AB3E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xmlns="" id="{68EEB4A1-1E8F-4A2D-BA6F-439092845D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xmlns="" id="{6EF09873-B8B9-4736-8F9C-5EDAFF2085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xmlns="" id="{22C49544-9113-4FE0-BC1C-E38016C63A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566" name="直線コネクタ 565">
          <a:extLst>
            <a:ext uri="{FF2B5EF4-FFF2-40B4-BE49-F238E27FC236}">
              <a16:creationId xmlns:a16="http://schemas.microsoft.com/office/drawing/2014/main" xmlns="" id="{2B904647-EDC4-4A9E-A82E-4DAB0AEDA99E}"/>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a:extLst>
            <a:ext uri="{FF2B5EF4-FFF2-40B4-BE49-F238E27FC236}">
              <a16:creationId xmlns:a16="http://schemas.microsoft.com/office/drawing/2014/main" xmlns="" id="{C73AD7EA-9BF9-44D3-8BA0-E74A795FA62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a:extLst>
            <a:ext uri="{FF2B5EF4-FFF2-40B4-BE49-F238E27FC236}">
              <a16:creationId xmlns:a16="http://schemas.microsoft.com/office/drawing/2014/main" xmlns="" id="{80C5DF7D-5821-4B74-B010-CC18AFF77CB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569" name="【公民館】&#10;有形固定資産減価償却率最大値テキスト">
          <a:extLst>
            <a:ext uri="{FF2B5EF4-FFF2-40B4-BE49-F238E27FC236}">
              <a16:creationId xmlns:a16="http://schemas.microsoft.com/office/drawing/2014/main" xmlns="" id="{D4ED2F7F-54B5-4100-82E8-5498BAC2F181}"/>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570" name="直線コネクタ 569">
          <a:extLst>
            <a:ext uri="{FF2B5EF4-FFF2-40B4-BE49-F238E27FC236}">
              <a16:creationId xmlns:a16="http://schemas.microsoft.com/office/drawing/2014/main" xmlns="" id="{0C474553-7330-4356-99A9-3AFAA8ED9E9C}"/>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571" name="【公民館】&#10;有形固定資産減価償却率平均値テキスト">
          <a:extLst>
            <a:ext uri="{FF2B5EF4-FFF2-40B4-BE49-F238E27FC236}">
              <a16:creationId xmlns:a16="http://schemas.microsoft.com/office/drawing/2014/main" xmlns="" id="{51332918-74DD-4E0E-8BC1-17348F436C33}"/>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72" name="フローチャート: 判断 571">
          <a:extLst>
            <a:ext uri="{FF2B5EF4-FFF2-40B4-BE49-F238E27FC236}">
              <a16:creationId xmlns:a16="http://schemas.microsoft.com/office/drawing/2014/main" xmlns="" id="{F589A717-07ED-4E1C-BD51-007D976AFE12}"/>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73" name="フローチャート: 判断 572">
          <a:extLst>
            <a:ext uri="{FF2B5EF4-FFF2-40B4-BE49-F238E27FC236}">
              <a16:creationId xmlns:a16="http://schemas.microsoft.com/office/drawing/2014/main" xmlns="" id="{8E295F6F-476E-40D6-BD9F-10D91C7822CC}"/>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74" name="フローチャート: 判断 573">
          <a:extLst>
            <a:ext uri="{FF2B5EF4-FFF2-40B4-BE49-F238E27FC236}">
              <a16:creationId xmlns:a16="http://schemas.microsoft.com/office/drawing/2014/main" xmlns="" id="{D1E1C964-3256-4608-B2E0-97082F5D6C91}"/>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75" name="フローチャート: 判断 574">
          <a:extLst>
            <a:ext uri="{FF2B5EF4-FFF2-40B4-BE49-F238E27FC236}">
              <a16:creationId xmlns:a16="http://schemas.microsoft.com/office/drawing/2014/main" xmlns="" id="{952FDD77-8665-4FE6-9997-31CE8E580F5E}"/>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76" name="フローチャート: 判断 575">
          <a:extLst>
            <a:ext uri="{FF2B5EF4-FFF2-40B4-BE49-F238E27FC236}">
              <a16:creationId xmlns:a16="http://schemas.microsoft.com/office/drawing/2014/main" xmlns="" id="{923C444F-D2B6-496E-AE88-331097953505}"/>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F95BE67A-6D94-4E2D-BE17-D5CB5DCFC8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9E0661CE-7337-4E60-A85B-0C941F435A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9E42F896-A0A3-48DE-8946-076C6F8B7D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0E281E88-CEE4-4D74-9878-FA2E600C6F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1FBEEC01-0E4D-4436-A8E1-18ACDAB2EE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582" name="楕円 581">
          <a:extLst>
            <a:ext uri="{FF2B5EF4-FFF2-40B4-BE49-F238E27FC236}">
              <a16:creationId xmlns:a16="http://schemas.microsoft.com/office/drawing/2014/main" xmlns="" id="{F2A08C7A-A904-461F-94CA-CB91C21C5377}"/>
            </a:ext>
          </a:extLst>
        </xdr:cNvPr>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583" name="【公民館】&#10;有形固定資産減価償却率該当値テキスト">
          <a:extLst>
            <a:ext uri="{FF2B5EF4-FFF2-40B4-BE49-F238E27FC236}">
              <a16:creationId xmlns:a16="http://schemas.microsoft.com/office/drawing/2014/main" xmlns="" id="{B6CC276C-EE01-47AF-A83B-36B18D4F4FCE}"/>
            </a:ext>
          </a:extLst>
        </xdr:cNvPr>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584" name="楕円 583">
          <a:extLst>
            <a:ext uri="{FF2B5EF4-FFF2-40B4-BE49-F238E27FC236}">
              <a16:creationId xmlns:a16="http://schemas.microsoft.com/office/drawing/2014/main" xmlns="" id="{A813D843-AD4F-406E-9BEA-4E9F56FB1D79}"/>
            </a:ext>
          </a:extLst>
        </xdr:cNvPr>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141514</xdr:rowOff>
    </xdr:to>
    <xdr:cxnSp macro="">
      <xdr:nvCxnSpPr>
        <xdr:cNvPr id="585" name="直線コネクタ 584">
          <a:extLst>
            <a:ext uri="{FF2B5EF4-FFF2-40B4-BE49-F238E27FC236}">
              <a16:creationId xmlns:a16="http://schemas.microsoft.com/office/drawing/2014/main" xmlns="" id="{EEA6E9B4-6BCF-449D-9974-290D8063C19E}"/>
            </a:ext>
          </a:extLst>
        </xdr:cNvPr>
        <xdr:cNvCxnSpPr/>
      </xdr:nvCxnSpPr>
      <xdr:spPr>
        <a:xfrm>
          <a:off x="15481300" y="182809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586" name="楕円 585">
          <a:extLst>
            <a:ext uri="{FF2B5EF4-FFF2-40B4-BE49-F238E27FC236}">
              <a16:creationId xmlns:a16="http://schemas.microsoft.com/office/drawing/2014/main" xmlns="" id="{DFDCEC6B-7E04-4B35-BBF0-ED41BD4AAB8F}"/>
            </a:ext>
          </a:extLst>
        </xdr:cNvPr>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107224</xdr:rowOff>
    </xdr:to>
    <xdr:cxnSp macro="">
      <xdr:nvCxnSpPr>
        <xdr:cNvPr id="587" name="直線コネクタ 586">
          <a:extLst>
            <a:ext uri="{FF2B5EF4-FFF2-40B4-BE49-F238E27FC236}">
              <a16:creationId xmlns:a16="http://schemas.microsoft.com/office/drawing/2014/main" xmlns="" id="{A43BAC1C-8F95-43B0-955A-98FAC04FABED}"/>
            </a:ext>
          </a:extLst>
        </xdr:cNvPr>
        <xdr:cNvCxnSpPr/>
      </xdr:nvCxnSpPr>
      <xdr:spPr>
        <a:xfrm>
          <a:off x="14592300" y="182482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588" name="楕円 587">
          <a:extLst>
            <a:ext uri="{FF2B5EF4-FFF2-40B4-BE49-F238E27FC236}">
              <a16:creationId xmlns:a16="http://schemas.microsoft.com/office/drawing/2014/main" xmlns="" id="{871928A7-FB5D-4F1A-B487-47EB0808612C}"/>
            </a:ext>
          </a:extLst>
        </xdr:cNvPr>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74568</xdr:rowOff>
    </xdr:to>
    <xdr:cxnSp macro="">
      <xdr:nvCxnSpPr>
        <xdr:cNvPr id="589" name="直線コネクタ 588">
          <a:extLst>
            <a:ext uri="{FF2B5EF4-FFF2-40B4-BE49-F238E27FC236}">
              <a16:creationId xmlns:a16="http://schemas.microsoft.com/office/drawing/2014/main" xmlns="" id="{3E4CFCBD-F38D-42A1-9EAD-BF48AE077367}"/>
            </a:ext>
          </a:extLst>
        </xdr:cNvPr>
        <xdr:cNvCxnSpPr/>
      </xdr:nvCxnSpPr>
      <xdr:spPr>
        <a:xfrm>
          <a:off x="13703300" y="182433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590" name="楕円 589">
          <a:extLst>
            <a:ext uri="{FF2B5EF4-FFF2-40B4-BE49-F238E27FC236}">
              <a16:creationId xmlns:a16="http://schemas.microsoft.com/office/drawing/2014/main" xmlns="" id="{66231AB4-13AB-46BA-A422-7D110C32C7BF}"/>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69669</xdr:rowOff>
    </xdr:to>
    <xdr:cxnSp macro="">
      <xdr:nvCxnSpPr>
        <xdr:cNvPr id="591" name="直線コネクタ 590">
          <a:extLst>
            <a:ext uri="{FF2B5EF4-FFF2-40B4-BE49-F238E27FC236}">
              <a16:creationId xmlns:a16="http://schemas.microsoft.com/office/drawing/2014/main" xmlns="" id="{6BF00B4D-74B4-40B6-AF24-A8ECD899D313}"/>
            </a:ext>
          </a:extLst>
        </xdr:cNvPr>
        <xdr:cNvCxnSpPr/>
      </xdr:nvCxnSpPr>
      <xdr:spPr>
        <a:xfrm>
          <a:off x="12814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592" name="n_1aveValue【公民館】&#10;有形固定資産減価償却率">
          <a:extLst>
            <a:ext uri="{FF2B5EF4-FFF2-40B4-BE49-F238E27FC236}">
              <a16:creationId xmlns:a16="http://schemas.microsoft.com/office/drawing/2014/main" xmlns="" id="{8D938AEE-5D86-4276-8872-2249E2BCE4D5}"/>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593" name="n_2aveValue【公民館】&#10;有形固定資産減価償却率">
          <a:extLst>
            <a:ext uri="{FF2B5EF4-FFF2-40B4-BE49-F238E27FC236}">
              <a16:creationId xmlns:a16="http://schemas.microsoft.com/office/drawing/2014/main" xmlns="" id="{E1E2BF07-8D8E-44F2-B247-161BEC19F63C}"/>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594" name="n_3aveValue【公民館】&#10;有形固定資産減価償却率">
          <a:extLst>
            <a:ext uri="{FF2B5EF4-FFF2-40B4-BE49-F238E27FC236}">
              <a16:creationId xmlns:a16="http://schemas.microsoft.com/office/drawing/2014/main" xmlns="" id="{E77AAEE9-EFD4-4C69-ABFE-1F82F06677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595" name="n_4aveValue【公民館】&#10;有形固定資産減価償却率">
          <a:extLst>
            <a:ext uri="{FF2B5EF4-FFF2-40B4-BE49-F238E27FC236}">
              <a16:creationId xmlns:a16="http://schemas.microsoft.com/office/drawing/2014/main" xmlns="" id="{87C2C048-D01F-41FC-8B19-977A0A0D984F}"/>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596" name="n_1mainValue【公民館】&#10;有形固定資産減価償却率">
          <a:extLst>
            <a:ext uri="{FF2B5EF4-FFF2-40B4-BE49-F238E27FC236}">
              <a16:creationId xmlns:a16="http://schemas.microsoft.com/office/drawing/2014/main" xmlns="" id="{A4839ECA-27CE-45FB-B286-8B21D2C7D51B}"/>
            </a:ext>
          </a:extLst>
        </xdr:cNvPr>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597" name="n_2mainValue【公民館】&#10;有形固定資産減価償却率">
          <a:extLst>
            <a:ext uri="{FF2B5EF4-FFF2-40B4-BE49-F238E27FC236}">
              <a16:creationId xmlns:a16="http://schemas.microsoft.com/office/drawing/2014/main" xmlns="" id="{9B0031C8-3330-4E5A-96E9-367B47753836}"/>
            </a:ext>
          </a:extLst>
        </xdr:cNvPr>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598" name="n_3mainValue【公民館】&#10;有形固定資産減価償却率">
          <a:extLst>
            <a:ext uri="{FF2B5EF4-FFF2-40B4-BE49-F238E27FC236}">
              <a16:creationId xmlns:a16="http://schemas.microsoft.com/office/drawing/2014/main" xmlns="" id="{A348330C-1A12-4A1A-A64E-5A099AE4E469}"/>
            </a:ext>
          </a:extLst>
        </xdr:cNvPr>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599" name="n_4mainValue【公民館】&#10;有形固定資産減価償却率">
          <a:extLst>
            <a:ext uri="{FF2B5EF4-FFF2-40B4-BE49-F238E27FC236}">
              <a16:creationId xmlns:a16="http://schemas.microsoft.com/office/drawing/2014/main" xmlns="" id="{F282DFD8-A980-424D-9F41-F09D574EB907}"/>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xmlns="" id="{B828F0F3-23A3-4F82-9B03-0D37F6602F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xmlns="" id="{6B953466-19AE-45D0-99A4-D043DAC717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xmlns="" id="{AC5A08CE-37CF-441A-9A8A-0AA2FFC4D6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xmlns="" id="{FD898715-BAC7-456F-A8D2-E64B9562F3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xmlns="" id="{FCD57D07-8878-4D38-896E-81F97F8056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xmlns="" id="{A79A5DB4-B398-431F-A6A7-C0AE772CCD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xmlns="" id="{E7ED52F1-F72E-426B-B887-B7C81FAD68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xmlns="" id="{DB682FC0-F2FB-4E62-938F-C090DA34B1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xmlns="" id="{44A62A11-1419-4C3E-A81C-01C3D26B94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xmlns="" id="{DBC8F754-0F35-4930-A5AB-FBD720BD04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xmlns="" id="{16D66C4E-C178-4E67-A86F-1E5CA098270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xmlns="" id="{398197B1-CD00-4466-8D77-B95164BFFAE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xmlns="" id="{C4E84F1E-F799-4402-8003-5CB3863B29E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xmlns="" id="{C7BA2A76-1CC9-4EB6-A094-277A826C34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xmlns="" id="{954A671D-6B91-4ADA-9AA5-114549E91AF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xmlns="" id="{4E54478A-B623-47E8-AE37-772948064D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xmlns="" id="{F40744FF-FC54-48AE-9F9B-A3FE1C0C658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xmlns="" id="{7535FAD1-CF30-4E4D-806D-F906D15957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xmlns="" id="{1374E76C-B75F-4DD1-9A22-D8C54B42CA5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xmlns="" id="{ABC820B9-23A5-45CB-A79F-EE4DC279C76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xmlns="" id="{A314442C-7DF8-44DB-8AC3-37F7229A767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xmlns="" id="{69100B13-CB77-44C7-AC43-5B59B7B856C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xmlns="" id="{B4B8D418-438F-4F84-9ECD-FEED409F6A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xmlns="" id="{2FDFF7E8-65F5-4CC1-98AB-6A537456E5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xmlns="" id="{D4E7965C-AB64-441E-84A1-EBFDB979A9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25" name="直線コネクタ 624">
          <a:extLst>
            <a:ext uri="{FF2B5EF4-FFF2-40B4-BE49-F238E27FC236}">
              <a16:creationId xmlns:a16="http://schemas.microsoft.com/office/drawing/2014/main" xmlns="" id="{2380BFB5-838F-4A47-BD0F-EEDF96FC9337}"/>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6" name="【公民館】&#10;一人当たり面積最小値テキスト">
          <a:extLst>
            <a:ext uri="{FF2B5EF4-FFF2-40B4-BE49-F238E27FC236}">
              <a16:creationId xmlns:a16="http://schemas.microsoft.com/office/drawing/2014/main" xmlns="" id="{64FC740E-FA37-48ED-936E-1E3B6AD7E2CF}"/>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7" name="直線コネクタ 626">
          <a:extLst>
            <a:ext uri="{FF2B5EF4-FFF2-40B4-BE49-F238E27FC236}">
              <a16:creationId xmlns:a16="http://schemas.microsoft.com/office/drawing/2014/main" xmlns="" id="{84DFE471-1336-4369-94F1-A474AE3901F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28" name="【公民館】&#10;一人当たり面積最大値テキスト">
          <a:extLst>
            <a:ext uri="{FF2B5EF4-FFF2-40B4-BE49-F238E27FC236}">
              <a16:creationId xmlns:a16="http://schemas.microsoft.com/office/drawing/2014/main" xmlns="" id="{3731F2DD-AB18-4E96-8F97-BCF6BC8CF74D}"/>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29" name="直線コネクタ 628">
          <a:extLst>
            <a:ext uri="{FF2B5EF4-FFF2-40B4-BE49-F238E27FC236}">
              <a16:creationId xmlns:a16="http://schemas.microsoft.com/office/drawing/2014/main" xmlns="" id="{3A3D6B3F-8ADB-43B9-9DFA-5CB1AD435655}"/>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30" name="【公民館】&#10;一人当たり面積平均値テキスト">
          <a:extLst>
            <a:ext uri="{FF2B5EF4-FFF2-40B4-BE49-F238E27FC236}">
              <a16:creationId xmlns:a16="http://schemas.microsoft.com/office/drawing/2014/main" xmlns="" id="{0F35BD27-8C9E-4AEF-BB14-DB7885154038}"/>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31" name="フローチャート: 判断 630">
          <a:extLst>
            <a:ext uri="{FF2B5EF4-FFF2-40B4-BE49-F238E27FC236}">
              <a16:creationId xmlns:a16="http://schemas.microsoft.com/office/drawing/2014/main" xmlns="" id="{E9D1DAC7-5498-47AF-B549-DD85681D718C}"/>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32" name="フローチャート: 判断 631">
          <a:extLst>
            <a:ext uri="{FF2B5EF4-FFF2-40B4-BE49-F238E27FC236}">
              <a16:creationId xmlns:a16="http://schemas.microsoft.com/office/drawing/2014/main" xmlns="" id="{0CB5BE58-9D22-408E-84BA-35289C95723D}"/>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33" name="フローチャート: 判断 632">
          <a:extLst>
            <a:ext uri="{FF2B5EF4-FFF2-40B4-BE49-F238E27FC236}">
              <a16:creationId xmlns:a16="http://schemas.microsoft.com/office/drawing/2014/main" xmlns="" id="{3780AA70-C7AA-488B-8D67-D59A144F3FBB}"/>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4" name="フローチャート: 判断 633">
          <a:extLst>
            <a:ext uri="{FF2B5EF4-FFF2-40B4-BE49-F238E27FC236}">
              <a16:creationId xmlns:a16="http://schemas.microsoft.com/office/drawing/2014/main" xmlns="" id="{69BE78D9-6E00-4E4F-A526-0FFB9EA389DF}"/>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35" name="フローチャート: 判断 634">
          <a:extLst>
            <a:ext uri="{FF2B5EF4-FFF2-40B4-BE49-F238E27FC236}">
              <a16:creationId xmlns:a16="http://schemas.microsoft.com/office/drawing/2014/main" xmlns="" id="{7C54418F-F33D-4820-AAA0-F80C495FCBE6}"/>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360DAEE1-3628-41E4-A350-AFF31D7E95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F9FD0B20-BCBA-488A-877C-82D4B03A03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E9DC9D5D-23F1-43F0-BD87-80772A46E9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AE09B106-567C-4D80-A3B1-5D75CEEA55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B2383889-2138-4ECC-A714-3A1C6F63C5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41" name="楕円 640">
          <a:extLst>
            <a:ext uri="{FF2B5EF4-FFF2-40B4-BE49-F238E27FC236}">
              <a16:creationId xmlns:a16="http://schemas.microsoft.com/office/drawing/2014/main" xmlns="" id="{5D49B1D8-89C9-448C-8748-473CFF4D9631}"/>
            </a:ext>
          </a:extLst>
        </xdr:cNvPr>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42" name="【公民館】&#10;一人当たり面積該当値テキスト">
          <a:extLst>
            <a:ext uri="{FF2B5EF4-FFF2-40B4-BE49-F238E27FC236}">
              <a16:creationId xmlns:a16="http://schemas.microsoft.com/office/drawing/2014/main" xmlns="" id="{89A94B42-8D72-44A6-BC5C-A24989B72879}"/>
            </a:ext>
          </a:extLst>
        </xdr:cNvPr>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643" name="楕円 642">
          <a:extLst>
            <a:ext uri="{FF2B5EF4-FFF2-40B4-BE49-F238E27FC236}">
              <a16:creationId xmlns:a16="http://schemas.microsoft.com/office/drawing/2014/main" xmlns="" id="{513BF53D-8920-4491-B9EA-705E9A49BA45}"/>
            </a:ext>
          </a:extLst>
        </xdr:cNvPr>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644" name="直線コネクタ 643">
          <a:extLst>
            <a:ext uri="{FF2B5EF4-FFF2-40B4-BE49-F238E27FC236}">
              <a16:creationId xmlns:a16="http://schemas.microsoft.com/office/drawing/2014/main" xmlns="" id="{EC6E6F86-75EA-41DD-A8B0-CAB146F7D4E7}"/>
            </a:ext>
          </a:extLst>
        </xdr:cNvPr>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645" name="楕円 644">
          <a:extLst>
            <a:ext uri="{FF2B5EF4-FFF2-40B4-BE49-F238E27FC236}">
              <a16:creationId xmlns:a16="http://schemas.microsoft.com/office/drawing/2014/main" xmlns="" id="{43135B9D-3C2F-4E3C-8689-2834B064F126}"/>
            </a:ext>
          </a:extLst>
        </xdr:cNvPr>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646" name="直線コネクタ 645">
          <a:extLst>
            <a:ext uri="{FF2B5EF4-FFF2-40B4-BE49-F238E27FC236}">
              <a16:creationId xmlns:a16="http://schemas.microsoft.com/office/drawing/2014/main" xmlns="" id="{220A03A6-BDA3-4C14-9696-FF47DB4F98F1}"/>
            </a:ext>
          </a:extLst>
        </xdr:cNvPr>
        <xdr:cNvCxnSpPr/>
      </xdr:nvCxnSpPr>
      <xdr:spPr>
        <a:xfrm>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647" name="楕円 646">
          <a:extLst>
            <a:ext uri="{FF2B5EF4-FFF2-40B4-BE49-F238E27FC236}">
              <a16:creationId xmlns:a16="http://schemas.microsoft.com/office/drawing/2014/main" xmlns="" id="{EB18D7F5-04B3-47E8-9823-22A7F7031C04}"/>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159476</xdr:rowOff>
    </xdr:to>
    <xdr:cxnSp macro="">
      <xdr:nvCxnSpPr>
        <xdr:cNvPr id="648" name="直線コネクタ 647">
          <a:extLst>
            <a:ext uri="{FF2B5EF4-FFF2-40B4-BE49-F238E27FC236}">
              <a16:creationId xmlns:a16="http://schemas.microsoft.com/office/drawing/2014/main" xmlns="" id="{9A537E90-E690-4BFF-AD60-BD2A4DA29A5B}"/>
            </a:ext>
          </a:extLst>
        </xdr:cNvPr>
        <xdr:cNvCxnSpPr/>
      </xdr:nvCxnSpPr>
      <xdr:spPr>
        <a:xfrm>
          <a:off x="19545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649" name="楕円 648">
          <a:extLst>
            <a:ext uri="{FF2B5EF4-FFF2-40B4-BE49-F238E27FC236}">
              <a16:creationId xmlns:a16="http://schemas.microsoft.com/office/drawing/2014/main" xmlns="" id="{74526D6A-B824-46CC-BC0E-CDBCF6CC0209}"/>
            </a:ext>
          </a:extLst>
        </xdr:cNvPr>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159476</xdr:rowOff>
    </xdr:to>
    <xdr:cxnSp macro="">
      <xdr:nvCxnSpPr>
        <xdr:cNvPr id="650" name="直線コネクタ 649">
          <a:extLst>
            <a:ext uri="{FF2B5EF4-FFF2-40B4-BE49-F238E27FC236}">
              <a16:creationId xmlns:a16="http://schemas.microsoft.com/office/drawing/2014/main" xmlns="" id="{DE47A63F-880A-4B54-9D16-786B0AD2E313}"/>
            </a:ext>
          </a:extLst>
        </xdr:cNvPr>
        <xdr:cNvCxnSpPr/>
      </xdr:nvCxnSpPr>
      <xdr:spPr>
        <a:xfrm>
          <a:off x="18656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651" name="n_1aveValue【公民館】&#10;一人当たり面積">
          <a:extLst>
            <a:ext uri="{FF2B5EF4-FFF2-40B4-BE49-F238E27FC236}">
              <a16:creationId xmlns:a16="http://schemas.microsoft.com/office/drawing/2014/main" xmlns="" id="{90582B4C-F816-473A-9AF4-D5DCDB4986F7}"/>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52" name="n_2aveValue【公民館】&#10;一人当たり面積">
          <a:extLst>
            <a:ext uri="{FF2B5EF4-FFF2-40B4-BE49-F238E27FC236}">
              <a16:creationId xmlns:a16="http://schemas.microsoft.com/office/drawing/2014/main" xmlns="" id="{E790D4C9-FC7A-48AA-87E9-A7B198C57296}"/>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53" name="n_3aveValue【公民館】&#10;一人当たり面積">
          <a:extLst>
            <a:ext uri="{FF2B5EF4-FFF2-40B4-BE49-F238E27FC236}">
              <a16:creationId xmlns:a16="http://schemas.microsoft.com/office/drawing/2014/main" xmlns="" id="{3A5AE1CA-541E-4BE7-ACA0-261EE11B66ED}"/>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654" name="n_4aveValue【公民館】&#10;一人当たり面積">
          <a:extLst>
            <a:ext uri="{FF2B5EF4-FFF2-40B4-BE49-F238E27FC236}">
              <a16:creationId xmlns:a16="http://schemas.microsoft.com/office/drawing/2014/main" xmlns="" id="{DE66ADE9-9E6C-4D7C-9960-F5AEFEFE9654}"/>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655" name="n_1mainValue【公民館】&#10;一人当たり面積">
          <a:extLst>
            <a:ext uri="{FF2B5EF4-FFF2-40B4-BE49-F238E27FC236}">
              <a16:creationId xmlns:a16="http://schemas.microsoft.com/office/drawing/2014/main" xmlns="" id="{72D9B998-E813-4044-A1C3-83359DC758EE}"/>
            </a:ext>
          </a:extLst>
        </xdr:cNvPr>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656" name="n_2mainValue【公民館】&#10;一人当たり面積">
          <a:extLst>
            <a:ext uri="{FF2B5EF4-FFF2-40B4-BE49-F238E27FC236}">
              <a16:creationId xmlns:a16="http://schemas.microsoft.com/office/drawing/2014/main" xmlns="" id="{DA6BF7AB-18AA-45FD-A59C-26B07E464EE0}"/>
            </a:ext>
          </a:extLst>
        </xdr:cNvPr>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657" name="n_3mainValue【公民館】&#10;一人当たり面積">
          <a:extLst>
            <a:ext uri="{FF2B5EF4-FFF2-40B4-BE49-F238E27FC236}">
              <a16:creationId xmlns:a16="http://schemas.microsoft.com/office/drawing/2014/main" xmlns="" id="{3730D801-9367-4AA1-B2E1-6542CD11C26F}"/>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658" name="n_4mainValue【公民館】&#10;一人当たり面積">
          <a:extLst>
            <a:ext uri="{FF2B5EF4-FFF2-40B4-BE49-F238E27FC236}">
              <a16:creationId xmlns:a16="http://schemas.microsoft.com/office/drawing/2014/main" xmlns="" id="{465689E2-1DDB-4F9F-A085-B582C6F8FDF7}"/>
            </a:ext>
          </a:extLst>
        </xdr:cNvPr>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xmlns="" id="{7F6C9DCC-B65C-4818-ACEF-B0C6F51724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xmlns="" id="{58CA9D48-F7F8-437C-AE6A-1D178F2195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xmlns="" id="{A587FB91-8FBD-4100-863A-FDCCE9F373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学校施設は、計画的に行ってきた小中学校の大規模改修・耐震化工事が平成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完了し、長寿命化を進めてきたことで、類似団体と比較して有形固定資産減価償却率が低くなっている。しかし、保育所施設の老朽化が進み、有形固定資産減価償却率は類似団体平均を大きく超えており、改修等の検討が急がれる。また、面積が狭く人口密度が高い町のため、資産を一人当たりに配当すると類似団体平均よりも低くなっている傾向がある。今後は、老朽化した施設の除却も視野に入れつつ将来負担比率を悪化させないように、計画的に施設管理を進めていく</a:t>
          </a:r>
          <a:r>
            <a:rPr lang="ja-JP" altLang="en-US" sz="1100" b="0" i="0" u="none" strike="noStrike" baseline="0">
              <a:solidFill>
                <a:schemeClr val="dk1"/>
              </a:solidFill>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9B4BD12-D4E0-441A-86BC-882EB543B8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4233071-0AF9-411E-99C5-0E98F0F787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DC827F2-D22E-472B-BDEF-8FA16507A9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CEFB87E-BD0B-4C11-9DEA-B409CF8FC3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4348758-6CF3-4D95-9033-7E8DF34831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7F495D2-7EE7-45AD-BCAC-13687FE2F2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6B53C8B-B6DD-4FB2-87F5-96001F8FCF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78236DD-C58F-45F7-8E0C-A1CAC001E8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A033A37-A595-42FB-82A2-AE08416FB8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9E6B2A2-1D51-4708-BC1A-A85E230077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F1CC09A-78F2-40CC-83E4-CA7F03BB40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15D88CF-F4A7-47BF-8653-59BBCEBD2D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3DD1183-94EE-4A92-8BA5-02B296C8B7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21F6D3D-DA64-4E8A-971C-D0AFC2EB62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ED0F980-8789-487C-853C-E2ECEEC68B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D58EA95-330C-4BC8-882D-F000E101D2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4BFCE37-5BF0-491A-A633-96CEE61913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9B69C3C-80DD-4987-8410-5043CDA151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278FAF5-CB8C-4DD0-BFAB-296B1EE313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B014D1D-A2F5-44FE-A328-725D700358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E805727-D1C0-4394-9334-AAB1C6D951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D08FC09-8976-462E-8C14-3E209EB3B30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58DEDBC-C859-4803-9636-F228A3BFE9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8BE0378-2BEB-4919-86D0-74C1D6B773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F519E7A-5EC6-4DB6-9DCE-89EA09DE01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8833CC2-7FC4-4E2F-8E29-9C1223BF33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88B15C5-1D86-49A1-9E69-8C213782EB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ED87A78-DCAC-47BC-9DE3-BBD1D315BB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8B4EE8F-1EA8-4AD0-AD53-029DF4C23A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51B2B3CE-D03C-4217-92E3-FD4BA60F30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6EC2BA1-CC63-4AE9-92A3-3828DB6BC4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208C382-A3C6-4692-B343-FF5C1D0C7F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E6E2F44-5C28-4BE8-AF59-E3728AC3D2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500D4C6-6492-47AE-AADF-AE325315E4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CA2B653-A507-44AD-B5F5-878C1862D8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B8E3DB4-CFC7-4BF1-B885-3022F5581D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95822BF-C28A-4413-ACC0-819A2B9E91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2F73080-F0A0-4277-A0B5-DC044FA5DE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B5FFBD4-CB2A-45F8-A033-3FE875A158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7580444-A5C0-43ED-9612-6802AE5E89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858CDA9-EB53-45DE-8139-A0720C5939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6039392-16D0-4B54-96D1-E5547E5FE09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8D30E42-33D5-43CC-B06B-8BC3042CAA2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524B5C6E-BBB1-4AB5-87CB-885B480AE24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6884F5C-4634-4AC0-B393-021F4F260D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E45DFCB9-F94A-4D9C-A043-B70BFF0FCCC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253D520B-294D-4DD1-A2B5-B6853BE1E87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9C985310-43A3-4BDA-9EED-75B41A7EDEA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10F2157-2860-42DF-930B-0A0519983B0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DF64856-9C41-46A9-BD71-50C87290E90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EA2F7DB8-ED56-4198-8027-DFE038084C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7EF41755-2F2C-4220-AA6B-355EF3E6AE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E46B5CD-46FF-45EB-B15E-03DA3598D3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DBA64D6-7590-40B7-9C92-9355AFAE554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1B14AB7-26B7-4465-9BF4-9A026890F31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87D494ED-C8D4-4D6C-9899-D55B23CCDB7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EE3B634E-21A4-4AC3-ACA9-726A0F902B22}"/>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63E3C673-376E-4F50-B22A-69853CF97218}"/>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A06ED2D7-92A7-45E1-A0D0-5CF019B5B86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66E9EC05-0881-442E-8E6B-FD7B9B830433}"/>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xmlns="" id="{D161802D-01B5-4AC9-90E5-7BA2ABD82B5B}"/>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AC1D1FEB-A59E-405B-9768-38CB9B07AB9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D6243411-B006-4D83-B11E-1EC27A9019A4}"/>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xmlns="" id="{3C7CDE68-6053-449A-A5C8-866C15D735B3}"/>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D13CA125-EDFE-434A-8B2C-A3E0B0DE9B23}"/>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E854A66D-DDA1-4F27-8E16-3498C53C5594}"/>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xmlns="" id="{EC188D89-0C40-4986-A2BE-8B58C9275D3A}"/>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2AE383-5EA3-4C92-912F-65EC580C8C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22431BB-DC1D-4098-8549-51D5858047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4622045-78E9-48C5-A8BD-51DA8E81EF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F2761B9-7311-4AD9-B63F-95148B719B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1996602B-B612-4EBA-89A2-50A25ACB66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xmlns="" id="{181140D3-C932-4A3C-9B84-4B2B1007E00A}"/>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D286D40B-6DEF-40E5-A057-DE93C761E6D9}"/>
            </a:ext>
          </a:extLst>
        </xdr:cNvPr>
        <xdr:cNvSpPr txBox="1"/>
      </xdr:nvSpPr>
      <xdr:spPr>
        <a:xfrm>
          <a:off x="4673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15603</xdr:rowOff>
    </xdr:from>
    <xdr:to>
      <xdr:col>20</xdr:col>
      <xdr:colOff>38100</xdr:colOff>
      <xdr:row>38</xdr:row>
      <xdr:rowOff>117203</xdr:rowOff>
    </xdr:to>
    <xdr:sp macro="" textlink="">
      <xdr:nvSpPr>
        <xdr:cNvPr id="76" name="楕円 75">
          <a:extLst>
            <a:ext uri="{FF2B5EF4-FFF2-40B4-BE49-F238E27FC236}">
              <a16:creationId xmlns:a16="http://schemas.microsoft.com/office/drawing/2014/main" xmlns="" id="{BA64B56B-FADE-47D1-A9E9-B02CCB29F949}"/>
            </a:ext>
          </a:extLst>
        </xdr:cNvPr>
        <xdr:cNvSpPr/>
      </xdr:nvSpPr>
      <xdr:spPr>
        <a:xfrm>
          <a:off x="374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66403</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xmlns="" id="{8D0C0A4C-CE54-4F9C-A2C0-6447B06EF97F}"/>
            </a:ext>
          </a:extLst>
        </xdr:cNvPr>
        <xdr:cNvCxnSpPr/>
      </xdr:nvCxnSpPr>
      <xdr:spPr>
        <a:xfrm>
          <a:off x="3797300" y="65815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xmlns="" id="{BB76B625-CEAE-4185-B4DD-C53602621CDB}"/>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66403</xdr:rowOff>
    </xdr:to>
    <xdr:cxnSp macro="">
      <xdr:nvCxnSpPr>
        <xdr:cNvPr id="79" name="直線コネクタ 78">
          <a:extLst>
            <a:ext uri="{FF2B5EF4-FFF2-40B4-BE49-F238E27FC236}">
              <a16:creationId xmlns:a16="http://schemas.microsoft.com/office/drawing/2014/main" xmlns="" id="{BC250EF8-A050-4722-8E16-09AA4C5BA32B}"/>
            </a:ext>
          </a:extLst>
        </xdr:cNvPr>
        <xdr:cNvCxnSpPr/>
      </xdr:nvCxnSpPr>
      <xdr:spPr>
        <a:xfrm>
          <a:off x="2908300" y="657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xmlns="" id="{8A3E692D-88E7-4D13-9A9D-16099ACBA522}"/>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xmlns="" id="{9F6A603B-DABE-4682-AF7C-50F8D464D339}"/>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xmlns="" id="{3374E44B-FF49-4C3F-9AA6-EDB4BB2DC209}"/>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xmlns="" id="{B0E40AE6-CC3B-40F3-9411-062BA388FD84}"/>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xmlns="" id="{66BCB904-4500-4BD3-96CF-97CF917DF2B1}"/>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xmlns="" id="{35C3931C-AB10-4372-809E-8A4570619CCE}"/>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A0AD721B-42BE-432A-8C15-AF04CA0DF827}"/>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xmlns="" id="{19517422-4D0E-48E4-94A4-FCACCCBED94C}"/>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108330</xdr:rowOff>
    </xdr:from>
    <xdr:ext cx="405111" cy="259045"/>
    <xdr:sp macro="" textlink="">
      <xdr:nvSpPr>
        <xdr:cNvPr id="88" name="n_1mainValue【図書館】&#10;有形固定資産減価償却率">
          <a:extLst>
            <a:ext uri="{FF2B5EF4-FFF2-40B4-BE49-F238E27FC236}">
              <a16:creationId xmlns:a16="http://schemas.microsoft.com/office/drawing/2014/main" xmlns="" id="{AEA4B863-63A5-4663-811E-FA6C372FF795}"/>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xmlns="" id="{C5198247-50A4-472A-9310-C87F6404001B}"/>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xmlns="" id="{A1D08F5C-7266-442A-B663-4491CF0580A4}"/>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xmlns="" id="{0A527E82-7F6C-4B0B-ACC9-233320479D1E}"/>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1E9F4B9-3FEF-4DBE-8EBF-75C6478F02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6BA16E2-8706-4172-93D8-EC190143C7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B4E98F3B-6D5C-4266-9D37-C6697833F1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6F894B95-C609-406E-B43C-C460498F1D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B67FA2AD-37EE-467C-BB58-D56AEC7EDB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4EE241D3-50BA-4641-9BEB-D7DBECD72B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5F854852-CB57-42B7-956C-833F323EA04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131B02A8-BE65-4C20-9FF0-59E76EBE31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4885BB6-A2C0-47C3-8D42-CE23E831F6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AD65625-8683-4A12-A59D-D92E40B347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AD07BCB-DDD4-4443-8C3F-F5BB31C27A8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9E6CC359-AF38-4AE8-8559-5E07C2195B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5DF3DF65-3CC3-47D8-81BF-95664B0774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B119AE39-96E9-4F22-A279-D0504C81376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A10795D9-AC09-4378-895F-9CA7C56A26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C728F982-79CA-4D74-901B-1D4A354ECF9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B5F4DAB6-8E54-48DB-A773-F84467B396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76DD22F5-1732-4D3D-9463-18975A4A950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9A14AA37-D42F-4B65-BE94-6134441C4B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F33BBD15-DED9-4D0F-8EDD-56F5513A9D2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A1E42EB8-AEA2-46FF-9EB4-7301D28CD3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03698B0-D538-49EA-A65F-F297A5904F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CF46AC58-EA5F-4B17-B1BC-D6506CAE6F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xmlns="" id="{2B3B5954-E178-46F8-AC47-F07152B87C2D}"/>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xmlns="" id="{C4649AC9-6360-41D5-8FCF-FB112D12076C}"/>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xmlns="" id="{1F999140-BF29-4D4F-A051-F844B143698A}"/>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xmlns="" id="{09702ED0-179C-4589-AADB-7BBBB44C54D8}"/>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xmlns="" id="{3ABAA4AE-01B6-4159-9C68-6F2291BC03BE}"/>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xmlns="" id="{B4C5775D-7C49-4E56-8870-5524F6F81C31}"/>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xmlns="" id="{0F5BE1D0-C93D-454C-A061-B3C0750839E1}"/>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xmlns="" id="{5AB68BC3-72D1-4B6C-BB27-72126AC84F06}"/>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xmlns="" id="{10877369-D8FD-419E-8E61-04ED250E2D51}"/>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B3122FF7-377F-4AC0-9EBC-2DED8524B031}"/>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xmlns="" id="{BE8E36DA-09B6-4C79-8DC7-DEE02E57BD3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D611F29-9F6A-4F50-B9F5-5FD97B7372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E37E8107-4B2E-4BE7-A3EE-7954960115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5EE639C-4365-4D42-A269-02E1ED377E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31468A8-45B6-48D7-9A44-B4A7B66F4E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7567082D-A68F-46EC-B4EC-D630C3F081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31" name="楕円 130">
          <a:extLst>
            <a:ext uri="{FF2B5EF4-FFF2-40B4-BE49-F238E27FC236}">
              <a16:creationId xmlns:a16="http://schemas.microsoft.com/office/drawing/2014/main" xmlns="" id="{DDFE2374-C083-44D6-A9ED-35CCB676584F}"/>
            </a:ext>
          </a:extLst>
        </xdr:cNvPr>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2" name="【図書館】&#10;一人当たり面積該当値テキスト">
          <a:extLst>
            <a:ext uri="{FF2B5EF4-FFF2-40B4-BE49-F238E27FC236}">
              <a16:creationId xmlns:a16="http://schemas.microsoft.com/office/drawing/2014/main" xmlns="" id="{E9A7115E-1C4A-4A41-8006-EE82C43123BD}"/>
            </a:ext>
          </a:extLst>
        </xdr:cNvPr>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a:extLst>
            <a:ext uri="{FF2B5EF4-FFF2-40B4-BE49-F238E27FC236}">
              <a16:creationId xmlns:a16="http://schemas.microsoft.com/office/drawing/2014/main" xmlns="" id="{B8C06D12-1A3A-4115-898A-516C3FDEE8F9}"/>
            </a:ext>
          </a:extLst>
        </xdr:cNvPr>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34" name="直線コネクタ 133">
          <a:extLst>
            <a:ext uri="{FF2B5EF4-FFF2-40B4-BE49-F238E27FC236}">
              <a16:creationId xmlns:a16="http://schemas.microsoft.com/office/drawing/2014/main" xmlns="" id="{8096F15E-292D-4EDB-8728-BC6DE33ADC29}"/>
            </a:ext>
          </a:extLst>
        </xdr:cNvPr>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xmlns="" id="{CD7C1777-769B-420B-BCD7-8E98E28FE79D}"/>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80010</xdr:rowOff>
    </xdr:to>
    <xdr:cxnSp macro="">
      <xdr:nvCxnSpPr>
        <xdr:cNvPr id="136" name="直線コネクタ 135">
          <a:extLst>
            <a:ext uri="{FF2B5EF4-FFF2-40B4-BE49-F238E27FC236}">
              <a16:creationId xmlns:a16="http://schemas.microsoft.com/office/drawing/2014/main" xmlns="" id="{7A422454-DCB6-4A3E-B26E-EDAD3F8E1B70}"/>
            </a:ext>
          </a:extLst>
        </xdr:cNvPr>
        <xdr:cNvCxnSpPr/>
      </xdr:nvCxnSpPr>
      <xdr:spPr>
        <a:xfrm>
          <a:off x="8750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xmlns="" id="{DE8AB266-759D-443E-A39B-8CA7BC04DEC1}"/>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xmlns="" id="{BDA23369-C009-4F1A-AAA3-9FC78E8DDEB7}"/>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xmlns="" id="{533A92EF-3BAD-4DAE-AECC-6F55515FB073}"/>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xmlns="" id="{A672E3BF-8670-4D1A-87B4-ECC501BFF302}"/>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xmlns="" id="{9255AD01-9C32-4E32-934C-E045EABADA42}"/>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xmlns="" id="{F33FB3F1-94FB-4CEB-87E4-E4A25EA7BC37}"/>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xmlns="" id="{0DFD3446-CE5C-4325-BF92-92EB5132B8CD}"/>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xmlns="" id="{3E7E5BE2-0B7E-41BF-8B04-D703B42EC284}"/>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a:extLst>
            <a:ext uri="{FF2B5EF4-FFF2-40B4-BE49-F238E27FC236}">
              <a16:creationId xmlns:a16="http://schemas.microsoft.com/office/drawing/2014/main" xmlns="" id="{BEE47AFA-1D06-454E-A790-9224D96129D0}"/>
            </a:ext>
          </a:extLst>
        </xdr:cNvPr>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xmlns="" id="{CAEC114C-7DB8-488C-8C66-9D26B6B3D30F}"/>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xmlns="" id="{287E1BF5-98C6-4303-857A-BB3473C24BDF}"/>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xmlns="" id="{DB4D42BF-F797-496A-8BE2-3015842CA53D}"/>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D6AFD460-A9C8-4D5B-AB00-C7FF726E13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6BFD8AC6-FC3D-40B7-8307-1C7495A540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24D6D35F-ED5B-4342-AB48-BCE600FF9A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4803E18A-4A46-47CF-9214-7C6AF06F84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A51D546-4BB1-41F0-AFC9-D28D28425F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F429E0B5-CF93-49B7-9979-370F63C858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9D9175A8-ED10-4BD3-838B-BE366EBA41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FDDD3F23-8D34-45BF-821F-55427BF024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BAA61EE3-351E-4BED-9B4B-E71AA21374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BB2353B-33AD-4AF3-B420-0BC4CA5B27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E24DDDA1-11B5-4904-972B-79B8126D3F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2E9B12D6-72F6-4891-BB59-74BE191B71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9C09CE71-0FC6-4050-B06A-7BB7857710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9F46EF50-4720-4503-B942-327A907D7D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1B5C57D0-48AE-44EA-89D2-4BD4E2C421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AFE1C87-9CA9-4936-B05C-9E8267CAE2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64EC51DD-DB53-491F-9213-754F78C5E4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F107AB5A-0F21-49BC-B561-A9AC719FC8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8049A536-E497-4DDB-89AB-295A3C3AB5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A44EB096-9C68-4090-8C0C-3A85E32006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16512125-B34F-4486-839D-4136ADFA2E5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CD0F4984-DD99-4DF3-86F2-A624C03BAD7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644BE98D-97DC-4D3F-B4A5-A0A82E1F6A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19ECDDDD-80B9-4750-8D23-CA9CCC953C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32CBABC3-CEBA-4C80-A442-3001F654FE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8708F2A5-30AA-43F0-8DD3-30AE5AE1A72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855529CC-B06A-42AB-A88D-8F326DE7E59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3628865D-6301-4A28-A334-D48FFBAA71F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20271ADE-B9E1-4ED6-A654-D3D4042EDBDE}"/>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xmlns="" id="{72A793B3-7E21-4B42-A228-40446D4D90C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9A9E266-D24E-4E8D-AC3F-61E5FD476B1B}"/>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xmlns="" id="{3B048879-19B4-4206-8DD5-21B6FFC699B5}"/>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xmlns="" id="{959E823C-CF40-4E47-9968-CCE81D36072C}"/>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CAC009BC-FD51-49C7-A8C3-1242A5799918}"/>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xmlns="" id="{CA31F339-64EE-4E62-8CB2-9C2CBB95ABC1}"/>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xmlns="" id="{2603150A-1CD5-4F16-BDD8-A264FA4A9DA8}"/>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26009E7-FD9E-4EFC-B23F-095367AB23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FD0ECBC-EAC8-4FA1-B825-45D7FFAF1D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788209C-2F0D-4EB1-922F-3C5BED2528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4C774A4-C0DC-4F35-BFCD-C77CEB45F8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DEDF96B5-A777-4FFA-B157-4B42732059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a:extLst>
            <a:ext uri="{FF2B5EF4-FFF2-40B4-BE49-F238E27FC236}">
              <a16:creationId xmlns:a16="http://schemas.microsoft.com/office/drawing/2014/main" xmlns="" id="{5307521C-71C3-4C7D-B4EA-038F9A066FCC}"/>
            </a:ext>
          </a:extLst>
        </xdr:cNvPr>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F036CEBA-BB9D-4258-9731-B13EB6B9654C}"/>
            </a:ext>
          </a:extLst>
        </xdr:cNvPr>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2" name="楕円 191">
          <a:extLst>
            <a:ext uri="{FF2B5EF4-FFF2-40B4-BE49-F238E27FC236}">
              <a16:creationId xmlns:a16="http://schemas.microsoft.com/office/drawing/2014/main" xmlns="" id="{BAA4045D-C2D1-491F-9403-1629AC093260}"/>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61</xdr:row>
      <xdr:rowOff>166551</xdr:rowOff>
    </xdr:to>
    <xdr:cxnSp macro="">
      <xdr:nvCxnSpPr>
        <xdr:cNvPr id="193" name="直線コネクタ 192">
          <a:extLst>
            <a:ext uri="{FF2B5EF4-FFF2-40B4-BE49-F238E27FC236}">
              <a16:creationId xmlns:a16="http://schemas.microsoft.com/office/drawing/2014/main" xmlns="" id="{DA576C36-A818-4C4C-82CC-AA9889F9B663}"/>
            </a:ext>
          </a:extLst>
        </xdr:cNvPr>
        <xdr:cNvCxnSpPr/>
      </xdr:nvCxnSpPr>
      <xdr:spPr>
        <a:xfrm flipV="1">
          <a:off x="3797300" y="1060704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94" name="楕円 193">
          <a:extLst>
            <a:ext uri="{FF2B5EF4-FFF2-40B4-BE49-F238E27FC236}">
              <a16:creationId xmlns:a16="http://schemas.microsoft.com/office/drawing/2014/main" xmlns="" id="{7CE716BD-AABB-4A21-8FA7-66BE96108464}"/>
            </a:ext>
          </a:extLst>
        </xdr:cNvPr>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61</xdr:row>
      <xdr:rowOff>166551</xdr:rowOff>
    </xdr:to>
    <xdr:cxnSp macro="">
      <xdr:nvCxnSpPr>
        <xdr:cNvPr id="195" name="直線コネクタ 194">
          <a:extLst>
            <a:ext uri="{FF2B5EF4-FFF2-40B4-BE49-F238E27FC236}">
              <a16:creationId xmlns:a16="http://schemas.microsoft.com/office/drawing/2014/main" xmlns="" id="{48D8340C-90FF-4DAA-8E45-E2D3A62E1B46}"/>
            </a:ext>
          </a:extLst>
        </xdr:cNvPr>
        <xdr:cNvCxnSpPr/>
      </xdr:nvCxnSpPr>
      <xdr:spPr>
        <a:xfrm>
          <a:off x="2908300" y="1059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6" name="楕円 195">
          <a:extLst>
            <a:ext uri="{FF2B5EF4-FFF2-40B4-BE49-F238E27FC236}">
              <a16:creationId xmlns:a16="http://schemas.microsoft.com/office/drawing/2014/main" xmlns="" id="{085CC413-8EA0-41AC-9DEC-8A4885E672EC}"/>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133894</xdr:rowOff>
    </xdr:to>
    <xdr:cxnSp macro="">
      <xdr:nvCxnSpPr>
        <xdr:cNvPr id="197" name="直線コネクタ 196">
          <a:extLst>
            <a:ext uri="{FF2B5EF4-FFF2-40B4-BE49-F238E27FC236}">
              <a16:creationId xmlns:a16="http://schemas.microsoft.com/office/drawing/2014/main" xmlns="" id="{EAD2AA1B-6DF7-43AC-BA14-3828FF8FC9F0}"/>
            </a:ext>
          </a:extLst>
        </xdr:cNvPr>
        <xdr:cNvCxnSpPr/>
      </xdr:nvCxnSpPr>
      <xdr:spPr>
        <a:xfrm>
          <a:off x="2019300" y="105907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8" name="楕円 197">
          <a:extLst>
            <a:ext uri="{FF2B5EF4-FFF2-40B4-BE49-F238E27FC236}">
              <a16:creationId xmlns:a16="http://schemas.microsoft.com/office/drawing/2014/main" xmlns="" id="{401D997B-CAB8-4C28-B69E-7A04103146DB}"/>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132262</xdr:rowOff>
    </xdr:to>
    <xdr:cxnSp macro="">
      <xdr:nvCxnSpPr>
        <xdr:cNvPr id="199" name="直線コネクタ 198">
          <a:extLst>
            <a:ext uri="{FF2B5EF4-FFF2-40B4-BE49-F238E27FC236}">
              <a16:creationId xmlns:a16="http://schemas.microsoft.com/office/drawing/2014/main" xmlns="" id="{462CD99C-5662-44F3-9565-5A4706E2916A}"/>
            </a:ext>
          </a:extLst>
        </xdr:cNvPr>
        <xdr:cNvCxnSpPr/>
      </xdr:nvCxnSpPr>
      <xdr:spPr>
        <a:xfrm>
          <a:off x="1130300" y="10587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96E28BCC-52A7-4F51-8D6C-CB198BA68A24}"/>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E502621C-B5DC-46BF-9E1F-9E6BD4F5D75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6815B088-1CF2-4C48-8A62-2BD02F99F32E}"/>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4F12B912-37ED-4A8F-89CC-3E50BDF4D14A}"/>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E7778126-D34F-44C5-A6DA-EDAE1CCDD3B1}"/>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69A9FC2E-1093-4BC3-AA85-BF5E7CD7ABB7}"/>
            </a:ext>
          </a:extLst>
        </xdr:cNvPr>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B2DD08F4-AEE6-4E23-992D-19237D1CFA91}"/>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7001C662-47DA-4F9B-AB29-8D338BE23C05}"/>
            </a:ext>
          </a:extLst>
        </xdr:cNvPr>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4ABDBDDA-F164-4086-8C86-2267CD98B2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799F2CC3-035E-44C0-A386-9A1D138B40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960FC16F-DD86-448C-8B46-84DFE01A6F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96A97954-FDAC-4086-A604-04B9C4773E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B777ED07-4FE7-4D57-BB7B-C5576FDAD6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74AEBD7E-0003-4EC3-A5F4-0EE3009C67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58428ADD-D3B8-4C73-822E-B079523792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6C6D137A-F975-4BF2-917E-FD78552D4D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77B4A420-E79E-45C8-8FCA-467F3F3AAF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A7A96F12-7F38-4B6D-AF83-FBB4520376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109FAF33-3B73-4A83-B8F0-FC2919C06D2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C79097D7-9304-43E8-A01F-790960063BF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1D10FE13-AC23-4057-9965-297B008792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9151A8E0-4AA3-47CD-B29C-D945D3274C0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BED2E652-1BC4-430C-8718-586950D438F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E75692F4-7B3F-41CE-8A71-B54FBA82390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AECDD12B-07C2-4A36-BAA3-DA8FB98513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37FC3350-FA00-4006-BB9B-A1C3344EC7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C12E84E1-DA5A-4FC6-862A-BA6A144004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BA220CE7-EBE9-484A-9D15-52545D0146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98B78D0D-3DCC-4095-BD49-5DB7A718353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8C2804AE-61A9-4663-B609-F619A02BCB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AF8B0F5E-D235-4752-8E5A-876CD5BF4F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00427F1E-10FF-4125-85A6-7E4AA0B7B0C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3480D5FB-1B62-4862-910F-5C3B621C16B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0F5E927A-AED4-45DF-B879-EBEC90FE1A6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905C0FEB-E2EF-445C-9C23-0D74F3DA4DA2}"/>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xmlns="" id="{AD3ECA86-5CF0-485A-83A6-C31B7996D7B2}"/>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1DB735AD-4987-457F-B729-890ECF29642F}"/>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xmlns="" id="{3A9ECBFF-CB2E-462B-9D8E-0F7F5DAEB499}"/>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xmlns="" id="{9450C111-0FF3-4198-A1BB-20B193D873F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xmlns="" id="{025B99F0-BEFC-4D95-91D6-0260652AE5E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xmlns="" id="{6C8546FF-F11A-48B2-A598-8A043D51C689}"/>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xmlns="" id="{481856EF-D7DF-412F-BF77-F6FAD7CA9196}"/>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B4A87B1-BB68-42E8-AD3C-9C114B237C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C855D7C-069C-41B9-9FC8-DE4A127584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F68DEA2-D3F3-4F67-B0D8-242249B781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546F03DD-84A0-41A9-84BC-9E7E46DA32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78A69E3-EFA9-4878-8993-CD296FFEDC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84455</xdr:rowOff>
    </xdr:from>
    <xdr:to>
      <xdr:col>55</xdr:col>
      <xdr:colOff>50800</xdr:colOff>
      <xdr:row>64</xdr:row>
      <xdr:rowOff>14605</xdr:rowOff>
    </xdr:to>
    <xdr:sp macro="" textlink="">
      <xdr:nvSpPr>
        <xdr:cNvPr id="247" name="楕円 246">
          <a:extLst>
            <a:ext uri="{FF2B5EF4-FFF2-40B4-BE49-F238E27FC236}">
              <a16:creationId xmlns:a16="http://schemas.microsoft.com/office/drawing/2014/main" xmlns="" id="{FF545199-1977-46FD-AF5F-1C79838576E5}"/>
            </a:ext>
          </a:extLst>
        </xdr:cNvPr>
        <xdr:cNvSpPr/>
      </xdr:nvSpPr>
      <xdr:spPr>
        <a:xfrm>
          <a:off x="10426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170832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2409F317-C7A3-45C4-B8F9-0E2BE8CB6203}"/>
            </a:ext>
          </a:extLst>
        </xdr:cNvPr>
        <xdr:cNvSpPr txBox="1"/>
      </xdr:nvSpPr>
      <xdr:spPr>
        <a:xfrm>
          <a:off x="10515600" y="108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49" name="楕円 248">
          <a:extLst>
            <a:ext uri="{FF2B5EF4-FFF2-40B4-BE49-F238E27FC236}">
              <a16:creationId xmlns:a16="http://schemas.microsoft.com/office/drawing/2014/main" xmlns="" id="{FF9B3195-7A5E-4878-AE1D-3F716FCC9F5A}"/>
            </a:ext>
          </a:extLst>
        </xdr:cNvPr>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100965</xdr:rowOff>
    </xdr:from>
    <xdr:to>
      <xdr:col>55</xdr:col>
      <xdr:colOff>0</xdr:colOff>
      <xdr:row>63</xdr:row>
      <xdr:rowOff>135255</xdr:rowOff>
    </xdr:to>
    <xdr:cxnSp macro="">
      <xdr:nvCxnSpPr>
        <xdr:cNvPr id="250" name="直線コネクタ 249">
          <a:extLst>
            <a:ext uri="{FF2B5EF4-FFF2-40B4-BE49-F238E27FC236}">
              <a16:creationId xmlns:a16="http://schemas.microsoft.com/office/drawing/2014/main" xmlns="" id="{F7E11CE3-A013-4BAD-B0AA-BCABA57A60A7}"/>
            </a:ext>
          </a:extLst>
        </xdr:cNvPr>
        <xdr:cNvCxnSpPr/>
      </xdr:nvCxnSpPr>
      <xdr:spPr>
        <a:xfrm>
          <a:off x="9639300" y="109023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51" name="楕円 250">
          <a:extLst>
            <a:ext uri="{FF2B5EF4-FFF2-40B4-BE49-F238E27FC236}">
              <a16:creationId xmlns:a16="http://schemas.microsoft.com/office/drawing/2014/main" xmlns="" id="{ABC946DD-F6F0-46CB-B9A2-031A89979D90}"/>
            </a:ext>
          </a:extLst>
        </xdr:cNvPr>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100965</xdr:rowOff>
    </xdr:to>
    <xdr:cxnSp macro="">
      <xdr:nvCxnSpPr>
        <xdr:cNvPr id="252" name="直線コネクタ 251">
          <a:extLst>
            <a:ext uri="{FF2B5EF4-FFF2-40B4-BE49-F238E27FC236}">
              <a16:creationId xmlns:a16="http://schemas.microsoft.com/office/drawing/2014/main" xmlns="" id="{8FEA8D37-A726-4015-AE9B-1578EC8A2AA1}"/>
            </a:ext>
          </a:extLst>
        </xdr:cNvPr>
        <xdr:cNvCxnSpPr/>
      </xdr:nvCxnSpPr>
      <xdr:spPr>
        <a:xfrm>
          <a:off x="8750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50165</xdr:rowOff>
    </xdr:from>
    <xdr:to>
      <xdr:col>41</xdr:col>
      <xdr:colOff>101600</xdr:colOff>
      <xdr:row>63</xdr:row>
      <xdr:rowOff>151765</xdr:rowOff>
    </xdr:to>
    <xdr:sp macro="" textlink="">
      <xdr:nvSpPr>
        <xdr:cNvPr id="253" name="楕円 252">
          <a:extLst>
            <a:ext uri="{FF2B5EF4-FFF2-40B4-BE49-F238E27FC236}">
              <a16:creationId xmlns:a16="http://schemas.microsoft.com/office/drawing/2014/main" xmlns="" id="{0D730821-14B4-4837-B23A-E3FE6D51F4B5}"/>
            </a:ext>
          </a:extLst>
        </xdr:cNvPr>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100965</xdr:rowOff>
    </xdr:from>
    <xdr:to>
      <xdr:col>45</xdr:col>
      <xdr:colOff>177800</xdr:colOff>
      <xdr:row>63</xdr:row>
      <xdr:rowOff>100965</xdr:rowOff>
    </xdr:to>
    <xdr:cxnSp macro="">
      <xdr:nvCxnSpPr>
        <xdr:cNvPr id="254" name="直線コネクタ 253">
          <a:extLst>
            <a:ext uri="{FF2B5EF4-FFF2-40B4-BE49-F238E27FC236}">
              <a16:creationId xmlns:a16="http://schemas.microsoft.com/office/drawing/2014/main" xmlns="" id="{0BA7905D-40E5-419E-AACA-BA2EE9AA1EFB}"/>
            </a:ext>
          </a:extLst>
        </xdr:cNvPr>
        <xdr:cNvCxnSpPr/>
      </xdr:nvCxnSpPr>
      <xdr:spPr>
        <a:xfrm>
          <a:off x="7861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5" name="楕円 254">
          <a:extLst>
            <a:ext uri="{FF2B5EF4-FFF2-40B4-BE49-F238E27FC236}">
              <a16:creationId xmlns:a16="http://schemas.microsoft.com/office/drawing/2014/main" xmlns="" id="{58F95D7C-0909-4BD3-9B5B-65E67832BFBD}"/>
            </a:ext>
          </a:extLst>
        </xdr:cNvPr>
        <xdr:cNvSpPr/>
      </xdr:nvSpPr>
      <xdr:spPr>
        <a:xfrm>
          <a:off x="6921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100965</xdr:rowOff>
    </xdr:to>
    <xdr:cxnSp macro="">
      <xdr:nvCxnSpPr>
        <xdr:cNvPr id="256" name="直線コネクタ 255">
          <a:extLst>
            <a:ext uri="{FF2B5EF4-FFF2-40B4-BE49-F238E27FC236}">
              <a16:creationId xmlns:a16="http://schemas.microsoft.com/office/drawing/2014/main" xmlns="" id="{FF2149B7-8D6A-40D3-BD51-74B051EF78D2}"/>
            </a:ext>
          </a:extLst>
        </xdr:cNvPr>
        <xdr:cNvCxnSpPr/>
      </xdr:nvCxnSpPr>
      <xdr:spPr>
        <a:xfrm>
          <a:off x="6972300" y="10900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xmlns="" id="{30AD4B7D-D7C5-4ACC-8F13-332B4E54030E}"/>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xmlns="" id="{502E757D-8364-4E1D-87D2-41D086C6D07E}"/>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xmlns="" id="{47AD653B-067E-4D5D-9583-49CCA5839641}"/>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xmlns="" id="{541F2C79-A532-4494-A5DF-5B15E0D413B1}"/>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142892</xdr:rowOff>
    </xdr:from>
    <xdr:ext cx="469744" cy="259045"/>
    <xdr:sp macro="" textlink="">
      <xdr:nvSpPr>
        <xdr:cNvPr id="261" name="n_1mainValue【体育館・プール】&#10;一人当たり面積">
          <a:extLst>
            <a:ext uri="{FF2B5EF4-FFF2-40B4-BE49-F238E27FC236}">
              <a16:creationId xmlns:a16="http://schemas.microsoft.com/office/drawing/2014/main" xmlns="" id="{F33601BB-361A-485C-8A39-EF67763240C2}"/>
            </a:ext>
          </a:extLst>
        </xdr:cNvPr>
        <xdr:cNvSpPr txBox="1"/>
      </xdr:nvSpPr>
      <xdr:spPr>
        <a:xfrm>
          <a:off x="9391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62" name="n_2mainValue【体育館・プール】&#10;一人当たり面積">
          <a:extLst>
            <a:ext uri="{FF2B5EF4-FFF2-40B4-BE49-F238E27FC236}">
              <a16:creationId xmlns:a16="http://schemas.microsoft.com/office/drawing/2014/main" xmlns="" id="{49E46ABC-CE31-453C-9C0F-FEC2C4EAF7E3}"/>
            </a:ext>
          </a:extLst>
        </xdr:cNvPr>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142892</xdr:rowOff>
    </xdr:from>
    <xdr:ext cx="469744" cy="259045"/>
    <xdr:sp macro="" textlink="">
      <xdr:nvSpPr>
        <xdr:cNvPr id="263" name="n_3mainValue【体育館・プール】&#10;一人当たり面積">
          <a:extLst>
            <a:ext uri="{FF2B5EF4-FFF2-40B4-BE49-F238E27FC236}">
              <a16:creationId xmlns:a16="http://schemas.microsoft.com/office/drawing/2014/main" xmlns="" id="{AB5E7DF4-4F63-4D86-BD61-FA6DC3CCD662}"/>
            </a:ext>
          </a:extLst>
        </xdr:cNvPr>
        <xdr:cNvSpPr txBox="1"/>
      </xdr:nvSpPr>
      <xdr:spPr>
        <a:xfrm>
          <a:off x="7626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64" name="n_4mainValue【体育館・プール】&#10;一人当たり面積">
          <a:extLst>
            <a:ext uri="{FF2B5EF4-FFF2-40B4-BE49-F238E27FC236}">
              <a16:creationId xmlns:a16="http://schemas.microsoft.com/office/drawing/2014/main" xmlns="" id="{3F7F2175-75E2-43C5-BA2F-E5E2FCC780B5}"/>
            </a:ext>
          </a:extLst>
        </xdr:cNvPr>
        <xdr:cNvSpPr txBox="1"/>
      </xdr:nvSpPr>
      <xdr:spPr>
        <a:xfrm>
          <a:off x="6737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E8830173-6EA9-4637-9874-E4CC00F4B6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AFB95001-68B6-435A-A1B2-BD0226879F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EFBD0E5B-0FE5-4D22-A48D-E6B512B0FD3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2A96F382-A324-4404-9A06-780DD52D52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CE32829C-2229-45F7-97B3-3030EC738A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CB974C75-D0A4-4D40-991A-9BC68B51A2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51FF4146-1B89-4C96-BDC3-2BB91A3587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B12A95C4-3742-46AE-95C7-9946D53EED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789E3AE8-713C-4451-BF0D-6EAE7CB5FE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C93F0B7-45B2-45EC-8BBD-56A5EDB69B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9C82234F-5D55-4181-B191-64C313CDBA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6D352A8C-2E2B-4CF5-B949-CD3267F332C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DB27B09D-1F36-4444-BBC3-CAD9E864BF6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2A0CE37D-5BB3-4C17-8315-95C8767F642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E709B718-2679-4E51-9A6A-ADBE14D540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C95BA9E0-342A-473D-8115-8B893BA039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2AFEBFED-8215-435A-875D-2EE8B6193D8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3DCA4337-311E-4ABA-97FA-96F603239E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9702D99D-C767-44F0-83EE-F7F97D4F2BC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AC83B9B3-6DD9-4E8D-B636-C92A7A5A536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EB719570-A82D-4FB3-B7A4-14A3A56973A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A2BE4482-1EDC-45AC-88A8-1EE4491356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771E3400-E429-484F-A03C-97ED7AF1596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86A202B4-3C49-4200-A299-BE87E64C9D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9BE2CDF7-C65B-4BC4-9DAD-93EC3D095F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C9F56824-EB23-4118-89CE-93997EB9E7DB}"/>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2343FF7E-D132-4B39-A9D1-3F122BBE7FB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F9D95EF1-07E4-4DE2-9441-5D802EA59FB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4D2FF236-EEEF-460D-ACC3-EE15D068D132}"/>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xmlns="" id="{F19F9C25-B0F4-481F-BF30-16615041A445}"/>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0363F696-0301-46EF-98FC-B9C8E5CD0A22}"/>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xmlns="" id="{5B3FCDF7-371B-4182-A3D7-011609EED312}"/>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xmlns="" id="{E5FF0333-D54B-42EC-BA87-35AC9F3EA14B}"/>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xmlns="" id="{2F13BD10-FE24-4129-A6B4-97525A056FE2}"/>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xmlns="" id="{2C778C75-2F8B-46D9-B34C-CDAF4B3E38FF}"/>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xmlns="" id="{F189EB16-2CAB-4A73-8608-AE8598E6F009}"/>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646DEB8-B33E-4F50-B66D-07600A9F1D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69322E9E-E4B0-462D-AE26-AC72183C62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282BA556-0A87-4E4C-941F-09BE7E7670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550D8178-0377-472F-8EE7-6DA6254596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8D41275A-ED29-4F9B-9673-6FD898B6AC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70576</xdr:rowOff>
    </xdr:from>
    <xdr:to>
      <xdr:col>24</xdr:col>
      <xdr:colOff>114300</xdr:colOff>
      <xdr:row>85</xdr:row>
      <xdr:rowOff>726</xdr:rowOff>
    </xdr:to>
    <xdr:sp macro="" textlink="">
      <xdr:nvSpPr>
        <xdr:cNvPr id="306" name="楕円 305">
          <a:extLst>
            <a:ext uri="{FF2B5EF4-FFF2-40B4-BE49-F238E27FC236}">
              <a16:creationId xmlns:a16="http://schemas.microsoft.com/office/drawing/2014/main" xmlns="" id="{38487EC6-E066-462F-BE6E-18BA8CB6DB5B}"/>
            </a:ext>
          </a:extLst>
        </xdr:cNvPr>
        <xdr:cNvSpPr/>
      </xdr:nvSpPr>
      <xdr:spPr>
        <a:xfrm>
          <a:off x="4584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49003</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C3E53761-4051-4DFE-AEE9-322DD196A730}"/>
            </a:ext>
          </a:extLst>
        </xdr:cNvPr>
        <xdr:cNvSpPr txBox="1"/>
      </xdr:nvSpPr>
      <xdr:spPr>
        <a:xfrm>
          <a:off x="4673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308" name="楕円 307">
          <a:extLst>
            <a:ext uri="{FF2B5EF4-FFF2-40B4-BE49-F238E27FC236}">
              <a16:creationId xmlns:a16="http://schemas.microsoft.com/office/drawing/2014/main" xmlns="" id="{47437E6C-1FA9-47EC-A595-D1642DB35782}"/>
            </a:ext>
          </a:extLst>
        </xdr:cNvPr>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88719</xdr:rowOff>
    </xdr:from>
    <xdr:to>
      <xdr:col>24</xdr:col>
      <xdr:colOff>63500</xdr:colOff>
      <xdr:row>84</xdr:row>
      <xdr:rowOff>121376</xdr:rowOff>
    </xdr:to>
    <xdr:cxnSp macro="">
      <xdr:nvCxnSpPr>
        <xdr:cNvPr id="309" name="直線コネクタ 308">
          <a:extLst>
            <a:ext uri="{FF2B5EF4-FFF2-40B4-BE49-F238E27FC236}">
              <a16:creationId xmlns:a16="http://schemas.microsoft.com/office/drawing/2014/main" xmlns="" id="{296FE2BE-9726-4D86-8091-F95551FF8494}"/>
            </a:ext>
          </a:extLst>
        </xdr:cNvPr>
        <xdr:cNvCxnSpPr/>
      </xdr:nvCxnSpPr>
      <xdr:spPr>
        <a:xfrm>
          <a:off x="3797300" y="144905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5262</xdr:rowOff>
    </xdr:from>
    <xdr:to>
      <xdr:col>15</xdr:col>
      <xdr:colOff>101600</xdr:colOff>
      <xdr:row>84</xdr:row>
      <xdr:rowOff>106862</xdr:rowOff>
    </xdr:to>
    <xdr:sp macro="" textlink="">
      <xdr:nvSpPr>
        <xdr:cNvPr id="310" name="楕円 309">
          <a:extLst>
            <a:ext uri="{FF2B5EF4-FFF2-40B4-BE49-F238E27FC236}">
              <a16:creationId xmlns:a16="http://schemas.microsoft.com/office/drawing/2014/main" xmlns="" id="{E417710F-48E8-4865-9400-9B702C5148DD}"/>
            </a:ext>
          </a:extLst>
        </xdr:cNvPr>
        <xdr:cNvSpPr/>
      </xdr:nvSpPr>
      <xdr:spPr>
        <a:xfrm>
          <a:off x="2857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56062</xdr:rowOff>
    </xdr:from>
    <xdr:to>
      <xdr:col>19</xdr:col>
      <xdr:colOff>177800</xdr:colOff>
      <xdr:row>84</xdr:row>
      <xdr:rowOff>88719</xdr:rowOff>
    </xdr:to>
    <xdr:cxnSp macro="">
      <xdr:nvCxnSpPr>
        <xdr:cNvPr id="311" name="直線コネクタ 310">
          <a:extLst>
            <a:ext uri="{FF2B5EF4-FFF2-40B4-BE49-F238E27FC236}">
              <a16:creationId xmlns:a16="http://schemas.microsoft.com/office/drawing/2014/main" xmlns="" id="{5FFECABC-AF4C-46F3-B0D0-121C37F227BD}"/>
            </a:ext>
          </a:extLst>
        </xdr:cNvPr>
        <xdr:cNvCxnSpPr/>
      </xdr:nvCxnSpPr>
      <xdr:spPr>
        <a:xfrm>
          <a:off x="2908300" y="144578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xdr:nvSpPr>
        <xdr:cNvPr id="312" name="楕円 311">
          <a:extLst>
            <a:ext uri="{FF2B5EF4-FFF2-40B4-BE49-F238E27FC236}">
              <a16:creationId xmlns:a16="http://schemas.microsoft.com/office/drawing/2014/main" xmlns="" id="{02A361D9-8706-4381-BEEB-6561F7008BE5}"/>
            </a:ext>
          </a:extLst>
        </xdr:cNvPr>
        <xdr:cNvSpPr/>
      </xdr:nvSpPr>
      <xdr:spPr>
        <a:xfrm>
          <a:off x="196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25037</xdr:rowOff>
    </xdr:from>
    <xdr:to>
      <xdr:col>15</xdr:col>
      <xdr:colOff>50800</xdr:colOff>
      <xdr:row>84</xdr:row>
      <xdr:rowOff>56062</xdr:rowOff>
    </xdr:to>
    <xdr:cxnSp macro="">
      <xdr:nvCxnSpPr>
        <xdr:cNvPr id="313" name="直線コネクタ 312">
          <a:extLst>
            <a:ext uri="{FF2B5EF4-FFF2-40B4-BE49-F238E27FC236}">
              <a16:creationId xmlns:a16="http://schemas.microsoft.com/office/drawing/2014/main" xmlns="" id="{42FCC4FD-32EB-42F5-B5DA-CD7C848AD778}"/>
            </a:ext>
          </a:extLst>
        </xdr:cNvPr>
        <xdr:cNvCxnSpPr/>
      </xdr:nvCxnSpPr>
      <xdr:spPr>
        <a:xfrm>
          <a:off x="2019300" y="144268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4" name="楕円 313">
          <a:extLst>
            <a:ext uri="{FF2B5EF4-FFF2-40B4-BE49-F238E27FC236}">
              <a16:creationId xmlns:a16="http://schemas.microsoft.com/office/drawing/2014/main" xmlns="" id="{DB39D5A5-D4F3-4488-ACBB-2AC84BB43E31}"/>
            </a:ext>
          </a:extLst>
        </xdr:cNvPr>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25037</xdr:rowOff>
    </xdr:to>
    <xdr:cxnSp macro="">
      <xdr:nvCxnSpPr>
        <xdr:cNvPr id="315" name="直線コネクタ 314">
          <a:extLst>
            <a:ext uri="{FF2B5EF4-FFF2-40B4-BE49-F238E27FC236}">
              <a16:creationId xmlns:a16="http://schemas.microsoft.com/office/drawing/2014/main" xmlns="" id="{88E6997A-ABCD-4283-90E2-485F62C161A3}"/>
            </a:ext>
          </a:extLst>
        </xdr:cNvPr>
        <xdr:cNvCxnSpPr/>
      </xdr:nvCxnSpPr>
      <xdr:spPr>
        <a:xfrm>
          <a:off x="1130300" y="1439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xmlns="" id="{1036FBB6-6A2A-404C-9191-36190F384EDF}"/>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xmlns="" id="{59920651-56C8-4966-A6E2-1ED93EA5A509}"/>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xmlns="" id="{A8AAD357-4BDF-43C8-B8FD-745EADDDF57D}"/>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xmlns="" id="{17D726E9-8C12-4C04-9DB3-C20904321807}"/>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20" name="n_1mainValue【福祉施設】&#10;有形固定資産減価償却率">
          <a:extLst>
            <a:ext uri="{FF2B5EF4-FFF2-40B4-BE49-F238E27FC236}">
              <a16:creationId xmlns:a16="http://schemas.microsoft.com/office/drawing/2014/main" xmlns="" id="{FBB56A3A-6FD3-48E6-B71C-2EA74154B1B8}"/>
            </a:ext>
          </a:extLst>
        </xdr:cNvPr>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97989</xdr:rowOff>
    </xdr:from>
    <xdr:ext cx="405111" cy="259045"/>
    <xdr:sp macro="" textlink="">
      <xdr:nvSpPr>
        <xdr:cNvPr id="321" name="n_2mainValue【福祉施設】&#10;有形固定資産減価償却率">
          <a:extLst>
            <a:ext uri="{FF2B5EF4-FFF2-40B4-BE49-F238E27FC236}">
              <a16:creationId xmlns:a16="http://schemas.microsoft.com/office/drawing/2014/main" xmlns="" id="{CCFDAFDC-ADD8-4522-A7C6-2506E16E22EB}"/>
            </a:ext>
          </a:extLst>
        </xdr:cNvPr>
        <xdr:cNvSpPr txBox="1"/>
      </xdr:nvSpPr>
      <xdr:spPr>
        <a:xfrm>
          <a:off x="2705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322" name="n_3mainValue【福祉施設】&#10;有形固定資産減価償却率">
          <a:extLst>
            <a:ext uri="{FF2B5EF4-FFF2-40B4-BE49-F238E27FC236}">
              <a16:creationId xmlns:a16="http://schemas.microsoft.com/office/drawing/2014/main" xmlns="" id="{32BE1F51-21E4-4A13-AD34-890260F166E5}"/>
            </a:ext>
          </a:extLst>
        </xdr:cNvPr>
        <xdr:cNvSpPr txBox="1"/>
      </xdr:nvSpPr>
      <xdr:spPr>
        <a:xfrm>
          <a:off x="1816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3" name="n_4mainValue【福祉施設】&#10;有形固定資産減価償却率">
          <a:extLst>
            <a:ext uri="{FF2B5EF4-FFF2-40B4-BE49-F238E27FC236}">
              <a16:creationId xmlns:a16="http://schemas.microsoft.com/office/drawing/2014/main" xmlns="" id="{1AD17354-DFD2-4E6D-8226-E164EB91EA49}"/>
            </a:ext>
          </a:extLst>
        </xdr:cNvPr>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D78B075D-3A7C-4D96-9987-B4589FCCCF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D554F78B-718B-4692-996B-7309A15F1F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B3A63126-816E-41B3-92DE-A861594FB7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C087233C-E65A-45F2-BD16-EECCC8041D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92D352BA-434F-40E2-AFE1-0C9D5F6354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D5585C65-B4EB-44A9-A776-2C5CDFF206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ECC4D67E-9350-4E19-A6C6-1BA292CEEC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7EA54489-6987-4FDC-AA51-E2531F346D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45D51347-A6EB-4B3D-8907-43D7C22BB3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3430969B-7226-41D2-80A1-B94AB11392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16E08217-7F07-43D7-9157-DD94B1D0E2E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475808F0-A8CB-4C2B-9723-55C64A687F8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CE932130-55D2-48B4-BFF5-D429C4909B8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6C6CC80B-983E-4AD7-A0CE-B64D3221D4D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1745880E-6629-4511-85EE-1B0BB4A9EBB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14F07136-3EF7-4E12-A400-49EB2B4112E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6D229D3C-F1E5-49A7-920F-E28F82E286E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ED88F9A5-D83B-4356-85D9-02257266718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21C8B063-9A6A-4FE0-8122-2D9D80FA69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DF38F0C7-ECEC-4604-A712-9679EAC444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B7310172-37E7-4893-949D-64A124616B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1BFAC5BF-279A-4D0B-B863-B1ACC6DBC334}"/>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6AA381EC-7A74-41F6-9B64-DABE57378349}"/>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679EF4A1-EAD5-4EDF-9108-F6E96897CB3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xmlns="" id="{F3E5481B-8EEF-45DF-B2A6-F0386D0486AA}"/>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xmlns="" id="{681AB2B2-A063-4BE8-BEF7-11523666BA28}"/>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xmlns="" id="{AC136491-079B-44A1-BC13-B7938FAFA107}"/>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xmlns="" id="{A763C072-865F-4C45-99BC-17EDC897F75F}"/>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xmlns="" id="{FBE1AD15-7649-4445-B183-D46441EB7B38}"/>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xmlns="" id="{0BD3923D-F50F-4F73-AECA-FCB67AD82052}"/>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xmlns="" id="{C592CE8E-F855-4926-B907-065CEE9A7BA9}"/>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xmlns="" id="{BD46F3D3-CBD4-4F00-BDBF-752DEE6197B9}"/>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C1BD9E4A-16AE-4A50-8248-7BD983C603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A9C9A770-BEE5-4D42-9F77-C67D73E0BD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AA9F278-BF30-4845-B0D0-6740D59E6B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6333E8B3-DEA0-47F3-8637-55B3549329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6C8722A1-A28C-402D-BC76-F871B8E4EC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61" name="楕円 360">
          <a:extLst>
            <a:ext uri="{FF2B5EF4-FFF2-40B4-BE49-F238E27FC236}">
              <a16:creationId xmlns:a16="http://schemas.microsoft.com/office/drawing/2014/main" xmlns="" id="{DDDD2541-2E4D-4323-A1F3-E2A7ED9CE37E}"/>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62" name="【福祉施設】&#10;一人当たり面積該当値テキスト">
          <a:extLst>
            <a:ext uri="{FF2B5EF4-FFF2-40B4-BE49-F238E27FC236}">
              <a16:creationId xmlns:a16="http://schemas.microsoft.com/office/drawing/2014/main" xmlns="" id="{F9A6AC98-0E1C-4AF1-B25B-8C2C70D33670}"/>
            </a:ext>
          </a:extLst>
        </xdr:cNvPr>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63" name="楕円 362">
          <a:extLst>
            <a:ext uri="{FF2B5EF4-FFF2-40B4-BE49-F238E27FC236}">
              <a16:creationId xmlns:a16="http://schemas.microsoft.com/office/drawing/2014/main" xmlns="" id="{F79CABEC-FDF6-4593-AD4C-8FD20672238C}"/>
            </a:ext>
          </a:extLst>
        </xdr:cNvPr>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154687</xdr:rowOff>
    </xdr:to>
    <xdr:cxnSp macro="">
      <xdr:nvCxnSpPr>
        <xdr:cNvPr id="364" name="直線コネクタ 363">
          <a:extLst>
            <a:ext uri="{FF2B5EF4-FFF2-40B4-BE49-F238E27FC236}">
              <a16:creationId xmlns:a16="http://schemas.microsoft.com/office/drawing/2014/main" xmlns="" id="{06F656C7-2625-4F6B-8EE5-7B4D5691BBBC}"/>
            </a:ext>
          </a:extLst>
        </xdr:cNvPr>
        <xdr:cNvCxnSpPr/>
      </xdr:nvCxnSpPr>
      <xdr:spPr>
        <a:xfrm>
          <a:off x="9639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5" name="楕円 364">
          <a:extLst>
            <a:ext uri="{FF2B5EF4-FFF2-40B4-BE49-F238E27FC236}">
              <a16:creationId xmlns:a16="http://schemas.microsoft.com/office/drawing/2014/main" xmlns="" id="{9840320C-163E-4647-B192-B1389B9B8DAE}"/>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66" name="直線コネクタ 365">
          <a:extLst>
            <a:ext uri="{FF2B5EF4-FFF2-40B4-BE49-F238E27FC236}">
              <a16:creationId xmlns:a16="http://schemas.microsoft.com/office/drawing/2014/main" xmlns="" id="{29F1D26A-6531-4402-8761-66121AAC3165}"/>
            </a:ext>
          </a:extLst>
        </xdr:cNvPr>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7" name="楕円 366">
          <a:extLst>
            <a:ext uri="{FF2B5EF4-FFF2-40B4-BE49-F238E27FC236}">
              <a16:creationId xmlns:a16="http://schemas.microsoft.com/office/drawing/2014/main" xmlns="" id="{D5A25895-51C7-4029-9F7F-82377AE3A4C9}"/>
            </a:ext>
          </a:extLst>
        </xdr:cNvPr>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8" name="直線コネクタ 367">
          <a:extLst>
            <a:ext uri="{FF2B5EF4-FFF2-40B4-BE49-F238E27FC236}">
              <a16:creationId xmlns:a16="http://schemas.microsoft.com/office/drawing/2014/main" xmlns="" id="{7B4415E7-EE5B-4824-BF36-1FC13CFF85A1}"/>
            </a:ext>
          </a:extLst>
        </xdr:cNvPr>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9" name="楕円 368">
          <a:extLst>
            <a:ext uri="{FF2B5EF4-FFF2-40B4-BE49-F238E27FC236}">
              <a16:creationId xmlns:a16="http://schemas.microsoft.com/office/drawing/2014/main" xmlns="" id="{480E5EFB-D350-4DD3-9892-278C144C57C8}"/>
            </a:ext>
          </a:extLst>
        </xdr:cNvPr>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70" name="直線コネクタ 369">
          <a:extLst>
            <a:ext uri="{FF2B5EF4-FFF2-40B4-BE49-F238E27FC236}">
              <a16:creationId xmlns:a16="http://schemas.microsoft.com/office/drawing/2014/main" xmlns="" id="{D07376EA-FA44-4373-ACAA-6D3BD8557E90}"/>
            </a:ext>
          </a:extLst>
        </xdr:cNvPr>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xmlns="" id="{7C4AFE78-AEBC-4383-A8A4-F81617D97879}"/>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xmlns="" id="{1792FD59-2720-481F-913E-357770DA74E1}"/>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xmlns="" id="{5B043E74-F19A-4742-ADDC-26FA38B96B22}"/>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xmlns="" id="{B76B4E03-B908-4974-B721-39358B35AF1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5" name="n_1mainValue【福祉施設】&#10;一人当たり面積">
          <a:extLst>
            <a:ext uri="{FF2B5EF4-FFF2-40B4-BE49-F238E27FC236}">
              <a16:creationId xmlns:a16="http://schemas.microsoft.com/office/drawing/2014/main" xmlns="" id="{F057F27E-0DD7-403C-AF35-B7025529F2A6}"/>
            </a:ext>
          </a:extLst>
        </xdr:cNvPr>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6" name="n_2mainValue【福祉施設】&#10;一人当たり面積">
          <a:extLst>
            <a:ext uri="{FF2B5EF4-FFF2-40B4-BE49-F238E27FC236}">
              <a16:creationId xmlns:a16="http://schemas.microsoft.com/office/drawing/2014/main" xmlns="" id="{262B9D1B-15B5-4AEF-B26F-D481E9757B46}"/>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7" name="n_3mainValue【福祉施設】&#10;一人当たり面積">
          <a:extLst>
            <a:ext uri="{FF2B5EF4-FFF2-40B4-BE49-F238E27FC236}">
              <a16:creationId xmlns:a16="http://schemas.microsoft.com/office/drawing/2014/main" xmlns="" id="{27D2E677-BE0A-4601-B9BF-8A6FD5C0CEB2}"/>
            </a:ext>
          </a:extLst>
        </xdr:cNvPr>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8" name="n_4mainValue【福祉施設】&#10;一人当たり面積">
          <a:extLst>
            <a:ext uri="{FF2B5EF4-FFF2-40B4-BE49-F238E27FC236}">
              <a16:creationId xmlns:a16="http://schemas.microsoft.com/office/drawing/2014/main" xmlns="" id="{90BB1AE6-59A6-4816-99CC-D40766F11090}"/>
            </a:ext>
          </a:extLst>
        </xdr:cNvPr>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FB5C73B0-84C9-4301-9FA4-28841D1325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E8820508-0DB5-4E05-8E5B-26F0FE3D4D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FB2AD3C8-9281-44EE-ACFF-44244B7C22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F506E3E4-08B4-4790-90A1-7FDBDE7FDA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9A61261A-A403-4C68-870D-85DB5A15FD3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E24996BB-560E-4CCD-8F55-B44342CE5C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A650CF2B-931B-4F87-A6ED-5CE3A23772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3208AF83-8237-46DE-83FF-F5E94F02CC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9A9CFE70-D62F-460A-B98E-CB56FCDE93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CF5460D1-51F8-404F-9F1C-8AF2FCD5E3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43EE8757-6DE2-4289-8B34-4026C31E3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B1994B18-72AB-4479-8F12-FFE1E5ECD2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930786C5-84C0-43FA-9ACE-F504D024F2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FF3BF4C1-6580-4CC7-B4A7-7D3FB360AC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6C589E5A-9A7C-4C04-B5BC-EA69D3C3F8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D8D80E93-F1E9-435A-BA3B-167A034683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754BEF1D-2517-43AF-AB95-C594E03B4A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3B05B61B-7EA8-44F6-B47F-FB46C24AEC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EACA8031-34AF-49E3-A709-60A983EDF5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287AE264-09A5-4043-82D4-6D0F13372F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D870789F-223D-4311-92F2-C054D68253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777FE9E-5E31-477C-8A90-7211D97F10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598A812F-D179-4290-AEFC-9D5553DBB9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112665A6-80F3-4947-9F0C-E9C53978CF6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2557430C-B99F-4405-A90A-B2DB28B713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D7E0B41B-F60C-4951-89F9-0D464D1880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6AAB7203-1FA7-4D6F-B21C-D7DAB65841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759461D9-63A2-43B5-968E-49335373E63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C3E97BD0-D49B-4229-BC6C-2EAF7B6A4B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5D8B9104-B729-4A5A-B6AC-8A9CD5D005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30F5ED38-C362-4AA9-9D2E-B41A3DE502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3C9720C4-538A-4DB1-A65D-CF39A965BAF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722293A1-BCC7-461A-AE12-F47EC30714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3F7FE13A-1768-4B6A-B8A5-CE12636BC8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092D86A1-E06A-4567-BB2F-5028A1FA23F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1E87CAA6-3AE8-4C24-9C02-CECB2C6D68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9099C1F3-1E98-4332-95EB-39FC2BF198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A62CE952-9FB8-4E00-8F61-8C89E1BEEC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760F761B-4594-4814-ACD4-A9AA11F032B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C3B03973-FF0D-425D-B975-726CA8263AF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xmlns="" id="{EC350260-176C-4652-B24D-2A0C723F33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xmlns="" id="{7D519058-2A3F-49F3-9ACE-ACAA7F1967BD}"/>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xmlns="" id="{B1B6AE6A-2302-4B22-AD28-B7584D5E946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xmlns="" id="{C685AEA1-B426-4071-AE13-9CC7E7A6FAD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xmlns="" id="{5EFB5450-354C-406F-9283-D97D9FA35552}"/>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xmlns="" id="{4B4D5FCD-D4E0-4E4F-9D07-DA3A13C7867D}"/>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xmlns="" id="{2A869357-4BC5-4181-A1DF-247FDE04D08E}"/>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xmlns="" id="{15434FD7-9227-4E89-A873-836E8D3B11CB}"/>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xmlns="" id="{2F0BF618-5EC5-43E0-86E3-43843907C494}"/>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xmlns="" id="{EC946521-FEE4-490F-8D7E-B8232FCE41F1}"/>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xmlns="" id="{94563CD4-62B4-438A-B9D4-F0C0F8AB2132}"/>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xmlns="" id="{5818B8F6-7EE7-40CF-8E65-A52AF943896F}"/>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381F4B7F-B233-4D84-BBC2-465B0A5FF2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523FCADE-9463-4483-BF8E-C3C60BBACF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1CA724C9-386E-4C3E-A45C-185AF4E0BD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B941216F-2736-4070-A1EB-6DDCFC8CAC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2CEE642D-856E-471C-B345-B02592E8F5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436" name="楕円 435">
          <a:extLst>
            <a:ext uri="{FF2B5EF4-FFF2-40B4-BE49-F238E27FC236}">
              <a16:creationId xmlns:a16="http://schemas.microsoft.com/office/drawing/2014/main" xmlns="" id="{876765B0-8BD9-490F-8B78-ABA503F05EEA}"/>
            </a:ext>
          </a:extLst>
        </xdr:cNvPr>
        <xdr:cNvSpPr/>
      </xdr:nvSpPr>
      <xdr:spPr>
        <a:xfrm>
          <a:off x="16268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160944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xmlns="" id="{94D8270C-D9F9-4D68-964D-71B50DADB50F}"/>
            </a:ext>
          </a:extLst>
        </xdr:cNvPr>
        <xdr:cNvSpPr txBox="1"/>
      </xdr:nvSpPr>
      <xdr:spPr>
        <a:xfrm>
          <a:off x="16357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438" name="楕円 437">
          <a:extLst>
            <a:ext uri="{FF2B5EF4-FFF2-40B4-BE49-F238E27FC236}">
              <a16:creationId xmlns:a16="http://schemas.microsoft.com/office/drawing/2014/main" xmlns="" id="{F1323E62-F9BB-4395-BB7F-347AC4F23F9D}"/>
            </a:ext>
          </a:extLst>
        </xdr:cNvPr>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17417</xdr:rowOff>
    </xdr:to>
    <xdr:cxnSp macro="">
      <xdr:nvCxnSpPr>
        <xdr:cNvPr id="439" name="直線コネクタ 438">
          <a:extLst>
            <a:ext uri="{FF2B5EF4-FFF2-40B4-BE49-F238E27FC236}">
              <a16:creationId xmlns:a16="http://schemas.microsoft.com/office/drawing/2014/main" xmlns="" id="{255F307F-6BD1-47CF-8A8B-65D8A26D5F7B}"/>
            </a:ext>
          </a:extLst>
        </xdr:cNvPr>
        <xdr:cNvCxnSpPr/>
      </xdr:nvCxnSpPr>
      <xdr:spPr>
        <a:xfrm>
          <a:off x="15481300" y="631534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46627</xdr:rowOff>
    </xdr:from>
    <xdr:to>
      <xdr:col>76</xdr:col>
      <xdr:colOff>165100</xdr:colOff>
      <xdr:row>36</xdr:row>
      <xdr:rowOff>148227</xdr:rowOff>
    </xdr:to>
    <xdr:sp macro="" textlink="">
      <xdr:nvSpPr>
        <xdr:cNvPr id="440" name="楕円 439">
          <a:extLst>
            <a:ext uri="{FF2B5EF4-FFF2-40B4-BE49-F238E27FC236}">
              <a16:creationId xmlns:a16="http://schemas.microsoft.com/office/drawing/2014/main" xmlns="" id="{A10C2C5F-2EC9-45B5-9FA8-9AE59ACDEB92}"/>
            </a:ext>
          </a:extLst>
        </xdr:cNvPr>
        <xdr:cNvSpPr/>
      </xdr:nvSpPr>
      <xdr:spPr>
        <a:xfrm>
          <a:off x="14541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143147</xdr:rowOff>
    </xdr:to>
    <xdr:cxnSp macro="">
      <xdr:nvCxnSpPr>
        <xdr:cNvPr id="441" name="直線コネクタ 440">
          <a:extLst>
            <a:ext uri="{FF2B5EF4-FFF2-40B4-BE49-F238E27FC236}">
              <a16:creationId xmlns:a16="http://schemas.microsoft.com/office/drawing/2014/main" xmlns="" id="{3EB021C5-FC17-4BD3-8700-CE25241FB416}"/>
            </a:ext>
          </a:extLst>
        </xdr:cNvPr>
        <xdr:cNvCxnSpPr/>
      </xdr:nvCxnSpPr>
      <xdr:spPr>
        <a:xfrm>
          <a:off x="14592300" y="626962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xdr:rowOff>
    </xdr:from>
    <xdr:to>
      <xdr:col>72</xdr:col>
      <xdr:colOff>38100</xdr:colOff>
      <xdr:row>36</xdr:row>
      <xdr:rowOff>102507</xdr:rowOff>
    </xdr:to>
    <xdr:sp macro="" textlink="">
      <xdr:nvSpPr>
        <xdr:cNvPr id="442" name="楕円 441">
          <a:extLst>
            <a:ext uri="{FF2B5EF4-FFF2-40B4-BE49-F238E27FC236}">
              <a16:creationId xmlns:a16="http://schemas.microsoft.com/office/drawing/2014/main" xmlns="" id="{EA43C705-CB31-4724-9A16-5D650ED4299A}"/>
            </a:ext>
          </a:extLst>
        </xdr:cNvPr>
        <xdr:cNvSpPr/>
      </xdr:nvSpPr>
      <xdr:spPr>
        <a:xfrm>
          <a:off x="13652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51707</xdr:rowOff>
    </xdr:from>
    <xdr:to>
      <xdr:col>76</xdr:col>
      <xdr:colOff>114300</xdr:colOff>
      <xdr:row>36</xdr:row>
      <xdr:rowOff>97427</xdr:rowOff>
    </xdr:to>
    <xdr:cxnSp macro="">
      <xdr:nvCxnSpPr>
        <xdr:cNvPr id="443" name="直線コネクタ 442">
          <a:extLst>
            <a:ext uri="{FF2B5EF4-FFF2-40B4-BE49-F238E27FC236}">
              <a16:creationId xmlns:a16="http://schemas.microsoft.com/office/drawing/2014/main" xmlns="" id="{F29D82FB-C7FE-48A5-9F56-0B6F51C6665A}"/>
            </a:ext>
          </a:extLst>
        </xdr:cNvPr>
        <xdr:cNvCxnSpPr/>
      </xdr:nvCxnSpPr>
      <xdr:spPr>
        <a:xfrm>
          <a:off x="13703300" y="62239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126637</xdr:rowOff>
    </xdr:from>
    <xdr:to>
      <xdr:col>67</xdr:col>
      <xdr:colOff>101600</xdr:colOff>
      <xdr:row>36</xdr:row>
      <xdr:rowOff>56787</xdr:rowOff>
    </xdr:to>
    <xdr:sp macro="" textlink="">
      <xdr:nvSpPr>
        <xdr:cNvPr id="444" name="楕円 443">
          <a:extLst>
            <a:ext uri="{FF2B5EF4-FFF2-40B4-BE49-F238E27FC236}">
              <a16:creationId xmlns:a16="http://schemas.microsoft.com/office/drawing/2014/main" xmlns="" id="{BDC8AA50-5269-4613-9DC5-1C6912C264C0}"/>
            </a:ext>
          </a:extLst>
        </xdr:cNvPr>
        <xdr:cNvSpPr/>
      </xdr:nvSpPr>
      <xdr:spPr>
        <a:xfrm>
          <a:off x="12763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xdr:rowOff>
    </xdr:from>
    <xdr:to>
      <xdr:col>71</xdr:col>
      <xdr:colOff>177800</xdr:colOff>
      <xdr:row>36</xdr:row>
      <xdr:rowOff>51707</xdr:rowOff>
    </xdr:to>
    <xdr:cxnSp macro="">
      <xdr:nvCxnSpPr>
        <xdr:cNvPr id="445" name="直線コネクタ 444">
          <a:extLst>
            <a:ext uri="{FF2B5EF4-FFF2-40B4-BE49-F238E27FC236}">
              <a16:creationId xmlns:a16="http://schemas.microsoft.com/office/drawing/2014/main" xmlns="" id="{307DD35B-CCA0-462B-83D0-F78B6FABFDA4}"/>
            </a:ext>
          </a:extLst>
        </xdr:cNvPr>
        <xdr:cNvCxnSpPr/>
      </xdr:nvCxnSpPr>
      <xdr:spPr>
        <a:xfrm>
          <a:off x="12814300" y="61781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xmlns="" id="{E12A90FC-5929-4276-9ACD-ECA5B5E2ECE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xmlns="" id="{E86355DF-F1DE-4FEF-82D9-662C6795F2A6}"/>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xmlns="" id="{F142FD4A-A002-4939-BD72-2C6A00142F89}"/>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xmlns="" id="{22658EB2-6F99-40EB-B354-914D1D06DD6D}"/>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xmlns="" id="{76BB33C9-92FA-4CB6-80E4-2643B518B85A}"/>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164754</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xmlns="" id="{05D411CD-E44F-44A2-8A43-68E7466EE054}"/>
            </a:ext>
          </a:extLst>
        </xdr:cNvPr>
        <xdr:cNvSpPr txBox="1"/>
      </xdr:nvSpPr>
      <xdr:spPr>
        <a:xfrm>
          <a:off x="14389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xmlns="" id="{07C29BE7-C0E2-4979-86AD-59F35F50EBB2}"/>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73314</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xmlns="" id="{C341BB57-06A9-4430-A750-9AAAABB83800}"/>
            </a:ext>
          </a:extLst>
        </xdr:cNvPr>
        <xdr:cNvSpPr txBox="1"/>
      </xdr:nvSpPr>
      <xdr:spPr>
        <a:xfrm>
          <a:off x="12611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11F4061D-2148-40CC-A409-A6902BB8EB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94AAA759-DDED-49B8-8AE5-E2F49B5CFB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B6F25E0E-DD70-48A5-84F8-CE3FA60515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42232C1C-D1B9-4B3F-962F-70F13D34FC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00771E19-914B-44A3-AC5A-22987ADAC5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0D8172C5-F200-44FD-BECB-C22121A38D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37CD9700-FA9A-4596-8A46-3D6F4E667D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AE74024A-84B8-48D1-8AA4-150C98FDBB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ABEEDFB5-4B8A-4030-B1E6-46419102CE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A9340C2F-5C89-49A5-90A1-410EFF67B7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xmlns="" id="{56BCD059-B905-4BF7-BBE5-C809935478F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xmlns="" id="{E87DD5B4-C2B3-49B0-9937-9E3C324D292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xmlns="" id="{EBAF1FB7-A010-4EBE-8062-27F82734BB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xmlns="" id="{813FED47-EBF8-42C3-91FD-4E8A4303784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xmlns="" id="{0FCF40D2-8335-41FB-A675-6D986ADFF92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xmlns="" id="{A59BB825-3E8F-4912-B1C9-887555D7EF3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293BB93D-0E8D-4C7A-8CCB-6CE4691034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xmlns="" id="{3C6AC5A0-F23F-44C2-8223-7C4F3DE05E3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xmlns="" id="{D8D75A61-FB78-4643-9E71-92C99548B3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xmlns="" id="{906D978C-36A1-485E-9F27-F1B356A80A2F}"/>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xmlns="" id="{AEA35B84-8425-4FD2-839E-6AD356A611F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xmlns="" id="{7456F450-C370-484B-B89A-E544BDBCF10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xmlns="" id="{A12AED31-300B-45AC-9F78-D1F4DC44B6BC}"/>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xmlns="" id="{56A6D4B0-65F0-421C-82F2-7CDC23B3DB1B}"/>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xmlns="" id="{11B93BE1-CECC-41FC-80F0-EA944A69ED6A}"/>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xmlns="" id="{916EA373-5D5C-419F-B7C3-6C747141DD74}"/>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xmlns="" id="{06522F85-7467-4534-B482-779DF306AE7F}"/>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xmlns="" id="{A07F013C-3E6D-4762-82A3-09FD3ED2EA75}"/>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xmlns="" id="{272A133A-87B7-4E06-87D2-2AFEC7D5BD65}"/>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xmlns="" id="{D06D2E74-8931-464E-9F44-96D255B02AE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CBB394FF-5246-4564-8241-A04C49345B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359BE2C8-6EA1-44AA-9072-419B59195F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5EB390C2-082F-4C07-B487-69127425F9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D67A9879-81D8-4111-B1B1-083D02DD98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AF868429-C1B9-4389-85A3-ACDBAEAE50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67651</xdr:rowOff>
    </xdr:from>
    <xdr:to>
      <xdr:col>116</xdr:col>
      <xdr:colOff>114300</xdr:colOff>
      <xdr:row>40</xdr:row>
      <xdr:rowOff>169251</xdr:rowOff>
    </xdr:to>
    <xdr:sp macro="" textlink="">
      <xdr:nvSpPr>
        <xdr:cNvPr id="489" name="楕円 488">
          <a:extLst>
            <a:ext uri="{FF2B5EF4-FFF2-40B4-BE49-F238E27FC236}">
              <a16:creationId xmlns:a16="http://schemas.microsoft.com/office/drawing/2014/main" xmlns="" id="{BCDCA28D-8994-429B-88DB-82AB3E21FE2A}"/>
            </a:ext>
          </a:extLst>
        </xdr:cNvPr>
        <xdr:cNvSpPr/>
      </xdr:nvSpPr>
      <xdr:spPr>
        <a:xfrm>
          <a:off x="22110700" y="69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154028</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xmlns="" id="{B30D39F5-3EFE-4A94-BA76-D661473C100B}"/>
            </a:ext>
          </a:extLst>
        </xdr:cNvPr>
        <xdr:cNvSpPr txBox="1"/>
      </xdr:nvSpPr>
      <xdr:spPr>
        <a:xfrm>
          <a:off x="22199600" y="68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67222</xdr:rowOff>
    </xdr:from>
    <xdr:to>
      <xdr:col>112</xdr:col>
      <xdr:colOff>38100</xdr:colOff>
      <xdr:row>40</xdr:row>
      <xdr:rowOff>168822</xdr:rowOff>
    </xdr:to>
    <xdr:sp macro="" textlink="">
      <xdr:nvSpPr>
        <xdr:cNvPr id="491" name="楕円 490">
          <a:extLst>
            <a:ext uri="{FF2B5EF4-FFF2-40B4-BE49-F238E27FC236}">
              <a16:creationId xmlns:a16="http://schemas.microsoft.com/office/drawing/2014/main" xmlns="" id="{E43A386A-584B-4F4E-B13F-321EDF0A82F4}"/>
            </a:ext>
          </a:extLst>
        </xdr:cNvPr>
        <xdr:cNvSpPr/>
      </xdr:nvSpPr>
      <xdr:spPr>
        <a:xfrm>
          <a:off x="21272500" y="69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118022</xdr:rowOff>
    </xdr:from>
    <xdr:to>
      <xdr:col>116</xdr:col>
      <xdr:colOff>63500</xdr:colOff>
      <xdr:row>40</xdr:row>
      <xdr:rowOff>118451</xdr:rowOff>
    </xdr:to>
    <xdr:cxnSp macro="">
      <xdr:nvCxnSpPr>
        <xdr:cNvPr id="492" name="直線コネクタ 491">
          <a:extLst>
            <a:ext uri="{FF2B5EF4-FFF2-40B4-BE49-F238E27FC236}">
              <a16:creationId xmlns:a16="http://schemas.microsoft.com/office/drawing/2014/main" xmlns="" id="{3C989896-3CC4-4403-9925-57F1BA6809E5}"/>
            </a:ext>
          </a:extLst>
        </xdr:cNvPr>
        <xdr:cNvCxnSpPr/>
      </xdr:nvCxnSpPr>
      <xdr:spPr>
        <a:xfrm>
          <a:off x="21323300" y="6976022"/>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66782</xdr:rowOff>
    </xdr:from>
    <xdr:to>
      <xdr:col>107</xdr:col>
      <xdr:colOff>101600</xdr:colOff>
      <xdr:row>40</xdr:row>
      <xdr:rowOff>168382</xdr:rowOff>
    </xdr:to>
    <xdr:sp macro="" textlink="">
      <xdr:nvSpPr>
        <xdr:cNvPr id="493" name="楕円 492">
          <a:extLst>
            <a:ext uri="{FF2B5EF4-FFF2-40B4-BE49-F238E27FC236}">
              <a16:creationId xmlns:a16="http://schemas.microsoft.com/office/drawing/2014/main" xmlns="" id="{013DD118-9D6C-4DAA-82AC-DA25D34A7D9F}"/>
            </a:ext>
          </a:extLst>
        </xdr:cNvPr>
        <xdr:cNvSpPr/>
      </xdr:nvSpPr>
      <xdr:spPr>
        <a:xfrm>
          <a:off x="20383500" y="69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117582</xdr:rowOff>
    </xdr:from>
    <xdr:to>
      <xdr:col>111</xdr:col>
      <xdr:colOff>177800</xdr:colOff>
      <xdr:row>40</xdr:row>
      <xdr:rowOff>118022</xdr:rowOff>
    </xdr:to>
    <xdr:cxnSp macro="">
      <xdr:nvCxnSpPr>
        <xdr:cNvPr id="494" name="直線コネクタ 493">
          <a:extLst>
            <a:ext uri="{FF2B5EF4-FFF2-40B4-BE49-F238E27FC236}">
              <a16:creationId xmlns:a16="http://schemas.microsoft.com/office/drawing/2014/main" xmlns="" id="{23076961-F3D7-49EA-9730-ED49A19E22E2}"/>
            </a:ext>
          </a:extLst>
        </xdr:cNvPr>
        <xdr:cNvCxnSpPr/>
      </xdr:nvCxnSpPr>
      <xdr:spPr>
        <a:xfrm>
          <a:off x="20434300" y="697558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66388</xdr:rowOff>
    </xdr:from>
    <xdr:to>
      <xdr:col>102</xdr:col>
      <xdr:colOff>165100</xdr:colOff>
      <xdr:row>40</xdr:row>
      <xdr:rowOff>167988</xdr:rowOff>
    </xdr:to>
    <xdr:sp macro="" textlink="">
      <xdr:nvSpPr>
        <xdr:cNvPr id="495" name="楕円 494">
          <a:extLst>
            <a:ext uri="{FF2B5EF4-FFF2-40B4-BE49-F238E27FC236}">
              <a16:creationId xmlns:a16="http://schemas.microsoft.com/office/drawing/2014/main" xmlns="" id="{315CADB6-C5AF-4B38-9D80-2BFF00E88001}"/>
            </a:ext>
          </a:extLst>
        </xdr:cNvPr>
        <xdr:cNvSpPr/>
      </xdr:nvSpPr>
      <xdr:spPr>
        <a:xfrm>
          <a:off x="19494500" y="69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117188</xdr:rowOff>
    </xdr:from>
    <xdr:to>
      <xdr:col>107</xdr:col>
      <xdr:colOff>50800</xdr:colOff>
      <xdr:row>40</xdr:row>
      <xdr:rowOff>117582</xdr:rowOff>
    </xdr:to>
    <xdr:cxnSp macro="">
      <xdr:nvCxnSpPr>
        <xdr:cNvPr id="496" name="直線コネクタ 495">
          <a:extLst>
            <a:ext uri="{FF2B5EF4-FFF2-40B4-BE49-F238E27FC236}">
              <a16:creationId xmlns:a16="http://schemas.microsoft.com/office/drawing/2014/main" xmlns="" id="{91BEBAF8-A94C-40A5-9681-D74113DDE2FA}"/>
            </a:ext>
          </a:extLst>
        </xdr:cNvPr>
        <xdr:cNvCxnSpPr/>
      </xdr:nvCxnSpPr>
      <xdr:spPr>
        <a:xfrm>
          <a:off x="19545300" y="6975188"/>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66177</xdr:rowOff>
    </xdr:from>
    <xdr:to>
      <xdr:col>98</xdr:col>
      <xdr:colOff>38100</xdr:colOff>
      <xdr:row>40</xdr:row>
      <xdr:rowOff>167777</xdr:rowOff>
    </xdr:to>
    <xdr:sp macro="" textlink="">
      <xdr:nvSpPr>
        <xdr:cNvPr id="497" name="楕円 496">
          <a:extLst>
            <a:ext uri="{FF2B5EF4-FFF2-40B4-BE49-F238E27FC236}">
              <a16:creationId xmlns:a16="http://schemas.microsoft.com/office/drawing/2014/main" xmlns="" id="{4A700086-7ADD-43C9-9A25-D815EEE17751}"/>
            </a:ext>
          </a:extLst>
        </xdr:cNvPr>
        <xdr:cNvSpPr/>
      </xdr:nvSpPr>
      <xdr:spPr>
        <a:xfrm>
          <a:off x="18605500" y="69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116977</xdr:rowOff>
    </xdr:from>
    <xdr:to>
      <xdr:col>102</xdr:col>
      <xdr:colOff>114300</xdr:colOff>
      <xdr:row>40</xdr:row>
      <xdr:rowOff>117188</xdr:rowOff>
    </xdr:to>
    <xdr:cxnSp macro="">
      <xdr:nvCxnSpPr>
        <xdr:cNvPr id="498" name="直線コネクタ 497">
          <a:extLst>
            <a:ext uri="{FF2B5EF4-FFF2-40B4-BE49-F238E27FC236}">
              <a16:creationId xmlns:a16="http://schemas.microsoft.com/office/drawing/2014/main" xmlns="" id="{147514D1-45D3-4957-961E-C0ED1707884A}"/>
            </a:ext>
          </a:extLst>
        </xdr:cNvPr>
        <xdr:cNvCxnSpPr/>
      </xdr:nvCxnSpPr>
      <xdr:spPr>
        <a:xfrm>
          <a:off x="18656300" y="6974977"/>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xmlns="" id="{20645F53-DA52-4942-A60A-7415A8B57274}"/>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xmlns="" id="{65EFE132-B1E3-4851-912B-197FE17F7A0A}"/>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xmlns="" id="{4CAFE551-1789-44E6-AF64-F711551746F9}"/>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xmlns="" id="{DB3CE5DA-618A-4621-890A-F35F2391EC42}"/>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159949</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xmlns="" id="{9E821827-8587-42AA-B52C-865A823896DE}"/>
            </a:ext>
          </a:extLst>
        </xdr:cNvPr>
        <xdr:cNvSpPr txBox="1"/>
      </xdr:nvSpPr>
      <xdr:spPr>
        <a:xfrm>
          <a:off x="21043411" y="70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159509</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xmlns="" id="{C053CD01-E452-4FCC-942C-91612CD66448}"/>
            </a:ext>
          </a:extLst>
        </xdr:cNvPr>
        <xdr:cNvSpPr txBox="1"/>
      </xdr:nvSpPr>
      <xdr:spPr>
        <a:xfrm>
          <a:off x="20167111" y="70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159115</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xmlns="" id="{A440A9FB-745B-49BB-B00B-A6F60D55F4F4}"/>
            </a:ext>
          </a:extLst>
        </xdr:cNvPr>
        <xdr:cNvSpPr txBox="1"/>
      </xdr:nvSpPr>
      <xdr:spPr>
        <a:xfrm>
          <a:off x="19278111" y="70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158904</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xmlns="" id="{E80910DA-3563-4157-B846-6FD73C00132E}"/>
            </a:ext>
          </a:extLst>
        </xdr:cNvPr>
        <xdr:cNvSpPr txBox="1"/>
      </xdr:nvSpPr>
      <xdr:spPr>
        <a:xfrm>
          <a:off x="18389111" y="70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F74DBA59-CC46-4B7C-A771-8E81277AFA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8B13EC26-5214-4AFA-9CF3-ACEB07DED8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062FE4E6-81A1-46A0-A564-C0B9AD30C7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6438AB68-EB7B-44AD-BE5E-47E20C8308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D1D52EE6-372F-4F7F-8348-76B29F832F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5887CEBB-F2C7-4838-AF97-3F0CC426D4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A8D81174-43F6-4155-A39A-089625174E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423D9C01-8A19-4C3C-BB5E-D8059BCDDD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49FEED75-B849-4A14-BCEA-AD5125173F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01BA9D71-6A74-4DA3-83F7-52A7394981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30746B47-4069-4E91-9BBB-38EDAF10A2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xmlns="" id="{F5DE08B3-EEF0-4298-AA63-A0C9938C3F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xmlns="" id="{1533DEC7-CAD2-466A-81BD-4869B03980B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xmlns="" id="{36758500-81AC-45A4-A525-B9F781CF96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xmlns="" id="{43B7A597-CEA6-4AB7-A8ED-21EC80A8B41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xmlns="" id="{0038EAE7-51EE-4F53-B39C-CD33BF905E5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xmlns="" id="{93CFA034-454F-43BA-AA6D-D8A25FF6D7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xmlns="" id="{03CE7AB5-ED65-416E-8146-CDD2D923A2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xmlns="" id="{5E39557B-B0EA-483D-9CA5-92E758EF33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xmlns="" id="{D9ADBD4B-9761-43BF-8481-66B2A4DDFA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xmlns="" id="{BE2711DC-73E0-4516-B8E0-9C87EA9C9E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xmlns="" id="{B3055173-F879-4AA4-B216-8D40FE9A8E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xmlns="" id="{3E8861F7-7419-4EDB-BE51-0F9B9304001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62AB9B95-1E37-4C87-AADE-D75A14C1B6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xmlns="" id="{884659F5-7BCD-4052-A22B-CD900BCD65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2" name="直線コネクタ 531">
          <a:extLst>
            <a:ext uri="{FF2B5EF4-FFF2-40B4-BE49-F238E27FC236}">
              <a16:creationId xmlns:a16="http://schemas.microsoft.com/office/drawing/2014/main" xmlns="" id="{CD20E382-E1C1-4F9D-BF55-682D011F3013}"/>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xmlns="" id="{CE760A02-09BB-449E-8351-947C8737A7A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4" name="直線コネクタ 533">
          <a:extLst>
            <a:ext uri="{FF2B5EF4-FFF2-40B4-BE49-F238E27FC236}">
              <a16:creationId xmlns:a16="http://schemas.microsoft.com/office/drawing/2014/main" xmlns="" id="{1CB48CD6-B928-4726-B5B7-115D9BAD0C1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xmlns="" id="{7DD252F8-6EE4-494A-AAB1-12337F2C6F31}"/>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6" name="直線コネクタ 535">
          <a:extLst>
            <a:ext uri="{FF2B5EF4-FFF2-40B4-BE49-F238E27FC236}">
              <a16:creationId xmlns:a16="http://schemas.microsoft.com/office/drawing/2014/main" xmlns="" id="{B0596DFB-7F15-4725-B0AF-C906F261913C}"/>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xmlns="" id="{69A13CD6-61AD-40B3-ABFD-04CF326D8642}"/>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xmlns="" id="{9D60700E-1737-40FD-A528-4A9FCACA71F2}"/>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9" name="フローチャート: 判断 538">
          <a:extLst>
            <a:ext uri="{FF2B5EF4-FFF2-40B4-BE49-F238E27FC236}">
              <a16:creationId xmlns:a16="http://schemas.microsoft.com/office/drawing/2014/main" xmlns="" id="{86F0EFD3-1107-46A9-A966-57A9AF27911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0" name="フローチャート: 判断 539">
          <a:extLst>
            <a:ext uri="{FF2B5EF4-FFF2-40B4-BE49-F238E27FC236}">
              <a16:creationId xmlns:a16="http://schemas.microsoft.com/office/drawing/2014/main" xmlns="" id="{FD780EDE-B378-4C72-BF0F-ED27B1C827B5}"/>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1" name="フローチャート: 判断 540">
          <a:extLst>
            <a:ext uri="{FF2B5EF4-FFF2-40B4-BE49-F238E27FC236}">
              <a16:creationId xmlns:a16="http://schemas.microsoft.com/office/drawing/2014/main" xmlns="" id="{D3DFCE7D-C901-4A53-9C49-0E9A7FFBC80C}"/>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2" name="フローチャート: 判断 541">
          <a:extLst>
            <a:ext uri="{FF2B5EF4-FFF2-40B4-BE49-F238E27FC236}">
              <a16:creationId xmlns:a16="http://schemas.microsoft.com/office/drawing/2014/main" xmlns="" id="{5D3F6721-A1DA-48EA-848D-5B46B5829323}"/>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71770DDD-61D5-4DD6-B4A1-66994CF94B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EC98EBA4-7AA8-4F86-8F80-CCA32567B7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7967F0F6-2C3B-492D-A8A9-DD98E4449F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436E6458-E8B4-4248-B558-745DCD3170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CFE02733-DF0D-4945-BDF6-474B67B1DE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48" name="楕円 547">
          <a:extLst>
            <a:ext uri="{FF2B5EF4-FFF2-40B4-BE49-F238E27FC236}">
              <a16:creationId xmlns:a16="http://schemas.microsoft.com/office/drawing/2014/main" xmlns="" id="{F85B4D9A-94D0-4999-8B6A-D3FE8F34A778}"/>
            </a:ext>
          </a:extLst>
        </xdr:cNvPr>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xmlns="" id="{46D78D6C-1464-4C76-91C6-752F2E10B7B4}"/>
            </a:ext>
          </a:extLst>
        </xdr:cNvPr>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0" name="楕円 549">
          <a:extLst>
            <a:ext uri="{FF2B5EF4-FFF2-40B4-BE49-F238E27FC236}">
              <a16:creationId xmlns:a16="http://schemas.microsoft.com/office/drawing/2014/main" xmlns="" id="{B92CE778-7A54-4B43-A271-241F75B3EA66}"/>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130628</xdr:rowOff>
    </xdr:to>
    <xdr:cxnSp macro="">
      <xdr:nvCxnSpPr>
        <xdr:cNvPr id="551" name="直線コネクタ 550">
          <a:extLst>
            <a:ext uri="{FF2B5EF4-FFF2-40B4-BE49-F238E27FC236}">
              <a16:creationId xmlns:a16="http://schemas.microsoft.com/office/drawing/2014/main" xmlns="" id="{F77F75DC-F1AC-460C-9573-C32FFFDEF62F}"/>
            </a:ext>
          </a:extLst>
        </xdr:cNvPr>
        <xdr:cNvCxnSpPr/>
      </xdr:nvCxnSpPr>
      <xdr:spPr>
        <a:xfrm flipV="1">
          <a:off x="15481300" y="1033925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2" name="楕円 551">
          <a:extLst>
            <a:ext uri="{FF2B5EF4-FFF2-40B4-BE49-F238E27FC236}">
              <a16:creationId xmlns:a16="http://schemas.microsoft.com/office/drawing/2014/main" xmlns="" id="{E3404BD5-C4D1-4D81-A4C8-BC968A77C129}"/>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3" name="直線コネクタ 552">
          <a:extLst>
            <a:ext uri="{FF2B5EF4-FFF2-40B4-BE49-F238E27FC236}">
              <a16:creationId xmlns:a16="http://schemas.microsoft.com/office/drawing/2014/main" xmlns="" id="{EC3FD004-DA1C-450C-A69C-FBA2FEB4EC3D}"/>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4" name="楕円 553">
          <a:extLst>
            <a:ext uri="{FF2B5EF4-FFF2-40B4-BE49-F238E27FC236}">
              <a16:creationId xmlns:a16="http://schemas.microsoft.com/office/drawing/2014/main" xmlns="" id="{F4C17187-0492-422F-8739-08C7081439A9}"/>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5" name="直線コネクタ 554">
          <a:extLst>
            <a:ext uri="{FF2B5EF4-FFF2-40B4-BE49-F238E27FC236}">
              <a16:creationId xmlns:a16="http://schemas.microsoft.com/office/drawing/2014/main" xmlns="" id="{750AD560-C7AC-4881-8B3A-36197AD54761}"/>
            </a:ext>
          </a:extLst>
        </xdr:cNvPr>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556" name="楕円 555">
          <a:extLst>
            <a:ext uri="{FF2B5EF4-FFF2-40B4-BE49-F238E27FC236}">
              <a16:creationId xmlns:a16="http://schemas.microsoft.com/office/drawing/2014/main" xmlns="" id="{3AD693EC-0DC4-4E33-8969-9501B31A85A8}"/>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557" name="直線コネクタ 556">
          <a:extLst>
            <a:ext uri="{FF2B5EF4-FFF2-40B4-BE49-F238E27FC236}">
              <a16:creationId xmlns:a16="http://schemas.microsoft.com/office/drawing/2014/main" xmlns="" id="{1036A39E-4215-4091-AC3F-BA7CEC146D9D}"/>
            </a:ext>
          </a:extLst>
        </xdr:cNvPr>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xmlns="" id="{D85294C3-BAC2-46C7-AF60-E0CA6A0EA4D4}"/>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xmlns="" id="{F5C3FEF7-8294-43EC-8A8B-A7A31A5078CB}"/>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xmlns="" id="{AE75F602-6F1E-41B8-8E47-9C580DD07A6C}"/>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xmlns="" id="{1742F24E-D53F-442E-8121-D122F2180648}"/>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xmlns="" id="{62DCDC57-454F-4F84-BDBB-A10F7657482A}"/>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xmlns="" id="{516B679F-EC62-4EA2-B83E-5AD5E85F21F5}"/>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xmlns="" id="{7F92F43B-2459-435C-8B84-8552BB7F6222}"/>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xmlns="" id="{5D9D039E-D241-4968-9FB6-87E2DAB6F271}"/>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69546154-50DD-418D-8865-B403D7006B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5A54B7BF-F194-46D1-8260-F2A9787989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68F60886-9D99-4A07-B96D-E5B25906E2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5D171C9A-6F25-4BD7-8FD3-D8126DC235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661E27D5-7DBD-420B-93EC-3340E5C6F8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B127A1AA-15F4-41F2-82BC-D3D72E8BC6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DEB18019-9688-4DC4-8E5F-14A55ADC75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94206FAB-EB3F-4864-B907-51CCE7AF4D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C150F5B2-0916-4CF9-9FE1-CE204E4086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E56EB4A5-F7CA-49C1-9118-515753CE5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xmlns="" id="{1BB30C5D-CDAC-4466-A598-070E50E7B4E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xmlns="" id="{6425328A-3BCA-4A63-AE2A-3E6333EB95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xmlns="" id="{7A18FA4E-E7C9-40AB-905E-3BC46790300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xmlns="" id="{5723C069-EDF2-485B-8BC9-19CA9B12B2A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xmlns="" id="{2847A893-240F-4BE5-8DCD-07D4920AF61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xmlns="" id="{226CECA4-91D6-4433-964F-F7DC11A0727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xmlns="" id="{3AE9A7B7-3F26-4873-999A-FF6530B12F9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xmlns="" id="{FE827C15-62A4-4311-95B6-74DC7387242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xmlns="" id="{4E8308AA-C54A-4BCB-8D85-47FCE25B684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xmlns="" id="{B7A926BF-F496-4C0E-B123-16B2312DE26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xmlns="" id="{A09DD37F-5D69-4287-A045-3C5B573282E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xmlns="" id="{374CC3E7-AC27-40C9-AB08-FD6C80923B1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xmlns="" id="{45DB0395-B0A0-42DB-BB8B-6FBCB42B20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xmlns="" id="{B5D63712-9DB3-4D71-90DE-C094FE7935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xmlns="" id="{0B2ABEEA-42BD-4F89-86E1-FC19CBC1F3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1" name="直線コネクタ 590">
          <a:extLst>
            <a:ext uri="{FF2B5EF4-FFF2-40B4-BE49-F238E27FC236}">
              <a16:creationId xmlns:a16="http://schemas.microsoft.com/office/drawing/2014/main" xmlns="" id="{401EAF32-704B-4891-A73C-2A6C60A5E6F9}"/>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xmlns="" id="{172FCC51-9B22-4261-8BD2-643E61DA1FB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3" name="直線コネクタ 592">
          <a:extLst>
            <a:ext uri="{FF2B5EF4-FFF2-40B4-BE49-F238E27FC236}">
              <a16:creationId xmlns:a16="http://schemas.microsoft.com/office/drawing/2014/main" xmlns="" id="{348417B4-FBE3-4AF0-9B57-6F4C8A90353E}"/>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xmlns="" id="{B66CC829-4C04-42E4-A276-3C1774DB5331}"/>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5" name="直線コネクタ 594">
          <a:extLst>
            <a:ext uri="{FF2B5EF4-FFF2-40B4-BE49-F238E27FC236}">
              <a16:creationId xmlns:a16="http://schemas.microsoft.com/office/drawing/2014/main" xmlns="" id="{9328E848-4C32-4A30-91EE-6003A39E1FB7}"/>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xmlns="" id="{A8B7881C-CF4A-4D33-AE60-533D33574476}"/>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7" name="フローチャート: 判断 596">
          <a:extLst>
            <a:ext uri="{FF2B5EF4-FFF2-40B4-BE49-F238E27FC236}">
              <a16:creationId xmlns:a16="http://schemas.microsoft.com/office/drawing/2014/main" xmlns="" id="{FE17C1A4-9109-4E00-A8F0-4C42FCFCF879}"/>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8" name="フローチャート: 判断 597">
          <a:extLst>
            <a:ext uri="{FF2B5EF4-FFF2-40B4-BE49-F238E27FC236}">
              <a16:creationId xmlns:a16="http://schemas.microsoft.com/office/drawing/2014/main" xmlns="" id="{A1C934FF-F1DD-4EA0-8184-161F91D16B51}"/>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9" name="フローチャート: 判断 598">
          <a:extLst>
            <a:ext uri="{FF2B5EF4-FFF2-40B4-BE49-F238E27FC236}">
              <a16:creationId xmlns:a16="http://schemas.microsoft.com/office/drawing/2014/main" xmlns="" id="{A68036C6-5907-4B97-8858-8D7B74F48BB5}"/>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0" name="フローチャート: 判断 599">
          <a:extLst>
            <a:ext uri="{FF2B5EF4-FFF2-40B4-BE49-F238E27FC236}">
              <a16:creationId xmlns:a16="http://schemas.microsoft.com/office/drawing/2014/main" xmlns="" id="{F3307927-8023-44C2-A786-90257FEF563F}"/>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1" name="フローチャート: 判断 600">
          <a:extLst>
            <a:ext uri="{FF2B5EF4-FFF2-40B4-BE49-F238E27FC236}">
              <a16:creationId xmlns:a16="http://schemas.microsoft.com/office/drawing/2014/main" xmlns="" id="{2AF2A837-EB68-44CC-998E-05154294D5DF}"/>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3E523BBF-442E-48CC-A225-AEE8272196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A7118797-960C-4030-A0FE-5BFA5146E4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9A5BE37A-F83D-4FE0-BDCE-5EFA89DF1C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154AF14-B017-4237-97AE-AED8EDFE65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E1E10AC8-70D2-4F93-B76E-ADF9515483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607" name="楕円 606">
          <a:extLst>
            <a:ext uri="{FF2B5EF4-FFF2-40B4-BE49-F238E27FC236}">
              <a16:creationId xmlns:a16="http://schemas.microsoft.com/office/drawing/2014/main" xmlns="" id="{438BD35A-08C5-4C8E-B1C3-AF106964D21D}"/>
            </a:ext>
          </a:extLst>
        </xdr:cNvPr>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xmlns="" id="{A44FC3A2-4737-4C1E-B526-2F0D2FA18B2D}"/>
            </a:ext>
          </a:extLst>
        </xdr:cNvPr>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609" name="楕円 608">
          <a:extLst>
            <a:ext uri="{FF2B5EF4-FFF2-40B4-BE49-F238E27FC236}">
              <a16:creationId xmlns:a16="http://schemas.microsoft.com/office/drawing/2014/main" xmlns="" id="{E7DCF205-5594-4C49-A0B2-6B817D040FAE}"/>
            </a:ext>
          </a:extLst>
        </xdr:cNvPr>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52251</xdr:rowOff>
    </xdr:to>
    <xdr:cxnSp macro="">
      <xdr:nvCxnSpPr>
        <xdr:cNvPr id="610" name="直線コネクタ 609">
          <a:extLst>
            <a:ext uri="{FF2B5EF4-FFF2-40B4-BE49-F238E27FC236}">
              <a16:creationId xmlns:a16="http://schemas.microsoft.com/office/drawing/2014/main" xmlns="" id="{533A0427-358D-4BB0-8459-6057B475EB92}"/>
            </a:ext>
          </a:extLst>
        </xdr:cNvPr>
        <xdr:cNvCxnSpPr/>
      </xdr:nvCxnSpPr>
      <xdr:spPr>
        <a:xfrm>
          <a:off x="21323300" y="1102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xdr:rowOff>
    </xdr:from>
    <xdr:to>
      <xdr:col>107</xdr:col>
      <xdr:colOff>101600</xdr:colOff>
      <xdr:row>64</xdr:row>
      <xdr:rowOff>103051</xdr:rowOff>
    </xdr:to>
    <xdr:sp macro="" textlink="">
      <xdr:nvSpPr>
        <xdr:cNvPr id="611" name="楕円 610">
          <a:extLst>
            <a:ext uri="{FF2B5EF4-FFF2-40B4-BE49-F238E27FC236}">
              <a16:creationId xmlns:a16="http://schemas.microsoft.com/office/drawing/2014/main" xmlns="" id="{4B419633-8B9D-47CE-8BA0-5B7838688B38}"/>
            </a:ext>
          </a:extLst>
        </xdr:cNvPr>
        <xdr:cNvSpPr/>
      </xdr:nvSpPr>
      <xdr:spPr>
        <a:xfrm>
          <a:off x="20383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52251</xdr:rowOff>
    </xdr:to>
    <xdr:cxnSp macro="">
      <xdr:nvCxnSpPr>
        <xdr:cNvPr id="612" name="直線コネクタ 611">
          <a:extLst>
            <a:ext uri="{FF2B5EF4-FFF2-40B4-BE49-F238E27FC236}">
              <a16:creationId xmlns:a16="http://schemas.microsoft.com/office/drawing/2014/main" xmlns="" id="{3D66CDEB-B00F-446C-88F2-A6A608BF4609}"/>
            </a:ext>
          </a:extLst>
        </xdr:cNvPr>
        <xdr:cNvCxnSpPr/>
      </xdr:nvCxnSpPr>
      <xdr:spPr>
        <a:xfrm>
          <a:off x="20434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xdr:rowOff>
    </xdr:from>
    <xdr:to>
      <xdr:col>102</xdr:col>
      <xdr:colOff>165100</xdr:colOff>
      <xdr:row>64</xdr:row>
      <xdr:rowOff>103051</xdr:rowOff>
    </xdr:to>
    <xdr:sp macro="" textlink="">
      <xdr:nvSpPr>
        <xdr:cNvPr id="613" name="楕円 612">
          <a:extLst>
            <a:ext uri="{FF2B5EF4-FFF2-40B4-BE49-F238E27FC236}">
              <a16:creationId xmlns:a16="http://schemas.microsoft.com/office/drawing/2014/main" xmlns="" id="{8E3CBB62-96B9-492F-B299-0C159E71EE58}"/>
            </a:ext>
          </a:extLst>
        </xdr:cNvPr>
        <xdr:cNvSpPr/>
      </xdr:nvSpPr>
      <xdr:spPr>
        <a:xfrm>
          <a:off x="19494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52251</xdr:rowOff>
    </xdr:from>
    <xdr:to>
      <xdr:col>107</xdr:col>
      <xdr:colOff>50800</xdr:colOff>
      <xdr:row>64</xdr:row>
      <xdr:rowOff>52251</xdr:rowOff>
    </xdr:to>
    <xdr:cxnSp macro="">
      <xdr:nvCxnSpPr>
        <xdr:cNvPr id="614" name="直線コネクタ 613">
          <a:extLst>
            <a:ext uri="{FF2B5EF4-FFF2-40B4-BE49-F238E27FC236}">
              <a16:creationId xmlns:a16="http://schemas.microsoft.com/office/drawing/2014/main" xmlns="" id="{C4B59C5D-CB8F-416E-B2A4-60A64D6510A3}"/>
            </a:ext>
          </a:extLst>
        </xdr:cNvPr>
        <xdr:cNvCxnSpPr/>
      </xdr:nvCxnSpPr>
      <xdr:spPr>
        <a:xfrm>
          <a:off x="19545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169635</xdr:rowOff>
    </xdr:from>
    <xdr:to>
      <xdr:col>98</xdr:col>
      <xdr:colOff>38100</xdr:colOff>
      <xdr:row>64</xdr:row>
      <xdr:rowOff>99785</xdr:rowOff>
    </xdr:to>
    <xdr:sp macro="" textlink="">
      <xdr:nvSpPr>
        <xdr:cNvPr id="615" name="楕円 614">
          <a:extLst>
            <a:ext uri="{FF2B5EF4-FFF2-40B4-BE49-F238E27FC236}">
              <a16:creationId xmlns:a16="http://schemas.microsoft.com/office/drawing/2014/main" xmlns="" id="{2CE1E8EB-CDE3-49EA-B778-ADBE4BCB7A49}"/>
            </a:ext>
          </a:extLst>
        </xdr:cNvPr>
        <xdr:cNvSpPr/>
      </xdr:nvSpPr>
      <xdr:spPr>
        <a:xfrm>
          <a:off x="18605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48985</xdr:rowOff>
    </xdr:from>
    <xdr:to>
      <xdr:col>102</xdr:col>
      <xdr:colOff>114300</xdr:colOff>
      <xdr:row>64</xdr:row>
      <xdr:rowOff>52251</xdr:rowOff>
    </xdr:to>
    <xdr:cxnSp macro="">
      <xdr:nvCxnSpPr>
        <xdr:cNvPr id="616" name="直線コネクタ 615">
          <a:extLst>
            <a:ext uri="{FF2B5EF4-FFF2-40B4-BE49-F238E27FC236}">
              <a16:creationId xmlns:a16="http://schemas.microsoft.com/office/drawing/2014/main" xmlns="" id="{A0EC2069-AD18-4B2F-8B93-5ED8F2A9470D}"/>
            </a:ext>
          </a:extLst>
        </xdr:cNvPr>
        <xdr:cNvCxnSpPr/>
      </xdr:nvCxnSpPr>
      <xdr:spPr>
        <a:xfrm>
          <a:off x="18656300" y="11021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7" name="n_1aveValue【保健センター・保健所】&#10;一人当たり面積">
          <a:extLst>
            <a:ext uri="{FF2B5EF4-FFF2-40B4-BE49-F238E27FC236}">
              <a16:creationId xmlns:a16="http://schemas.microsoft.com/office/drawing/2014/main" xmlns="" id="{E3D5CB33-7E87-4E3B-AB95-988E5569F7A8}"/>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8" name="n_2aveValue【保健センター・保健所】&#10;一人当たり面積">
          <a:extLst>
            <a:ext uri="{FF2B5EF4-FFF2-40B4-BE49-F238E27FC236}">
              <a16:creationId xmlns:a16="http://schemas.microsoft.com/office/drawing/2014/main" xmlns="" id="{C554F2B7-DEA6-4B57-B488-F91EB230C4DB}"/>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9" name="n_3aveValue【保健センター・保健所】&#10;一人当たり面積">
          <a:extLst>
            <a:ext uri="{FF2B5EF4-FFF2-40B4-BE49-F238E27FC236}">
              <a16:creationId xmlns:a16="http://schemas.microsoft.com/office/drawing/2014/main" xmlns="" id="{DB6C71D2-FC2D-4DC9-97F1-A87F59B04558}"/>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0" name="n_4aveValue【保健センター・保健所】&#10;一人当たり面積">
          <a:extLst>
            <a:ext uri="{FF2B5EF4-FFF2-40B4-BE49-F238E27FC236}">
              <a16:creationId xmlns:a16="http://schemas.microsoft.com/office/drawing/2014/main" xmlns="" id="{78156A82-30D1-4E3C-82AF-549171E7A942}"/>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621" name="n_1mainValue【保健センター・保健所】&#10;一人当たり面積">
          <a:extLst>
            <a:ext uri="{FF2B5EF4-FFF2-40B4-BE49-F238E27FC236}">
              <a16:creationId xmlns:a16="http://schemas.microsoft.com/office/drawing/2014/main" xmlns="" id="{0152DA86-5009-4F91-8C10-54E38EA45849}"/>
            </a:ext>
          </a:extLst>
        </xdr:cNvPr>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94178</xdr:rowOff>
    </xdr:from>
    <xdr:ext cx="469744" cy="259045"/>
    <xdr:sp macro="" textlink="">
      <xdr:nvSpPr>
        <xdr:cNvPr id="622" name="n_2mainValue【保健センター・保健所】&#10;一人当たり面積">
          <a:extLst>
            <a:ext uri="{FF2B5EF4-FFF2-40B4-BE49-F238E27FC236}">
              <a16:creationId xmlns:a16="http://schemas.microsoft.com/office/drawing/2014/main" xmlns="" id="{D4BFCA3C-B680-4444-BF87-854F06EF8B12}"/>
            </a:ext>
          </a:extLst>
        </xdr:cNvPr>
        <xdr:cNvSpPr txBox="1"/>
      </xdr:nvSpPr>
      <xdr:spPr>
        <a:xfrm>
          <a:off x="20199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94178</xdr:rowOff>
    </xdr:from>
    <xdr:ext cx="469744" cy="259045"/>
    <xdr:sp macro="" textlink="">
      <xdr:nvSpPr>
        <xdr:cNvPr id="623" name="n_3mainValue【保健センター・保健所】&#10;一人当たり面積">
          <a:extLst>
            <a:ext uri="{FF2B5EF4-FFF2-40B4-BE49-F238E27FC236}">
              <a16:creationId xmlns:a16="http://schemas.microsoft.com/office/drawing/2014/main" xmlns="" id="{3BD70A6B-4C72-4ECE-9E68-B5C78F813A1E}"/>
            </a:ext>
          </a:extLst>
        </xdr:cNvPr>
        <xdr:cNvSpPr txBox="1"/>
      </xdr:nvSpPr>
      <xdr:spPr>
        <a:xfrm>
          <a:off x="19310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90912</xdr:rowOff>
    </xdr:from>
    <xdr:ext cx="469744" cy="259045"/>
    <xdr:sp macro="" textlink="">
      <xdr:nvSpPr>
        <xdr:cNvPr id="624" name="n_4mainValue【保健センター・保健所】&#10;一人当たり面積">
          <a:extLst>
            <a:ext uri="{FF2B5EF4-FFF2-40B4-BE49-F238E27FC236}">
              <a16:creationId xmlns:a16="http://schemas.microsoft.com/office/drawing/2014/main" xmlns="" id="{2606D26D-EED5-4F2B-93A9-F0CB617B04C8}"/>
            </a:ext>
          </a:extLst>
        </xdr:cNvPr>
        <xdr:cNvSpPr txBox="1"/>
      </xdr:nvSpPr>
      <xdr:spPr>
        <a:xfrm>
          <a:off x="18421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xmlns="" id="{4FB546C8-4850-4653-B174-56B6FA187C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xmlns="" id="{FBC8A391-8D48-43AD-9A2A-82C6EBEE8C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xmlns="" id="{E5B98134-AA84-40C3-8762-0B5E2D1B0F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xmlns="" id="{C818D6DC-7F52-4051-8D6C-EB9FD995D7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xmlns="" id="{E565FE82-D7EC-4529-AECC-AE2469CC09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xmlns="" id="{922ABEAD-8F0D-4B52-AFD2-86377AAAEE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xmlns="" id="{2F528FDB-EC3A-452D-AE68-3CA2276662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xmlns="" id="{644BBCBB-61F9-4D6D-9F81-9F83D84335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xmlns="" id="{A4EC9C16-73E9-4022-AE81-C0856DACC1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xmlns="" id="{2E8DEEA4-B3E7-47C5-A3A1-475D18CD24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xmlns="" id="{57771472-B711-412E-A03F-587F7F4EC8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xmlns="" id="{7CCE73B5-6296-4081-BA93-3CEB897B0A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xmlns="" id="{7B9E7B5D-E7B2-4A2C-B749-5BD725CCDC8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xmlns="" id="{7AE9D7C2-EC18-4935-9AFD-9371D32C283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xmlns="" id="{1A0C88A7-7630-4DC4-8AA7-749972AA9AA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xmlns="" id="{D2939944-3BB1-478E-9A69-FD396B1201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xmlns="" id="{4987361A-4302-40B3-BD27-D2DCF3EA38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xmlns="" id="{C1992A79-DE17-47FD-B105-8139543E056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xmlns="" id="{74C9257C-CC9E-437F-9FBC-B6A7EC2007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xmlns="" id="{8A86E134-5D7A-43A4-8330-4EAC03833AF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xmlns="" id="{A05A1A24-0027-4187-9BD5-BD1AAECACE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xmlns="" id="{65C18E54-EA57-4B46-BCBB-7DB1DEA2D2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xmlns="" id="{778A6DFA-C63B-45CE-88C4-F8E488A6191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xmlns="" id="{A0BD0392-46B5-4042-9DDC-7280137AC5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xmlns="" id="{8ED1412B-67FB-4FD7-9AE4-9EB7E60E97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xmlns="" id="{EB1BB011-FFBF-48AB-B7FF-5F4C2195A84E}"/>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xmlns="" id="{CB23EA13-A56B-40CE-A40E-434917C167D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xmlns="" id="{3873F86E-D1FD-483C-A6C2-75F47A24ED0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3" name="【消防施設】&#10;有形固定資産減価償却率最大値テキスト">
          <a:extLst>
            <a:ext uri="{FF2B5EF4-FFF2-40B4-BE49-F238E27FC236}">
              <a16:creationId xmlns:a16="http://schemas.microsoft.com/office/drawing/2014/main" xmlns="" id="{F7271E05-9158-45E4-A53C-375C8B3E37BD}"/>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4" name="直線コネクタ 653">
          <a:extLst>
            <a:ext uri="{FF2B5EF4-FFF2-40B4-BE49-F238E27FC236}">
              <a16:creationId xmlns:a16="http://schemas.microsoft.com/office/drawing/2014/main" xmlns="" id="{ABD2D88B-031A-4C64-A030-9529EF95B14C}"/>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5" name="【消防施設】&#10;有形固定資産減価償却率平均値テキスト">
          <a:extLst>
            <a:ext uri="{FF2B5EF4-FFF2-40B4-BE49-F238E27FC236}">
              <a16:creationId xmlns:a16="http://schemas.microsoft.com/office/drawing/2014/main" xmlns="" id="{7A57CB5C-CFF2-4F5C-9381-016E048EE2A8}"/>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xmlns="" id="{B3A5B184-B5AD-4820-8BA2-0C1C5934F289}"/>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a:extLst>
            <a:ext uri="{FF2B5EF4-FFF2-40B4-BE49-F238E27FC236}">
              <a16:creationId xmlns:a16="http://schemas.microsoft.com/office/drawing/2014/main" xmlns="" id="{4A103F21-9698-4AE4-B5D7-4575AE9193F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8" name="フローチャート: 判断 657">
          <a:extLst>
            <a:ext uri="{FF2B5EF4-FFF2-40B4-BE49-F238E27FC236}">
              <a16:creationId xmlns:a16="http://schemas.microsoft.com/office/drawing/2014/main" xmlns="" id="{64A8CF74-9053-4EC2-9CEB-B664350C82F2}"/>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9" name="フローチャート: 判断 658">
          <a:extLst>
            <a:ext uri="{FF2B5EF4-FFF2-40B4-BE49-F238E27FC236}">
              <a16:creationId xmlns:a16="http://schemas.microsoft.com/office/drawing/2014/main" xmlns="" id="{6ED110BD-77BF-4976-8D06-D3BA4E27C781}"/>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0" name="フローチャート: 判断 659">
          <a:extLst>
            <a:ext uri="{FF2B5EF4-FFF2-40B4-BE49-F238E27FC236}">
              <a16:creationId xmlns:a16="http://schemas.microsoft.com/office/drawing/2014/main" xmlns="" id="{467E53EC-DDBB-44CF-924F-47AD4E822868}"/>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4E305B39-3284-4FD1-B662-3B47BA2431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36690321-86D5-4D63-B4E2-48C1CEA28A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9F205AD5-7BA1-48BF-8E74-58248368FE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8512FDD0-10F9-43A9-8F19-D80930EA33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A6444FBF-46D2-4441-B9C6-7EF5184B5C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666" name="楕円 665">
          <a:extLst>
            <a:ext uri="{FF2B5EF4-FFF2-40B4-BE49-F238E27FC236}">
              <a16:creationId xmlns:a16="http://schemas.microsoft.com/office/drawing/2014/main" xmlns="" id="{C2DAD5FF-89E1-4282-A459-CDE6C01D44C9}"/>
            </a:ext>
          </a:extLst>
        </xdr:cNvPr>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667" name="【消防施設】&#10;有形固定資産減価償却率該当値テキスト">
          <a:extLst>
            <a:ext uri="{FF2B5EF4-FFF2-40B4-BE49-F238E27FC236}">
              <a16:creationId xmlns:a16="http://schemas.microsoft.com/office/drawing/2014/main" xmlns="" id="{65F4C9F4-1035-444A-B58C-0FA26FFA8137}"/>
            </a:ext>
          </a:extLst>
        </xdr:cNvPr>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155484</xdr:rowOff>
    </xdr:from>
    <xdr:to>
      <xdr:col>81</xdr:col>
      <xdr:colOff>101600</xdr:colOff>
      <xdr:row>83</xdr:row>
      <xdr:rowOff>85634</xdr:rowOff>
    </xdr:to>
    <xdr:sp macro="" textlink="">
      <xdr:nvSpPr>
        <xdr:cNvPr id="668" name="楕円 667">
          <a:extLst>
            <a:ext uri="{FF2B5EF4-FFF2-40B4-BE49-F238E27FC236}">
              <a16:creationId xmlns:a16="http://schemas.microsoft.com/office/drawing/2014/main" xmlns="" id="{8F200101-E00F-4B3A-9DA8-4CA8E4DC2F6F}"/>
            </a:ext>
          </a:extLst>
        </xdr:cNvPr>
        <xdr:cNvSpPr/>
      </xdr:nvSpPr>
      <xdr:spPr>
        <a:xfrm>
          <a:off x="15430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34834</xdr:rowOff>
    </xdr:from>
    <xdr:to>
      <xdr:col>85</xdr:col>
      <xdr:colOff>127000</xdr:colOff>
      <xdr:row>83</xdr:row>
      <xdr:rowOff>98516</xdr:rowOff>
    </xdr:to>
    <xdr:cxnSp macro="">
      <xdr:nvCxnSpPr>
        <xdr:cNvPr id="669" name="直線コネクタ 668">
          <a:extLst>
            <a:ext uri="{FF2B5EF4-FFF2-40B4-BE49-F238E27FC236}">
              <a16:creationId xmlns:a16="http://schemas.microsoft.com/office/drawing/2014/main" xmlns="" id="{DA4DCE29-6B0B-4C2F-AD76-A844E4528E5A}"/>
            </a:ext>
          </a:extLst>
        </xdr:cNvPr>
        <xdr:cNvCxnSpPr/>
      </xdr:nvCxnSpPr>
      <xdr:spPr>
        <a:xfrm>
          <a:off x="15481300" y="1426518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99968</xdr:rowOff>
    </xdr:from>
    <xdr:to>
      <xdr:col>76</xdr:col>
      <xdr:colOff>165100</xdr:colOff>
      <xdr:row>83</xdr:row>
      <xdr:rowOff>30118</xdr:rowOff>
    </xdr:to>
    <xdr:sp macro="" textlink="">
      <xdr:nvSpPr>
        <xdr:cNvPr id="670" name="楕円 669">
          <a:extLst>
            <a:ext uri="{FF2B5EF4-FFF2-40B4-BE49-F238E27FC236}">
              <a16:creationId xmlns:a16="http://schemas.microsoft.com/office/drawing/2014/main" xmlns="" id="{406A5776-8C58-4975-8702-705C3073A817}"/>
            </a:ext>
          </a:extLst>
        </xdr:cNvPr>
        <xdr:cNvSpPr/>
      </xdr:nvSpPr>
      <xdr:spPr>
        <a:xfrm>
          <a:off x="14541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150768</xdr:rowOff>
    </xdr:from>
    <xdr:to>
      <xdr:col>81</xdr:col>
      <xdr:colOff>50800</xdr:colOff>
      <xdr:row>83</xdr:row>
      <xdr:rowOff>34834</xdr:rowOff>
    </xdr:to>
    <xdr:cxnSp macro="">
      <xdr:nvCxnSpPr>
        <xdr:cNvPr id="671" name="直線コネクタ 670">
          <a:extLst>
            <a:ext uri="{FF2B5EF4-FFF2-40B4-BE49-F238E27FC236}">
              <a16:creationId xmlns:a16="http://schemas.microsoft.com/office/drawing/2014/main" xmlns="" id="{4EA93CF7-29F7-41E2-890F-F35CF3562D44}"/>
            </a:ext>
          </a:extLst>
        </xdr:cNvPr>
        <xdr:cNvCxnSpPr/>
      </xdr:nvCxnSpPr>
      <xdr:spPr>
        <a:xfrm>
          <a:off x="14592300" y="1420966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72" name="楕円 671">
          <a:extLst>
            <a:ext uri="{FF2B5EF4-FFF2-40B4-BE49-F238E27FC236}">
              <a16:creationId xmlns:a16="http://schemas.microsoft.com/office/drawing/2014/main" xmlns="" id="{25F6B6F6-5CEE-4436-95BA-FCBD358317B3}"/>
            </a:ext>
          </a:extLst>
        </xdr:cNvPr>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150768</xdr:rowOff>
    </xdr:to>
    <xdr:cxnSp macro="">
      <xdr:nvCxnSpPr>
        <xdr:cNvPr id="673" name="直線コネクタ 672">
          <a:extLst>
            <a:ext uri="{FF2B5EF4-FFF2-40B4-BE49-F238E27FC236}">
              <a16:creationId xmlns:a16="http://schemas.microsoft.com/office/drawing/2014/main" xmlns="" id="{4471BE9B-1326-4C98-B67B-F6E26002A2AF}"/>
            </a:ext>
          </a:extLst>
        </xdr:cNvPr>
        <xdr:cNvCxnSpPr/>
      </xdr:nvCxnSpPr>
      <xdr:spPr>
        <a:xfrm>
          <a:off x="13703300" y="1417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54248</xdr:rowOff>
    </xdr:from>
    <xdr:to>
      <xdr:col>67</xdr:col>
      <xdr:colOff>101600</xdr:colOff>
      <xdr:row>82</xdr:row>
      <xdr:rowOff>155848</xdr:rowOff>
    </xdr:to>
    <xdr:sp macro="" textlink="">
      <xdr:nvSpPr>
        <xdr:cNvPr id="674" name="楕円 673">
          <a:extLst>
            <a:ext uri="{FF2B5EF4-FFF2-40B4-BE49-F238E27FC236}">
              <a16:creationId xmlns:a16="http://schemas.microsoft.com/office/drawing/2014/main" xmlns="" id="{23DF565C-E32B-4FA1-8715-6E675F913BE8}"/>
            </a:ext>
          </a:extLst>
        </xdr:cNvPr>
        <xdr:cNvSpPr/>
      </xdr:nvSpPr>
      <xdr:spPr>
        <a:xfrm>
          <a:off x="12763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82</xdr:row>
      <xdr:rowOff>118111</xdr:rowOff>
    </xdr:to>
    <xdr:cxnSp macro="">
      <xdr:nvCxnSpPr>
        <xdr:cNvPr id="675" name="直線コネクタ 674">
          <a:extLst>
            <a:ext uri="{FF2B5EF4-FFF2-40B4-BE49-F238E27FC236}">
              <a16:creationId xmlns:a16="http://schemas.microsoft.com/office/drawing/2014/main" xmlns="" id="{612751FB-57B6-4BD0-9569-67D95AE4589C}"/>
            </a:ext>
          </a:extLst>
        </xdr:cNvPr>
        <xdr:cNvCxnSpPr/>
      </xdr:nvCxnSpPr>
      <xdr:spPr>
        <a:xfrm>
          <a:off x="12814300" y="141639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6" name="n_1aveValue【消防施設】&#10;有形固定資産減価償却率">
          <a:extLst>
            <a:ext uri="{FF2B5EF4-FFF2-40B4-BE49-F238E27FC236}">
              <a16:creationId xmlns:a16="http://schemas.microsoft.com/office/drawing/2014/main" xmlns="" id="{633FE7B6-CA01-46FE-A879-DE37C24AF9B2}"/>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7" name="n_2aveValue【消防施設】&#10;有形固定資産減価償却率">
          <a:extLst>
            <a:ext uri="{FF2B5EF4-FFF2-40B4-BE49-F238E27FC236}">
              <a16:creationId xmlns:a16="http://schemas.microsoft.com/office/drawing/2014/main" xmlns="" id="{D31FC78E-1159-453D-B087-086F8A362183}"/>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8" name="n_3aveValue【消防施設】&#10;有形固定資産減価償却率">
          <a:extLst>
            <a:ext uri="{FF2B5EF4-FFF2-40B4-BE49-F238E27FC236}">
              <a16:creationId xmlns:a16="http://schemas.microsoft.com/office/drawing/2014/main" xmlns="" id="{C3D74C2D-1924-476F-896D-13F33A6DABD3}"/>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79" name="n_4aveValue【消防施設】&#10;有形固定資産減価償却率">
          <a:extLst>
            <a:ext uri="{FF2B5EF4-FFF2-40B4-BE49-F238E27FC236}">
              <a16:creationId xmlns:a16="http://schemas.microsoft.com/office/drawing/2014/main" xmlns="" id="{FD5C06CB-A70F-482C-8BF2-3446A4F40D5F}"/>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76761</xdr:rowOff>
    </xdr:from>
    <xdr:ext cx="405111" cy="259045"/>
    <xdr:sp macro="" textlink="">
      <xdr:nvSpPr>
        <xdr:cNvPr id="680" name="n_1mainValue【消防施設】&#10;有形固定資産減価償却率">
          <a:extLst>
            <a:ext uri="{FF2B5EF4-FFF2-40B4-BE49-F238E27FC236}">
              <a16:creationId xmlns:a16="http://schemas.microsoft.com/office/drawing/2014/main" xmlns="" id="{A3753DB6-9EC1-4CBE-927F-DB41580CC8ED}"/>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21245</xdr:rowOff>
    </xdr:from>
    <xdr:ext cx="405111" cy="259045"/>
    <xdr:sp macro="" textlink="">
      <xdr:nvSpPr>
        <xdr:cNvPr id="681" name="n_2mainValue【消防施設】&#10;有形固定資産減価償却率">
          <a:extLst>
            <a:ext uri="{FF2B5EF4-FFF2-40B4-BE49-F238E27FC236}">
              <a16:creationId xmlns:a16="http://schemas.microsoft.com/office/drawing/2014/main" xmlns="" id="{E9D4DB08-5717-434A-ABC5-3098E350524C}"/>
            </a:ext>
          </a:extLst>
        </xdr:cNvPr>
        <xdr:cNvSpPr txBox="1"/>
      </xdr:nvSpPr>
      <xdr:spPr>
        <a:xfrm>
          <a:off x="14389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82" name="n_3mainValue【消防施設】&#10;有形固定資産減価償却率">
          <a:extLst>
            <a:ext uri="{FF2B5EF4-FFF2-40B4-BE49-F238E27FC236}">
              <a16:creationId xmlns:a16="http://schemas.microsoft.com/office/drawing/2014/main" xmlns="" id="{B9CFEF0C-7F43-449F-BE18-B5502F178A48}"/>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146975</xdr:rowOff>
    </xdr:from>
    <xdr:ext cx="405111" cy="259045"/>
    <xdr:sp macro="" textlink="">
      <xdr:nvSpPr>
        <xdr:cNvPr id="683" name="n_4mainValue【消防施設】&#10;有形固定資産減価償却率">
          <a:extLst>
            <a:ext uri="{FF2B5EF4-FFF2-40B4-BE49-F238E27FC236}">
              <a16:creationId xmlns:a16="http://schemas.microsoft.com/office/drawing/2014/main" xmlns="" id="{B6F987A8-B18F-43F0-B267-FFE9570A6122}"/>
            </a:ext>
          </a:extLst>
        </xdr:cNvPr>
        <xdr:cNvSpPr txBox="1"/>
      </xdr:nvSpPr>
      <xdr:spPr>
        <a:xfrm>
          <a:off x="12611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xmlns="" id="{F4AF4C2B-38E3-4CD1-9E57-961903889D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xmlns="" id="{A40B110F-CBAA-42C3-A3DE-A9BF4D2711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xmlns="" id="{08581AC4-594B-497D-86B3-872210E718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xmlns="" id="{6233A420-E3B4-4E50-954B-4D24579BB7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xmlns="" id="{224679E2-438F-4122-BEF3-EDC75EF9F4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xmlns="" id="{1D82F575-33E1-4108-A4BB-CBF365B555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xmlns="" id="{057F7508-EB95-4B6D-9C05-DCB0820781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xmlns="" id="{A2E95A64-A767-41EB-A711-1CCABD0ACD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xmlns="" id="{D0E3B11D-7155-4D5B-8BB4-F46692FEB1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xmlns="" id="{0697EE99-FA40-430B-9F0F-F8090C98FB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xmlns="" id="{9098E992-BF49-4246-97AD-BB97F89D4D5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xmlns="" id="{471B99CC-BD95-4269-AD1C-C39A3FDB875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xmlns="" id="{86F107C3-0CC9-4463-A742-D1CD8654E61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xmlns="" id="{5BF84942-30DE-4E4E-B3BA-72B3D9CB014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xmlns="" id="{7FACB02A-B733-4C37-AD38-A2FB15A6713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xmlns="" id="{D9AB3A1F-CAA9-45AD-963F-354AF63BD85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xmlns="" id="{5F8A8C12-D8C2-4992-906F-5A7CC453BB3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xmlns="" id="{81ED4E31-B48D-4A4A-BBBA-6A26A92B841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xmlns="" id="{B13ADB6F-7936-409B-838D-D5D40A7321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xmlns="" id="{0EFBE783-C020-4931-930F-C86875EB77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xmlns="" id="{56618EF2-44A0-44C0-BC22-30FCC59CCF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5" name="直線コネクタ 704">
          <a:extLst>
            <a:ext uri="{FF2B5EF4-FFF2-40B4-BE49-F238E27FC236}">
              <a16:creationId xmlns:a16="http://schemas.microsoft.com/office/drawing/2014/main" xmlns="" id="{056485DF-5CBA-4CAB-88FA-0029CA4D614A}"/>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6" name="【消防施設】&#10;一人当たり面積最小値テキスト">
          <a:extLst>
            <a:ext uri="{FF2B5EF4-FFF2-40B4-BE49-F238E27FC236}">
              <a16:creationId xmlns:a16="http://schemas.microsoft.com/office/drawing/2014/main" xmlns="" id="{AB7025BE-26A0-44AF-BB05-F8E7ED8267E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7" name="直線コネクタ 706">
          <a:extLst>
            <a:ext uri="{FF2B5EF4-FFF2-40B4-BE49-F238E27FC236}">
              <a16:creationId xmlns:a16="http://schemas.microsoft.com/office/drawing/2014/main" xmlns="" id="{31F1E644-F1D6-4590-B242-79B532544C7C}"/>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消防施設】&#10;一人当たり面積最大値テキスト">
          <a:extLst>
            <a:ext uri="{FF2B5EF4-FFF2-40B4-BE49-F238E27FC236}">
              <a16:creationId xmlns:a16="http://schemas.microsoft.com/office/drawing/2014/main" xmlns="" id="{BFAEAA70-DC9D-4175-B25F-56795FA935D2}"/>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xmlns="" id="{7EEDFCE4-9C1B-4FC8-AF60-07B0064FC047}"/>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0" name="【消防施設】&#10;一人当たり面積平均値テキスト">
          <a:extLst>
            <a:ext uri="{FF2B5EF4-FFF2-40B4-BE49-F238E27FC236}">
              <a16:creationId xmlns:a16="http://schemas.microsoft.com/office/drawing/2014/main" xmlns="" id="{80C998DB-617D-4A5C-9FCD-97A0584F6E1B}"/>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1" name="フローチャート: 判断 710">
          <a:extLst>
            <a:ext uri="{FF2B5EF4-FFF2-40B4-BE49-F238E27FC236}">
              <a16:creationId xmlns:a16="http://schemas.microsoft.com/office/drawing/2014/main" xmlns="" id="{CE2CA84A-642D-4A19-BD1B-EB009492049C}"/>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2" name="フローチャート: 判断 711">
          <a:extLst>
            <a:ext uri="{FF2B5EF4-FFF2-40B4-BE49-F238E27FC236}">
              <a16:creationId xmlns:a16="http://schemas.microsoft.com/office/drawing/2014/main" xmlns="" id="{0EC1285D-D57D-48FC-8C16-CF106F5FFED1}"/>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3" name="フローチャート: 判断 712">
          <a:extLst>
            <a:ext uri="{FF2B5EF4-FFF2-40B4-BE49-F238E27FC236}">
              <a16:creationId xmlns:a16="http://schemas.microsoft.com/office/drawing/2014/main" xmlns="" id="{52C45592-4D96-4FE9-8C3A-F60F9CB5BE3C}"/>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4" name="フローチャート: 判断 713">
          <a:extLst>
            <a:ext uri="{FF2B5EF4-FFF2-40B4-BE49-F238E27FC236}">
              <a16:creationId xmlns:a16="http://schemas.microsoft.com/office/drawing/2014/main" xmlns="" id="{1A77FC1E-395D-42D2-86C4-AB29A8AB5A9B}"/>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5" name="フローチャート: 判断 714">
          <a:extLst>
            <a:ext uri="{FF2B5EF4-FFF2-40B4-BE49-F238E27FC236}">
              <a16:creationId xmlns:a16="http://schemas.microsoft.com/office/drawing/2014/main" xmlns="" id="{223DE833-0658-4B0D-8B14-9E2B71F97136}"/>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C0190E12-13A7-4D74-963B-045DA8FCB5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5E0D2BC9-99D5-4DED-8F33-1E75AAFB88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58549ACD-7E0B-4C8B-A29F-1CC345234B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19FFAC95-44DE-40C4-A3B6-1CB1661492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24F0981C-B9CF-4B37-ABC1-24FC8004F4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21" name="楕円 720">
          <a:extLst>
            <a:ext uri="{FF2B5EF4-FFF2-40B4-BE49-F238E27FC236}">
              <a16:creationId xmlns:a16="http://schemas.microsoft.com/office/drawing/2014/main" xmlns="" id="{D7C31182-C91B-49CD-AEE0-1F8F1403A39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722" name="【消防施設】&#10;一人当たり面積該当値テキスト">
          <a:extLst>
            <a:ext uri="{FF2B5EF4-FFF2-40B4-BE49-F238E27FC236}">
              <a16:creationId xmlns:a16="http://schemas.microsoft.com/office/drawing/2014/main" xmlns="" id="{9A63CBE7-A02D-4785-B03B-45946E1BBEF7}"/>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3" name="楕円 722">
          <a:extLst>
            <a:ext uri="{FF2B5EF4-FFF2-40B4-BE49-F238E27FC236}">
              <a16:creationId xmlns:a16="http://schemas.microsoft.com/office/drawing/2014/main" xmlns="" id="{5679D8E5-F717-412A-B87A-9DD1DD9E4817}"/>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724" name="直線コネクタ 723">
          <a:extLst>
            <a:ext uri="{FF2B5EF4-FFF2-40B4-BE49-F238E27FC236}">
              <a16:creationId xmlns:a16="http://schemas.microsoft.com/office/drawing/2014/main" xmlns="" id="{D260D593-929A-416C-96EC-28E76E96013B}"/>
            </a:ext>
          </a:extLst>
        </xdr:cNvPr>
        <xdr:cNvCxnSpPr/>
      </xdr:nvCxnSpPr>
      <xdr:spPr>
        <a:xfrm>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25" name="楕円 724">
          <a:extLst>
            <a:ext uri="{FF2B5EF4-FFF2-40B4-BE49-F238E27FC236}">
              <a16:creationId xmlns:a16="http://schemas.microsoft.com/office/drawing/2014/main" xmlns="" id="{1B99EFCF-06AA-489A-B818-BAE1F6398149}"/>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726" name="直線コネクタ 725">
          <a:extLst>
            <a:ext uri="{FF2B5EF4-FFF2-40B4-BE49-F238E27FC236}">
              <a16:creationId xmlns:a16="http://schemas.microsoft.com/office/drawing/2014/main" xmlns="" id="{AD04323B-BDA2-433D-94F5-51320DD61C87}"/>
            </a:ext>
          </a:extLst>
        </xdr:cNvPr>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727" name="楕円 726">
          <a:extLst>
            <a:ext uri="{FF2B5EF4-FFF2-40B4-BE49-F238E27FC236}">
              <a16:creationId xmlns:a16="http://schemas.microsoft.com/office/drawing/2014/main" xmlns="" id="{7AD6682E-05D4-4DFD-9547-3764B298F2AA}"/>
            </a:ext>
          </a:extLst>
        </xdr:cNvPr>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728" name="直線コネクタ 727">
          <a:extLst>
            <a:ext uri="{FF2B5EF4-FFF2-40B4-BE49-F238E27FC236}">
              <a16:creationId xmlns:a16="http://schemas.microsoft.com/office/drawing/2014/main" xmlns="" id="{12773ABA-0DB0-41BD-9388-0A785A1A173C}"/>
            </a:ext>
          </a:extLst>
        </xdr:cNvPr>
        <xdr:cNvCxnSpPr/>
      </xdr:nvCxnSpPr>
      <xdr:spPr>
        <a:xfrm>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729" name="楕円 728">
          <a:extLst>
            <a:ext uri="{FF2B5EF4-FFF2-40B4-BE49-F238E27FC236}">
              <a16:creationId xmlns:a16="http://schemas.microsoft.com/office/drawing/2014/main" xmlns="" id="{D850F2DA-4625-4676-9DE2-45924594199F}"/>
            </a:ext>
          </a:extLst>
        </xdr:cNvPr>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92963</xdr:rowOff>
    </xdr:to>
    <xdr:cxnSp macro="">
      <xdr:nvCxnSpPr>
        <xdr:cNvPr id="730" name="直線コネクタ 729">
          <a:extLst>
            <a:ext uri="{FF2B5EF4-FFF2-40B4-BE49-F238E27FC236}">
              <a16:creationId xmlns:a16="http://schemas.microsoft.com/office/drawing/2014/main" xmlns="" id="{894D0012-FD84-4A4B-BA1D-532D899E2713}"/>
            </a:ext>
          </a:extLst>
        </xdr:cNvPr>
        <xdr:cNvCxnSpPr/>
      </xdr:nvCxnSpPr>
      <xdr:spPr>
        <a:xfrm flipV="1">
          <a:off x="18656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1" name="n_1aveValue【消防施設】&#10;一人当たり面積">
          <a:extLst>
            <a:ext uri="{FF2B5EF4-FFF2-40B4-BE49-F238E27FC236}">
              <a16:creationId xmlns:a16="http://schemas.microsoft.com/office/drawing/2014/main" xmlns="" id="{8EA8765B-084A-445E-BD7C-E005205851B5}"/>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2" name="n_2aveValue【消防施設】&#10;一人当たり面積">
          <a:extLst>
            <a:ext uri="{FF2B5EF4-FFF2-40B4-BE49-F238E27FC236}">
              <a16:creationId xmlns:a16="http://schemas.microsoft.com/office/drawing/2014/main" xmlns="" id="{F1CC4C83-7B00-4187-99C8-26608F83CFDF}"/>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3" name="n_3aveValue【消防施設】&#10;一人当たり面積">
          <a:extLst>
            <a:ext uri="{FF2B5EF4-FFF2-40B4-BE49-F238E27FC236}">
              <a16:creationId xmlns:a16="http://schemas.microsoft.com/office/drawing/2014/main" xmlns="" id="{0CADFA09-2F59-4E5A-A7CA-CC3F3ECC7A14}"/>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4" name="n_4aveValue【消防施設】&#10;一人当たり面積">
          <a:extLst>
            <a:ext uri="{FF2B5EF4-FFF2-40B4-BE49-F238E27FC236}">
              <a16:creationId xmlns:a16="http://schemas.microsoft.com/office/drawing/2014/main" xmlns="" id="{6C80853F-02DD-4BB2-990A-853F1C58204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35" name="n_1mainValue【消防施設】&#10;一人当たり面積">
          <a:extLst>
            <a:ext uri="{FF2B5EF4-FFF2-40B4-BE49-F238E27FC236}">
              <a16:creationId xmlns:a16="http://schemas.microsoft.com/office/drawing/2014/main" xmlns="" id="{7CEBF0F3-83F8-46B8-A470-315D46000F71}"/>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36" name="n_2mainValue【消防施設】&#10;一人当たり面積">
          <a:extLst>
            <a:ext uri="{FF2B5EF4-FFF2-40B4-BE49-F238E27FC236}">
              <a16:creationId xmlns:a16="http://schemas.microsoft.com/office/drawing/2014/main" xmlns="" id="{CAC20560-0408-45B9-8A36-38D900ADF054}"/>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737" name="n_3mainValue【消防施設】&#10;一人当たり面積">
          <a:extLst>
            <a:ext uri="{FF2B5EF4-FFF2-40B4-BE49-F238E27FC236}">
              <a16:creationId xmlns:a16="http://schemas.microsoft.com/office/drawing/2014/main" xmlns="" id="{4EB7ED27-9362-4B23-8E9A-5AEB09BD7A55}"/>
            </a:ext>
          </a:extLst>
        </xdr:cNvPr>
        <xdr:cNvSpPr txBox="1"/>
      </xdr:nvSpPr>
      <xdr:spPr>
        <a:xfrm>
          <a:off x="19310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738" name="n_4mainValue【消防施設】&#10;一人当たり面積">
          <a:extLst>
            <a:ext uri="{FF2B5EF4-FFF2-40B4-BE49-F238E27FC236}">
              <a16:creationId xmlns:a16="http://schemas.microsoft.com/office/drawing/2014/main" xmlns="" id="{4C07228B-4860-40EA-BA32-4E4AB83C36CB}"/>
            </a:ext>
          </a:extLst>
        </xdr:cNvPr>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xmlns="" id="{A5456B24-420A-489C-86B8-C1BFD1FCB3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xmlns="" id="{4C1D3A74-1474-4EF1-AAC5-7D26A4EC0BB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xmlns="" id="{370FA7DE-4E69-4A38-998A-DBEAA1AE56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xmlns="" id="{14C71840-B357-40AA-B192-76830AB15D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xmlns="" id="{81EE65DB-A400-4809-9F60-A33F9EAD7E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xmlns="" id="{C740B7E7-86C0-40D6-97FD-8082DE2FB2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xmlns="" id="{AB9170DC-714E-400D-A8D0-BBF3F5CEBF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xmlns="" id="{4FD377AF-1730-445B-BF1C-5FEF07A9AB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xmlns="" id="{43CE2F3E-E802-4B8F-BCE3-260C864C2F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xmlns="" id="{9ECBB4CC-9E59-4478-95EE-9F58CFCD1C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xmlns="" id="{CCFC1C65-00FD-453D-9534-749DD8800D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xmlns="" id="{3E096650-DD63-46B1-BD4E-E232DB38B19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xmlns="" id="{240F18AB-2D9D-4475-8BCC-60C5F310826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xmlns="" id="{435C2AFA-0F4F-477B-B63F-B4D7D8BE4D3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xmlns="" id="{D7C97A12-133B-46C3-A8A7-3370A0BB72C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xmlns="" id="{BF429F75-268D-446C-9FC9-3A4C09FE9CC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xmlns="" id="{CC15DF0B-FCAD-430C-8CC0-AAA078C8C7A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xmlns="" id="{5CF48D5E-EE48-449F-B5F9-EAC6FD3E24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xmlns="" id="{EBE69340-F199-4A53-A3DB-D62E1E2F864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xmlns="" id="{D0C66FC9-4F81-42BB-9E3C-78D4149A91D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xmlns="" id="{77D63B62-86BD-49FF-AE25-91A419F179C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xmlns="" id="{6AABEAE6-1C98-4F2A-B0AD-2B9E60EA71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xmlns="" id="{B4EE4C25-16CE-461C-BD33-195F20AA14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xmlns="" id="{5CC7DF0F-73A9-4321-90AD-CE8151AB721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xmlns="" id="{2E3154BB-244C-46B1-A039-29673E63297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xmlns="" id="{9B8A77BA-36AB-41ED-9E3E-8855820BE8F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xmlns="" id="{D9FF37BC-D658-4F78-BED8-0B25A82D37A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xmlns="" id="{0A617122-56EE-4EFE-B6F2-064D492FBF0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7" name="【庁舎】&#10;有形固定資産減価償却率平均値テキスト">
          <a:extLst>
            <a:ext uri="{FF2B5EF4-FFF2-40B4-BE49-F238E27FC236}">
              <a16:creationId xmlns:a16="http://schemas.microsoft.com/office/drawing/2014/main" xmlns="" id="{267EC2AA-2DC7-416F-9C09-4F5AE738B93F}"/>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8" name="フローチャート: 判断 767">
          <a:extLst>
            <a:ext uri="{FF2B5EF4-FFF2-40B4-BE49-F238E27FC236}">
              <a16:creationId xmlns:a16="http://schemas.microsoft.com/office/drawing/2014/main" xmlns="" id="{477F8C1B-ED36-4D56-A4EB-8EC6BA8A0E88}"/>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9" name="フローチャート: 判断 768">
          <a:extLst>
            <a:ext uri="{FF2B5EF4-FFF2-40B4-BE49-F238E27FC236}">
              <a16:creationId xmlns:a16="http://schemas.microsoft.com/office/drawing/2014/main" xmlns="" id="{58BF7944-78DA-41BA-B25D-975657575791}"/>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0" name="フローチャート: 判断 769">
          <a:extLst>
            <a:ext uri="{FF2B5EF4-FFF2-40B4-BE49-F238E27FC236}">
              <a16:creationId xmlns:a16="http://schemas.microsoft.com/office/drawing/2014/main" xmlns="" id="{E3D4AF2D-6F88-4CE1-9527-3866402C3BA4}"/>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1" name="フローチャート: 判断 770">
          <a:extLst>
            <a:ext uri="{FF2B5EF4-FFF2-40B4-BE49-F238E27FC236}">
              <a16:creationId xmlns:a16="http://schemas.microsoft.com/office/drawing/2014/main" xmlns="" id="{63CAEC8D-3E5C-46A8-83FA-87B0D46F5EDD}"/>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2" name="フローチャート: 判断 771">
          <a:extLst>
            <a:ext uri="{FF2B5EF4-FFF2-40B4-BE49-F238E27FC236}">
              <a16:creationId xmlns:a16="http://schemas.microsoft.com/office/drawing/2014/main" xmlns="" id="{5EB361C6-9C4B-4E6C-828C-6E83E7965A62}"/>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6FE8E74F-A361-4FAA-98CE-2331418A7A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32A3A3CF-3748-4558-9E68-1558A38300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9A3A66E8-BFFC-4BD1-A574-2B642521B1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06E1E336-0167-4AA9-A75A-6C510A85FF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9C2D52AC-0048-49C2-94A5-184BCDB503A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78" name="楕円 777">
          <a:extLst>
            <a:ext uri="{FF2B5EF4-FFF2-40B4-BE49-F238E27FC236}">
              <a16:creationId xmlns:a16="http://schemas.microsoft.com/office/drawing/2014/main" xmlns="" id="{E27E8C44-BF09-4151-9B28-FEDCB3D5D26B}"/>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779" name="【庁舎】&#10;有形固定資産減価償却率該当値テキスト">
          <a:extLst>
            <a:ext uri="{FF2B5EF4-FFF2-40B4-BE49-F238E27FC236}">
              <a16:creationId xmlns:a16="http://schemas.microsoft.com/office/drawing/2014/main" xmlns="" id="{8D86E6A8-9108-4075-8EDF-96777D0B9F3F}"/>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144780</xdr:rowOff>
    </xdr:from>
    <xdr:to>
      <xdr:col>81</xdr:col>
      <xdr:colOff>101600</xdr:colOff>
      <xdr:row>105</xdr:row>
      <xdr:rowOff>74930</xdr:rowOff>
    </xdr:to>
    <xdr:sp macro="" textlink="">
      <xdr:nvSpPr>
        <xdr:cNvPr id="780" name="楕円 779">
          <a:extLst>
            <a:ext uri="{FF2B5EF4-FFF2-40B4-BE49-F238E27FC236}">
              <a16:creationId xmlns:a16="http://schemas.microsoft.com/office/drawing/2014/main" xmlns="" id="{61DF499E-8ABF-4790-8134-81BEB49ABFF6}"/>
            </a:ext>
          </a:extLst>
        </xdr:cNvPr>
        <xdr:cNvSpPr/>
      </xdr:nvSpPr>
      <xdr:spPr>
        <a:xfrm>
          <a:off x="15430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24130</xdr:rowOff>
    </xdr:from>
    <xdr:to>
      <xdr:col>85</xdr:col>
      <xdr:colOff>127000</xdr:colOff>
      <xdr:row>105</xdr:row>
      <xdr:rowOff>53339</xdr:rowOff>
    </xdr:to>
    <xdr:cxnSp macro="">
      <xdr:nvCxnSpPr>
        <xdr:cNvPr id="781" name="直線コネクタ 780">
          <a:extLst>
            <a:ext uri="{FF2B5EF4-FFF2-40B4-BE49-F238E27FC236}">
              <a16:creationId xmlns:a16="http://schemas.microsoft.com/office/drawing/2014/main" xmlns="" id="{FBEB95C7-1714-489F-B0D1-D6A2074B313A}"/>
            </a:ext>
          </a:extLst>
        </xdr:cNvPr>
        <xdr:cNvCxnSpPr/>
      </xdr:nvCxnSpPr>
      <xdr:spPr>
        <a:xfrm>
          <a:off x="15481300" y="1802638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30480</xdr:rowOff>
    </xdr:from>
    <xdr:to>
      <xdr:col>76</xdr:col>
      <xdr:colOff>165100</xdr:colOff>
      <xdr:row>105</xdr:row>
      <xdr:rowOff>132080</xdr:rowOff>
    </xdr:to>
    <xdr:sp macro="" textlink="">
      <xdr:nvSpPr>
        <xdr:cNvPr id="782" name="楕円 781">
          <a:extLst>
            <a:ext uri="{FF2B5EF4-FFF2-40B4-BE49-F238E27FC236}">
              <a16:creationId xmlns:a16="http://schemas.microsoft.com/office/drawing/2014/main" xmlns="" id="{FBB3B13E-A6BB-4D68-981D-D6DCB2C87335}"/>
            </a:ext>
          </a:extLst>
        </xdr:cNvPr>
        <xdr:cNvSpPr/>
      </xdr:nvSpPr>
      <xdr:spPr>
        <a:xfrm>
          <a:off x="14541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24130</xdr:rowOff>
    </xdr:from>
    <xdr:to>
      <xdr:col>81</xdr:col>
      <xdr:colOff>50800</xdr:colOff>
      <xdr:row>105</xdr:row>
      <xdr:rowOff>81280</xdr:rowOff>
    </xdr:to>
    <xdr:cxnSp macro="">
      <xdr:nvCxnSpPr>
        <xdr:cNvPr id="783" name="直線コネクタ 782">
          <a:extLst>
            <a:ext uri="{FF2B5EF4-FFF2-40B4-BE49-F238E27FC236}">
              <a16:creationId xmlns:a16="http://schemas.microsoft.com/office/drawing/2014/main" xmlns="" id="{C1995E29-9847-4ED6-BEA4-93BC1E8FB87D}"/>
            </a:ext>
          </a:extLst>
        </xdr:cNvPr>
        <xdr:cNvCxnSpPr/>
      </xdr:nvCxnSpPr>
      <xdr:spPr>
        <a:xfrm flipV="1">
          <a:off x="14592300" y="18026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11430</xdr:rowOff>
    </xdr:from>
    <xdr:to>
      <xdr:col>72</xdr:col>
      <xdr:colOff>38100</xdr:colOff>
      <xdr:row>105</xdr:row>
      <xdr:rowOff>113030</xdr:rowOff>
    </xdr:to>
    <xdr:sp macro="" textlink="">
      <xdr:nvSpPr>
        <xdr:cNvPr id="784" name="楕円 783">
          <a:extLst>
            <a:ext uri="{FF2B5EF4-FFF2-40B4-BE49-F238E27FC236}">
              <a16:creationId xmlns:a16="http://schemas.microsoft.com/office/drawing/2014/main" xmlns="" id="{FEDEB679-0E64-4540-94F4-F308BF8A7D84}"/>
            </a:ext>
          </a:extLst>
        </xdr:cNvPr>
        <xdr:cNvSpPr/>
      </xdr:nvSpPr>
      <xdr:spPr>
        <a:xfrm>
          <a:off x="13652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62230</xdr:rowOff>
    </xdr:from>
    <xdr:to>
      <xdr:col>76</xdr:col>
      <xdr:colOff>114300</xdr:colOff>
      <xdr:row>105</xdr:row>
      <xdr:rowOff>81280</xdr:rowOff>
    </xdr:to>
    <xdr:cxnSp macro="">
      <xdr:nvCxnSpPr>
        <xdr:cNvPr id="785" name="直線コネクタ 784">
          <a:extLst>
            <a:ext uri="{FF2B5EF4-FFF2-40B4-BE49-F238E27FC236}">
              <a16:creationId xmlns:a16="http://schemas.microsoft.com/office/drawing/2014/main" xmlns="" id="{A67573F4-0717-480F-9F9D-CE0EECCE7D82}"/>
            </a:ext>
          </a:extLst>
        </xdr:cNvPr>
        <xdr:cNvCxnSpPr/>
      </xdr:nvCxnSpPr>
      <xdr:spPr>
        <a:xfrm>
          <a:off x="13703300" y="18064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786" name="楕円 785">
          <a:extLst>
            <a:ext uri="{FF2B5EF4-FFF2-40B4-BE49-F238E27FC236}">
              <a16:creationId xmlns:a16="http://schemas.microsoft.com/office/drawing/2014/main" xmlns="" id="{18100615-4459-4982-9E7B-68674F1DE19A}"/>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62230</xdr:rowOff>
    </xdr:to>
    <xdr:cxnSp macro="">
      <xdr:nvCxnSpPr>
        <xdr:cNvPr id="787" name="直線コネクタ 786">
          <a:extLst>
            <a:ext uri="{FF2B5EF4-FFF2-40B4-BE49-F238E27FC236}">
              <a16:creationId xmlns:a16="http://schemas.microsoft.com/office/drawing/2014/main" xmlns="" id="{B33E85B6-8673-45FD-8ACB-5DDD2EFB27D5}"/>
            </a:ext>
          </a:extLst>
        </xdr:cNvPr>
        <xdr:cNvCxnSpPr/>
      </xdr:nvCxnSpPr>
      <xdr:spPr>
        <a:xfrm>
          <a:off x="12814300" y="18040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8" name="n_1aveValue【庁舎】&#10;有形固定資産減価償却率">
          <a:extLst>
            <a:ext uri="{FF2B5EF4-FFF2-40B4-BE49-F238E27FC236}">
              <a16:creationId xmlns:a16="http://schemas.microsoft.com/office/drawing/2014/main" xmlns="" id="{4F7592AD-5B2F-455C-B789-BE3A4E891143}"/>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9" name="n_2aveValue【庁舎】&#10;有形固定資産減価償却率">
          <a:extLst>
            <a:ext uri="{FF2B5EF4-FFF2-40B4-BE49-F238E27FC236}">
              <a16:creationId xmlns:a16="http://schemas.microsoft.com/office/drawing/2014/main" xmlns="" id="{22232DDC-FBDF-42C0-8357-5C00FFD5349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0" name="n_3aveValue【庁舎】&#10;有形固定資産減価償却率">
          <a:extLst>
            <a:ext uri="{FF2B5EF4-FFF2-40B4-BE49-F238E27FC236}">
              <a16:creationId xmlns:a16="http://schemas.microsoft.com/office/drawing/2014/main" xmlns="" id="{26BD6ABB-1AAC-4E0E-85D0-6256BAA5DB06}"/>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1" name="n_4aveValue【庁舎】&#10;有形固定資産減価償却率">
          <a:extLst>
            <a:ext uri="{FF2B5EF4-FFF2-40B4-BE49-F238E27FC236}">
              <a16:creationId xmlns:a16="http://schemas.microsoft.com/office/drawing/2014/main" xmlns="" id="{D6ECB7B7-78E0-4B64-912D-1EA27F57D89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66057</xdr:rowOff>
    </xdr:from>
    <xdr:ext cx="405111" cy="259045"/>
    <xdr:sp macro="" textlink="">
      <xdr:nvSpPr>
        <xdr:cNvPr id="792" name="n_1mainValue【庁舎】&#10;有形固定資産減価償却率">
          <a:extLst>
            <a:ext uri="{FF2B5EF4-FFF2-40B4-BE49-F238E27FC236}">
              <a16:creationId xmlns:a16="http://schemas.microsoft.com/office/drawing/2014/main" xmlns="" id="{5B8E8DB5-E38F-40E1-9A27-47312BFE3527}"/>
            </a:ext>
          </a:extLst>
        </xdr:cNvPr>
        <xdr:cNvSpPr txBox="1"/>
      </xdr:nvSpPr>
      <xdr:spPr>
        <a:xfrm>
          <a:off x="152660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123207</xdr:rowOff>
    </xdr:from>
    <xdr:ext cx="405111" cy="259045"/>
    <xdr:sp macro="" textlink="">
      <xdr:nvSpPr>
        <xdr:cNvPr id="793" name="n_2mainValue【庁舎】&#10;有形固定資産減価償却率">
          <a:extLst>
            <a:ext uri="{FF2B5EF4-FFF2-40B4-BE49-F238E27FC236}">
              <a16:creationId xmlns:a16="http://schemas.microsoft.com/office/drawing/2014/main" xmlns="" id="{59D47947-E48F-4544-A7DA-2A12309FDAF3}"/>
            </a:ext>
          </a:extLst>
        </xdr:cNvPr>
        <xdr:cNvSpPr txBox="1"/>
      </xdr:nvSpPr>
      <xdr:spPr>
        <a:xfrm>
          <a:off x="14389744" y="181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104157</xdr:rowOff>
    </xdr:from>
    <xdr:ext cx="405111" cy="259045"/>
    <xdr:sp macro="" textlink="">
      <xdr:nvSpPr>
        <xdr:cNvPr id="794" name="n_3mainValue【庁舎】&#10;有形固定資産減価償却率">
          <a:extLst>
            <a:ext uri="{FF2B5EF4-FFF2-40B4-BE49-F238E27FC236}">
              <a16:creationId xmlns:a16="http://schemas.microsoft.com/office/drawing/2014/main" xmlns="" id="{68B5F3D8-F1A2-47B8-AC17-00A4ED0DEC2F}"/>
            </a:ext>
          </a:extLst>
        </xdr:cNvPr>
        <xdr:cNvSpPr txBox="1"/>
      </xdr:nvSpPr>
      <xdr:spPr>
        <a:xfrm>
          <a:off x="1350074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795" name="n_4mainValue【庁舎】&#10;有形固定資産減価償却率">
          <a:extLst>
            <a:ext uri="{FF2B5EF4-FFF2-40B4-BE49-F238E27FC236}">
              <a16:creationId xmlns:a16="http://schemas.microsoft.com/office/drawing/2014/main" xmlns="" id="{76817982-635C-4D9D-AFB1-AB46CF09E76E}"/>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xmlns="" id="{AE23A21A-FCED-4D71-AE6B-498A7A3F70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xmlns="" id="{3166A440-2FB5-4AA6-8060-10DB98235D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xmlns="" id="{52E0F873-A11B-4352-84E2-A16F4D273D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xmlns="" id="{7EEAF670-4C0A-4E80-843C-1CB0527698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xmlns="" id="{8ED9AA0B-94DB-4CB7-A066-0C13A5760A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xmlns="" id="{B769F603-2094-44DA-AEEF-88BB92A6ED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xmlns="" id="{CDA8A1EA-F227-470E-9C34-0D9F49A0B8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xmlns="" id="{910F75AB-1112-4656-8490-9F4DAE0332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xmlns="" id="{12216855-67E7-40CE-8784-8EF50F39CE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xmlns="" id="{17095984-3F3D-4522-BE1D-DC20364FF8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xmlns="" id="{5CE8F3B2-AFD1-4EBF-B129-A28E609DA9F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xmlns="" id="{9968FC99-4467-481C-8B90-A490886980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xmlns="" id="{0FE89A4B-6C90-409C-811F-00E3A0F9B91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xmlns="" id="{6190CF5D-2A5F-44E1-B61D-02F8E9A5568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xmlns="" id="{66E5CD30-1C0E-46CF-97B0-F294FE5ECA3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xmlns="" id="{AA66831B-66C9-414F-A5AA-859B13D16B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xmlns="" id="{D22B7DFA-B847-4DD6-9994-706CD15A0A2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xmlns="" id="{D2202B44-4288-4D49-9DB3-FF28CF1DFB5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xmlns="" id="{FE515DC9-8D48-4C63-B668-8D3420E7ED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xmlns="" id="{24A0955E-C746-4A25-8E31-89A4D2EDD1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xmlns="" id="{0A7B1788-2A11-4B99-8D59-91B1829FDCA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xmlns="" id="{4F682E43-AB29-4062-B883-A88EA56FF1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xmlns="" id="{90453F67-788F-49A8-82E7-896A4F92401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xmlns="" id="{D8C2B3BD-CF20-4B05-96AE-B4CF06E5FF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xmlns="" id="{436D6C3D-0EBF-460D-9AAF-C2CE5FCE7E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xmlns="" id="{FAC612A3-698A-4870-BB42-ECC452868F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2" name="直線コネクタ 821">
          <a:extLst>
            <a:ext uri="{FF2B5EF4-FFF2-40B4-BE49-F238E27FC236}">
              <a16:creationId xmlns:a16="http://schemas.microsoft.com/office/drawing/2014/main" xmlns="" id="{503DE989-C12F-43EF-AE6F-73E5ADC93424}"/>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3" name="【庁舎】&#10;一人当たり面積最小値テキスト">
          <a:extLst>
            <a:ext uri="{FF2B5EF4-FFF2-40B4-BE49-F238E27FC236}">
              <a16:creationId xmlns:a16="http://schemas.microsoft.com/office/drawing/2014/main" xmlns="" id="{C35204AB-C931-4BF7-BE30-12F337C042DD}"/>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4" name="直線コネクタ 823">
          <a:extLst>
            <a:ext uri="{FF2B5EF4-FFF2-40B4-BE49-F238E27FC236}">
              <a16:creationId xmlns:a16="http://schemas.microsoft.com/office/drawing/2014/main" xmlns="" id="{234F7442-751E-4077-95CD-AC651A2ACF9D}"/>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5" name="【庁舎】&#10;一人当たり面積最大値テキスト">
          <a:extLst>
            <a:ext uri="{FF2B5EF4-FFF2-40B4-BE49-F238E27FC236}">
              <a16:creationId xmlns:a16="http://schemas.microsoft.com/office/drawing/2014/main" xmlns="" id="{5188E81C-9106-48F8-B129-2CAB00FC0841}"/>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6" name="直線コネクタ 825">
          <a:extLst>
            <a:ext uri="{FF2B5EF4-FFF2-40B4-BE49-F238E27FC236}">
              <a16:creationId xmlns:a16="http://schemas.microsoft.com/office/drawing/2014/main" xmlns="" id="{4B6B2B7A-D7A4-4B5D-A134-330F82ADE02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7" name="【庁舎】&#10;一人当たり面積平均値テキスト">
          <a:extLst>
            <a:ext uri="{FF2B5EF4-FFF2-40B4-BE49-F238E27FC236}">
              <a16:creationId xmlns:a16="http://schemas.microsoft.com/office/drawing/2014/main" xmlns="" id="{F70BA6A1-3A28-491E-A1B4-89A0DBFBE036}"/>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8" name="フローチャート: 判断 827">
          <a:extLst>
            <a:ext uri="{FF2B5EF4-FFF2-40B4-BE49-F238E27FC236}">
              <a16:creationId xmlns:a16="http://schemas.microsoft.com/office/drawing/2014/main" xmlns="" id="{72F9B0EC-C0B9-44F2-9396-B54ACD7F6CD2}"/>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9" name="フローチャート: 判断 828">
          <a:extLst>
            <a:ext uri="{FF2B5EF4-FFF2-40B4-BE49-F238E27FC236}">
              <a16:creationId xmlns:a16="http://schemas.microsoft.com/office/drawing/2014/main" xmlns="" id="{A006AFA9-1BCD-402B-ACD7-1F8F27E82E75}"/>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0" name="フローチャート: 判断 829">
          <a:extLst>
            <a:ext uri="{FF2B5EF4-FFF2-40B4-BE49-F238E27FC236}">
              <a16:creationId xmlns:a16="http://schemas.microsoft.com/office/drawing/2014/main" xmlns="" id="{4D0CBEDF-620D-4460-B4E2-8EBBC5BEEBDA}"/>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1" name="フローチャート: 判断 830">
          <a:extLst>
            <a:ext uri="{FF2B5EF4-FFF2-40B4-BE49-F238E27FC236}">
              <a16:creationId xmlns:a16="http://schemas.microsoft.com/office/drawing/2014/main" xmlns="" id="{C413614C-7253-4947-9B64-9585CC1B797E}"/>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2" name="フローチャート: 判断 831">
          <a:extLst>
            <a:ext uri="{FF2B5EF4-FFF2-40B4-BE49-F238E27FC236}">
              <a16:creationId xmlns:a16="http://schemas.microsoft.com/office/drawing/2014/main" xmlns="" id="{4186AE06-F4FC-4B2E-856B-42FD027AF9EE}"/>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02D2F4E7-D2A2-43CA-997C-A28B7B7B46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70781830-FA1F-4601-8F56-19A2DD6FE3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C5ECDCD9-0464-4051-B0A5-CE65689282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04775005-A84F-4334-B118-7A6D4B8D17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AA23717C-59E1-42F5-B537-6E01A28E8D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8" name="楕円 837">
          <a:extLst>
            <a:ext uri="{FF2B5EF4-FFF2-40B4-BE49-F238E27FC236}">
              <a16:creationId xmlns:a16="http://schemas.microsoft.com/office/drawing/2014/main" xmlns="" id="{544CEAE9-BC9D-48EA-9D38-3029C51D9D9D}"/>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39" name="【庁舎】&#10;一人当たり面積該当値テキスト">
          <a:extLst>
            <a:ext uri="{FF2B5EF4-FFF2-40B4-BE49-F238E27FC236}">
              <a16:creationId xmlns:a16="http://schemas.microsoft.com/office/drawing/2014/main" xmlns="" id="{38D4043F-2D3E-4EC5-B7D7-B4D0E3B3C922}"/>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840" name="楕円 839">
          <a:extLst>
            <a:ext uri="{FF2B5EF4-FFF2-40B4-BE49-F238E27FC236}">
              <a16:creationId xmlns:a16="http://schemas.microsoft.com/office/drawing/2014/main" xmlns="" id="{7F0816F2-E8C6-4751-B9B4-699A01C1F741}"/>
            </a:ext>
          </a:extLst>
        </xdr:cNvPr>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144780</xdr:rowOff>
    </xdr:to>
    <xdr:cxnSp macro="">
      <xdr:nvCxnSpPr>
        <xdr:cNvPr id="841" name="直線コネクタ 840">
          <a:extLst>
            <a:ext uri="{FF2B5EF4-FFF2-40B4-BE49-F238E27FC236}">
              <a16:creationId xmlns:a16="http://schemas.microsoft.com/office/drawing/2014/main" xmlns="" id="{91EE5B81-99C9-40D8-8BDC-A46D54F8F577}"/>
            </a:ext>
          </a:extLst>
        </xdr:cNvPr>
        <xdr:cNvCxnSpPr/>
      </xdr:nvCxnSpPr>
      <xdr:spPr>
        <a:xfrm flipV="1">
          <a:off x="21323300" y="18615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842" name="楕円 841">
          <a:extLst>
            <a:ext uri="{FF2B5EF4-FFF2-40B4-BE49-F238E27FC236}">
              <a16:creationId xmlns:a16="http://schemas.microsoft.com/office/drawing/2014/main" xmlns="" id="{0E464FA6-FA68-4B98-878C-A4DD248E8421}"/>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843" name="直線コネクタ 842">
          <a:extLst>
            <a:ext uri="{FF2B5EF4-FFF2-40B4-BE49-F238E27FC236}">
              <a16:creationId xmlns:a16="http://schemas.microsoft.com/office/drawing/2014/main" xmlns="" id="{DB7A949B-5943-48ED-992B-41E443E51062}"/>
            </a:ext>
          </a:extLst>
        </xdr:cNvPr>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844" name="楕円 843">
          <a:extLst>
            <a:ext uri="{FF2B5EF4-FFF2-40B4-BE49-F238E27FC236}">
              <a16:creationId xmlns:a16="http://schemas.microsoft.com/office/drawing/2014/main" xmlns="" id="{3736F42F-4BBA-4CBC-8070-C73E47771CCE}"/>
            </a:ext>
          </a:extLst>
        </xdr:cNvPr>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144780</xdr:rowOff>
    </xdr:to>
    <xdr:cxnSp macro="">
      <xdr:nvCxnSpPr>
        <xdr:cNvPr id="845" name="直線コネクタ 844">
          <a:extLst>
            <a:ext uri="{FF2B5EF4-FFF2-40B4-BE49-F238E27FC236}">
              <a16:creationId xmlns:a16="http://schemas.microsoft.com/office/drawing/2014/main" xmlns="" id="{514E931C-CA02-40A8-8138-8ACF6E0D3D9F}"/>
            </a:ext>
          </a:extLst>
        </xdr:cNvPr>
        <xdr:cNvCxnSpPr/>
      </xdr:nvCxnSpPr>
      <xdr:spPr>
        <a:xfrm>
          <a:off x="19545300" y="186091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846" name="楕円 845">
          <a:extLst>
            <a:ext uri="{FF2B5EF4-FFF2-40B4-BE49-F238E27FC236}">
              <a16:creationId xmlns:a16="http://schemas.microsoft.com/office/drawing/2014/main" xmlns="" id="{AA9A35FB-D33A-4A48-AD97-2B004ED8D8D5}"/>
            </a:ext>
          </a:extLst>
        </xdr:cNvPr>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92529</xdr:rowOff>
    </xdr:to>
    <xdr:cxnSp macro="">
      <xdr:nvCxnSpPr>
        <xdr:cNvPr id="847" name="直線コネクタ 846">
          <a:extLst>
            <a:ext uri="{FF2B5EF4-FFF2-40B4-BE49-F238E27FC236}">
              <a16:creationId xmlns:a16="http://schemas.microsoft.com/office/drawing/2014/main" xmlns="" id="{B6CBDBB5-1F8A-45B0-A67C-74611BC4AB26}"/>
            </a:ext>
          </a:extLst>
        </xdr:cNvPr>
        <xdr:cNvCxnSpPr/>
      </xdr:nvCxnSpPr>
      <xdr:spPr>
        <a:xfrm>
          <a:off x="18656300" y="1860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8" name="n_1aveValue【庁舎】&#10;一人当たり面積">
          <a:extLst>
            <a:ext uri="{FF2B5EF4-FFF2-40B4-BE49-F238E27FC236}">
              <a16:creationId xmlns:a16="http://schemas.microsoft.com/office/drawing/2014/main" xmlns="" id="{FEC8A62B-4088-448D-AC95-759BE12264E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9" name="n_2aveValue【庁舎】&#10;一人当たり面積">
          <a:extLst>
            <a:ext uri="{FF2B5EF4-FFF2-40B4-BE49-F238E27FC236}">
              <a16:creationId xmlns:a16="http://schemas.microsoft.com/office/drawing/2014/main" xmlns="" id="{D84E3B23-A079-4D3D-8289-3C80E2250497}"/>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50" name="n_3aveValue【庁舎】&#10;一人当たり面積">
          <a:extLst>
            <a:ext uri="{FF2B5EF4-FFF2-40B4-BE49-F238E27FC236}">
              <a16:creationId xmlns:a16="http://schemas.microsoft.com/office/drawing/2014/main" xmlns="" id="{AEECDE24-1059-433E-9FBB-05185CBA44CF}"/>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1" name="n_4aveValue【庁舎】&#10;一人当たり面積">
          <a:extLst>
            <a:ext uri="{FF2B5EF4-FFF2-40B4-BE49-F238E27FC236}">
              <a16:creationId xmlns:a16="http://schemas.microsoft.com/office/drawing/2014/main" xmlns="" id="{EFBC5187-386E-448F-B41A-420B98A39282}"/>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852" name="n_1mainValue【庁舎】&#10;一人当たり面積">
          <a:extLst>
            <a:ext uri="{FF2B5EF4-FFF2-40B4-BE49-F238E27FC236}">
              <a16:creationId xmlns:a16="http://schemas.microsoft.com/office/drawing/2014/main" xmlns="" id="{8BCDFECA-A363-4255-B227-FDF6DB43B865}"/>
            </a:ext>
          </a:extLst>
        </xdr:cNvPr>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853" name="n_2mainValue【庁舎】&#10;一人当たり面積">
          <a:extLst>
            <a:ext uri="{FF2B5EF4-FFF2-40B4-BE49-F238E27FC236}">
              <a16:creationId xmlns:a16="http://schemas.microsoft.com/office/drawing/2014/main" xmlns="" id="{BF9946D6-043E-459C-A846-697A538B6454}"/>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854" name="n_3mainValue【庁舎】&#10;一人当たり面積">
          <a:extLst>
            <a:ext uri="{FF2B5EF4-FFF2-40B4-BE49-F238E27FC236}">
              <a16:creationId xmlns:a16="http://schemas.microsoft.com/office/drawing/2014/main" xmlns="" id="{81D99279-53A4-49EB-AEC7-5D09EE3E28A7}"/>
            </a:ext>
          </a:extLst>
        </xdr:cNvPr>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855" name="n_4mainValue【庁舎】&#10;一人当たり面積">
          <a:extLst>
            <a:ext uri="{FF2B5EF4-FFF2-40B4-BE49-F238E27FC236}">
              <a16:creationId xmlns:a16="http://schemas.microsoft.com/office/drawing/2014/main" xmlns="" id="{35C331C7-6E57-4D16-90BB-C740AF05CDD2}"/>
            </a:ext>
          </a:extLst>
        </xdr:cNvPr>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xmlns="" id="{FEC3B483-131E-4390-92F0-7F377C7E5C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xmlns="" id="{30ED1F3C-35AB-4545-8297-407AE0A097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xmlns="" id="{8087BE5A-93A0-4562-A8A3-B465D600F6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類似団体と比較して、一般廃棄物処理施設以外、有形固定資産減価償却率が高くなっているが、特に、福祉施設及び庁舎は</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％を超え老朽化が進んでおり、今後の在り方を検討する必要がある。</a:t>
          </a:r>
        </a:p>
        <a:p>
          <a:pPr rtl="0"/>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人口密度が高い町であるため、資産を一人当たりに配当すると類似団体平均よりも低くなっている。将来負担比率を悪化させないように、計画的に施設管理を進めていく。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指数は、昨年度と同数となった。税収は増収となったものの、社会保障費が増加したため、財政力指数に影響はなかった。翌年度以降においては、コロナ禍による税収及びコロナ対策等による歳出などの増減について注視し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ポイント減となり</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％だった。類似団体と比較して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となった要因は経常的一般財源等の増加の影響が大きく、中でも、普通交付税及び地方消費税交付金のの増加が主な要因となった。なお、高齢化に伴う扶助費の増加や、社会保障費の増加が今後も見込まれるため、事務事業評価制度を活用し、事業の見直し、選択及び集中を検討し、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63</xdr:row>
      <xdr:rowOff>132397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75277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132397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81913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81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81309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は、類似団体と比較して職員割合が少ないためである。また、前年度と比較して、会計年度任用職員の導入により、非常勤職員等の人件費が計上されたため、決算額は増加している。決算額は逓増しており、今後の定員管理・給与水準の推移を注視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103327</xdr:rowOff>
    </xdr:from>
    <xdr:to>
      <xdr:col>23</xdr:col>
      <xdr:colOff>133350</xdr:colOff>
      <xdr:row>81</xdr:row>
      <xdr:rowOff>38715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819327"/>
          <a:ext cx="838200" cy="1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74819</xdr:rowOff>
    </xdr:from>
    <xdr:to>
      <xdr:col>19</xdr:col>
      <xdr:colOff>133350</xdr:colOff>
      <xdr:row>80</xdr:row>
      <xdr:rowOff>103327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790819"/>
          <a:ext cx="889000" cy="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36878</xdr:rowOff>
    </xdr:from>
    <xdr:to>
      <xdr:col>15</xdr:col>
      <xdr:colOff>82550</xdr:colOff>
      <xdr:row>80</xdr:row>
      <xdr:rowOff>74819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752878"/>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164181</xdr:rowOff>
    </xdr:from>
    <xdr:to>
      <xdr:col>11</xdr:col>
      <xdr:colOff>31750</xdr:colOff>
      <xdr:row>80</xdr:row>
      <xdr:rowOff>36878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708731"/>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159365</xdr:rowOff>
    </xdr:from>
    <xdr:to>
      <xdr:col>23</xdr:col>
      <xdr:colOff>184150</xdr:colOff>
      <xdr:row>81</xdr:row>
      <xdr:rowOff>89515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8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4442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2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52527</xdr:rowOff>
    </xdr:from>
    <xdr:to>
      <xdr:col>19</xdr:col>
      <xdr:colOff>184150</xdr:colOff>
      <xdr:row>80</xdr:row>
      <xdr:rowOff>154127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7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164304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5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24019</xdr:rowOff>
    </xdr:from>
    <xdr:to>
      <xdr:col>15</xdr:col>
      <xdr:colOff>133350</xdr:colOff>
      <xdr:row>80</xdr:row>
      <xdr:rowOff>125619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7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135796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50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157528</xdr:rowOff>
    </xdr:from>
    <xdr:to>
      <xdr:col>11</xdr:col>
      <xdr:colOff>82550</xdr:colOff>
      <xdr:row>80</xdr:row>
      <xdr:rowOff>87678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7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97855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4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113381</xdr:rowOff>
    </xdr:from>
    <xdr:to>
      <xdr:col>7</xdr:col>
      <xdr:colOff>31750</xdr:colOff>
      <xdr:row>80</xdr:row>
      <xdr:rowOff>43531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6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53708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4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例年と同様に類似団体平均を上回る結果となったが、自団体で見ると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ポイント減となった。改善した主な要因としては、経験年数が短い職員を上位の職に任用しなかったこと等が考えられる。</a:t>
          </a:r>
        </a:p>
        <a:p>
          <a:r>
            <a:rPr kumimoji="1" lang="ja-JP" altLang="en-US" sz="1300">
              <a:latin typeface="ＭＳ Ｐゴシック" panose="020B0600070205080204" pitchFamily="50" charset="-128"/>
              <a:ea typeface="ＭＳ Ｐゴシック" panose="020B0600070205080204" pitchFamily="50" charset="-128"/>
            </a:rPr>
            <a:t>今後も、国や県、他の地方公共団体との均衡を踏まえ、給与水準の適切化に努める。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86179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915243"/>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137886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89</xdr:row>
      <xdr:rowOff>18143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52254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少ない職員割合で、今後も増え続ける行政需要に対応するため、人事評価制度を活用し、職員の適正を見極め、適材適所の配置を行う等より適切な定員管理に努める。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162288</xdr:rowOff>
    </xdr:from>
    <xdr:to>
      <xdr:col>81</xdr:col>
      <xdr:colOff>44450</xdr:colOff>
      <xdr:row>58</xdr:row>
      <xdr:rowOff>2903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99349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162288</xdr:rowOff>
    </xdr:from>
    <xdr:to>
      <xdr:col>77</xdr:col>
      <xdr:colOff>44450</xdr:colOff>
      <xdr:row>58</xdr:row>
      <xdr:rowOff>2903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9934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132987</xdr:rowOff>
    </xdr:from>
    <xdr:to>
      <xdr:col>72</xdr:col>
      <xdr:colOff>203200</xdr:colOff>
      <xdr:row>58</xdr:row>
      <xdr:rowOff>2903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99056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132987</xdr:rowOff>
    </xdr:from>
    <xdr:to>
      <xdr:col>68</xdr:col>
      <xdr:colOff>152400</xdr:colOff>
      <xdr:row>57</xdr:row>
      <xdr:rowOff>134710</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990563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123553</xdr:rowOff>
    </xdr:from>
    <xdr:to>
      <xdr:col>81</xdr:col>
      <xdr:colOff>95250</xdr:colOff>
      <xdr:row>58</xdr:row>
      <xdr:rowOff>53703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44830</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98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111488</xdr:rowOff>
    </xdr:from>
    <xdr:to>
      <xdr:col>77</xdr:col>
      <xdr:colOff>95250</xdr:colOff>
      <xdr:row>58</xdr:row>
      <xdr:rowOff>41638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9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51815</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65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123553</xdr:rowOff>
    </xdr:from>
    <xdr:to>
      <xdr:col>73</xdr:col>
      <xdr:colOff>44450</xdr:colOff>
      <xdr:row>58</xdr:row>
      <xdr:rowOff>53703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63880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82187</xdr:rowOff>
    </xdr:from>
    <xdr:to>
      <xdr:col>68</xdr:col>
      <xdr:colOff>203200</xdr:colOff>
      <xdr:row>58</xdr:row>
      <xdr:rowOff>12337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98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22514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83910</xdr:rowOff>
    </xdr:from>
    <xdr:to>
      <xdr:col>64</xdr:col>
      <xdr:colOff>152400</xdr:colOff>
      <xdr:row>58</xdr:row>
      <xdr:rowOff>14060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98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24237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6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ポイント（三か年の平均）改善し、類似団体平均も下回っている。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各学校等の大規模な建設事業や改修事業が落ち着き、今後起債償還額は横ばいを見込んでいる。今後は、老朽化に伴う公共施設の改修等が増える見込みであることから、起債に頼ることが無いように公共施設等総合管理計画に従い、適切に事業を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35983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0493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52070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52070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19896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昨年度に引き続き、将来負担比率は算出されなかった。</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今後は、公共施設等総合管理計画に従い、老朽化した施設の改修等が行われる予定であるが、起債に頼らない財政運営に努める。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119168</xdr:rowOff>
    </xdr:from>
    <xdr:to>
      <xdr:col>64</xdr:col>
      <xdr:colOff>152400</xdr:colOff>
      <xdr:row>14</xdr:row>
      <xdr:rowOff>49318</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3462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59495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人件費に係る経常収支比率は、昨年度と比べ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いる。これは、会計年度任用職員の導入により、非常勤職員の報酬等を算入したためである。また、類似団体と比較すると下回っている。主な要因としては、住民あたりの職員の割合が低く、職員数が少ないことが挙げられる。今後も定員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152146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02945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159004</xdr:rowOff>
    </xdr:from>
    <xdr:to>
      <xdr:col>19</xdr:col>
      <xdr:colOff>187325</xdr:colOff>
      <xdr:row>35</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159004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163576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9923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108204</xdr:rowOff>
    </xdr:from>
    <xdr:to>
      <xdr:col>15</xdr:col>
      <xdr:colOff>149225</xdr:colOff>
      <xdr:row>35</xdr:row>
      <xdr:rowOff>38354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48531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ポイント減となった。主な要因としては、会計年度任用職員の導入により、非常勤職員等の報酬等を物件費から人件費へと計上したためである。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92710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1521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107950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3350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115570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365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115570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365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扶助費に係る経常収支比率は、類似団体平均を上回っているが、前年度と比べて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その主な要因は、コロナ禍において、サービス利用の自粛が影響している。しかし、扶助費においては、今後も増加が見込まれるため、町単独事業の見直し等、事業の取捨選択を進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58</xdr:row>
      <xdr:rowOff>39915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7554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39915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156935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57</xdr:row>
      <xdr:rowOff>156935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特別会計等への繰出金は増加傾向であるが、経常的一般財源等の増加により経常収支比率は減少となった。類似団体平均は下回っているものの、今後も予算や事業計画等の適正管理を促すことで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73660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73660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004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主な要因としては、粕屋南部消防組合等一部事務組合への支出の増加である。依然として、類似団体平均を上回っており、町単独事業の見直しを含め、改善に努める。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72136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578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76708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76708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136144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は下回っている。学校の耐震化等大型の整備事業のピークは過ぎたが、今後、老朽化に伴う公共施設の改修が見込まれるため、公共施設等総合管理計画に従い、類似団体の数値を考慮しながら適切に事業を進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136144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136144</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131572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136144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よりも若干下回っている。普通交付税や地方消費税交付金などの経常的一般財源等が増加したことに加え、コロナ禍による受診控えの影響による子ども医療費助成金の減なども、その要因となった。アフターコロナに備え、今後も事業の取捨選択を行い、経常費用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108713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36293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108713</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4086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35561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893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131572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394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137200</xdr:rowOff>
    </xdr:from>
    <xdr:to>
      <xdr:col>29</xdr:col>
      <xdr:colOff>127000</xdr:colOff>
      <xdr:row>19</xdr:row>
      <xdr:rowOff>165857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442375"/>
          <a:ext cx="6477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165857</xdr:rowOff>
    </xdr:from>
    <xdr:to>
      <xdr:col>26</xdr:col>
      <xdr:colOff>50800</xdr:colOff>
      <xdr:row>20</xdr:row>
      <xdr:rowOff>32664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471032"/>
          <a:ext cx="698500" cy="3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15699</xdr:rowOff>
    </xdr:from>
    <xdr:to>
      <xdr:col>22</xdr:col>
      <xdr:colOff>114300</xdr:colOff>
      <xdr:row>20</xdr:row>
      <xdr:rowOff>32664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492324"/>
          <a:ext cx="698500" cy="1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15699</xdr:rowOff>
    </xdr:from>
    <xdr:to>
      <xdr:col>18</xdr:col>
      <xdr:colOff>177800</xdr:colOff>
      <xdr:row>20</xdr:row>
      <xdr:rowOff>18605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492324"/>
          <a:ext cx="698500" cy="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86400</xdr:rowOff>
    </xdr:from>
    <xdr:to>
      <xdr:col>29</xdr:col>
      <xdr:colOff>177800</xdr:colOff>
      <xdr:row>20</xdr:row>
      <xdr:rowOff>16550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9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166427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30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115057</xdr:rowOff>
    </xdr:from>
    <xdr:to>
      <xdr:col>26</xdr:col>
      <xdr:colOff>101600</xdr:colOff>
      <xdr:row>20</xdr:row>
      <xdr:rowOff>45207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4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29984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50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153314</xdr:rowOff>
    </xdr:from>
    <xdr:to>
      <xdr:col>22</xdr:col>
      <xdr:colOff>165100</xdr:colOff>
      <xdr:row>20</xdr:row>
      <xdr:rowOff>83464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45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68241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54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136349</xdr:rowOff>
    </xdr:from>
    <xdr:to>
      <xdr:col>19</xdr:col>
      <xdr:colOff>38100</xdr:colOff>
      <xdr:row>20</xdr:row>
      <xdr:rowOff>66499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4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51276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5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139255</xdr:rowOff>
    </xdr:from>
    <xdr:to>
      <xdr:col>15</xdr:col>
      <xdr:colOff>101600</xdr:colOff>
      <xdr:row>20</xdr:row>
      <xdr:rowOff>69405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54182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5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335712</xdr:rowOff>
    </xdr:from>
    <xdr:to>
      <xdr:col>29</xdr:col>
      <xdr:colOff>127000</xdr:colOff>
      <xdr:row>36</xdr:row>
      <xdr:rowOff>31903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946062"/>
          <a:ext cx="647700" cy="3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335712</xdr:rowOff>
    </xdr:from>
    <xdr:to>
      <xdr:col>26</xdr:col>
      <xdr:colOff>50800</xdr:colOff>
      <xdr:row>36</xdr:row>
      <xdr:rowOff>25110</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946062"/>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14431</xdr:rowOff>
    </xdr:from>
    <xdr:to>
      <xdr:col>22</xdr:col>
      <xdr:colOff>114300</xdr:colOff>
      <xdr:row>36</xdr:row>
      <xdr:rowOff>25110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967681"/>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317587</xdr:rowOff>
    </xdr:from>
    <xdr:to>
      <xdr:col>18</xdr:col>
      <xdr:colOff>177800</xdr:colOff>
      <xdr:row>36</xdr:row>
      <xdr:rowOff>14431</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927937"/>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324003</xdr:rowOff>
    </xdr:from>
    <xdr:to>
      <xdr:col>29</xdr:col>
      <xdr:colOff>177800</xdr:colOff>
      <xdr:row>36</xdr:row>
      <xdr:rowOff>82703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3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296080</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90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284912</xdr:rowOff>
    </xdr:from>
    <xdr:to>
      <xdr:col>26</xdr:col>
      <xdr:colOff>101600</xdr:colOff>
      <xdr:row>36</xdr:row>
      <xdr:rowOff>43612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9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28389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98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317210</xdr:rowOff>
    </xdr:from>
    <xdr:to>
      <xdr:col>22</xdr:col>
      <xdr:colOff>165100</xdr:colOff>
      <xdr:row>36</xdr:row>
      <xdr:rowOff>75910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92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60687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0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306531</xdr:rowOff>
    </xdr:from>
    <xdr:to>
      <xdr:col>19</xdr:col>
      <xdr:colOff>38100</xdr:colOff>
      <xdr:row>36</xdr:row>
      <xdr:rowOff>65231</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1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50008</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0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266787</xdr:rowOff>
    </xdr:from>
    <xdr:to>
      <xdr:col>15</xdr:col>
      <xdr:colOff>101600</xdr:colOff>
      <xdr:row>36</xdr:row>
      <xdr:rowOff>25487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7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10264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96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157416</xdr:rowOff>
    </xdr:from>
    <xdr:to>
      <xdr:col>24</xdr:col>
      <xdr:colOff>62865</xdr:colOff>
      <xdr:row>37</xdr:row>
      <xdr:rowOff>106325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466"/>
          <a:ext cx="1270" cy="1320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110152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4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106325</xdr:rowOff>
    </xdr:from>
    <xdr:to>
      <xdr:col>24</xdr:col>
      <xdr:colOff>152400</xdr:colOff>
      <xdr:row>37</xdr:row>
      <xdr:rowOff>106325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44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104093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157416</xdr:rowOff>
    </xdr:from>
    <xdr:to>
      <xdr:col>24</xdr:col>
      <xdr:colOff>152400</xdr:colOff>
      <xdr:row>29</xdr:row>
      <xdr:rowOff>157416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51673</xdr:rowOff>
    </xdr:from>
    <xdr:to>
      <xdr:col>24</xdr:col>
      <xdr:colOff>63500</xdr:colOff>
      <xdr:row>38</xdr:row>
      <xdr:rowOff>9268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95323"/>
          <a:ext cx="8382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43507</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7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20630</xdr:rowOff>
    </xdr:from>
    <xdr:to>
      <xdr:col>24</xdr:col>
      <xdr:colOff>114300</xdr:colOff>
      <xdr:row>35</xdr:row>
      <xdr:rowOff>122230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9268</xdr:rowOff>
    </xdr:from>
    <xdr:to>
      <xdr:col>19</xdr:col>
      <xdr:colOff>177800</xdr:colOff>
      <xdr:row>38</xdr:row>
      <xdr:rowOff>34707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2436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132252</xdr:rowOff>
    </xdr:from>
    <xdr:to>
      <xdr:col>20</xdr:col>
      <xdr:colOff>38100</xdr:colOff>
      <xdr:row>36</xdr:row>
      <xdr:rowOff>62402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3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78929</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27050</xdr:rowOff>
    </xdr:from>
    <xdr:to>
      <xdr:col>15</xdr:col>
      <xdr:colOff>50800</xdr:colOff>
      <xdr:row>38</xdr:row>
      <xdr:rowOff>34707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542150"/>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138065</xdr:rowOff>
    </xdr:from>
    <xdr:to>
      <xdr:col>15</xdr:col>
      <xdr:colOff>101600</xdr:colOff>
      <xdr:row>36</xdr:row>
      <xdr:rowOff>68215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84742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23016</xdr:rowOff>
    </xdr:from>
    <xdr:to>
      <xdr:col>10</xdr:col>
      <xdr:colOff>114300</xdr:colOff>
      <xdr:row>38</xdr:row>
      <xdr:rowOff>27050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538116"/>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146132</xdr:rowOff>
    </xdr:from>
    <xdr:to>
      <xdr:col>10</xdr:col>
      <xdr:colOff>165100</xdr:colOff>
      <xdr:row>36</xdr:row>
      <xdr:rowOff>76282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92809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148581</xdr:rowOff>
    </xdr:from>
    <xdr:to>
      <xdr:col>6</xdr:col>
      <xdr:colOff>38100</xdr:colOff>
      <xdr:row>36</xdr:row>
      <xdr:rowOff>78731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95258</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873</xdr:rowOff>
    </xdr:from>
    <xdr:to>
      <xdr:col>24</xdr:col>
      <xdr:colOff>114300</xdr:colOff>
      <xdr:row>37</xdr:row>
      <xdr:rowOff>102473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87250</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5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129917</xdr:rowOff>
    </xdr:from>
    <xdr:to>
      <xdr:col>20</xdr:col>
      <xdr:colOff>38100</xdr:colOff>
      <xdr:row>38</xdr:row>
      <xdr:rowOff>60068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51195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155357</xdr:rowOff>
    </xdr:from>
    <xdr:to>
      <xdr:col>15</xdr:col>
      <xdr:colOff>101600</xdr:colOff>
      <xdr:row>38</xdr:row>
      <xdr:rowOff>85507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76634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147699</xdr:rowOff>
    </xdr:from>
    <xdr:to>
      <xdr:col>10</xdr:col>
      <xdr:colOff>165100</xdr:colOff>
      <xdr:row>38</xdr:row>
      <xdr:rowOff>77850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68977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143666</xdr:rowOff>
    </xdr:from>
    <xdr:to>
      <xdr:col>6</xdr:col>
      <xdr:colOff>38100</xdr:colOff>
      <xdr:row>38</xdr:row>
      <xdr:rowOff>73816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64943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72916</xdr:rowOff>
    </xdr:from>
    <xdr:to>
      <xdr:col>24</xdr:col>
      <xdr:colOff>63500</xdr:colOff>
      <xdr:row>57</xdr:row>
      <xdr:rowOff>115567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845566"/>
          <a:ext cx="8382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115567</xdr:rowOff>
    </xdr:from>
    <xdr:to>
      <xdr:col>19</xdr:col>
      <xdr:colOff>177800</xdr:colOff>
      <xdr:row>57</xdr:row>
      <xdr:rowOff>116840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88821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116840</xdr:rowOff>
    </xdr:from>
    <xdr:to>
      <xdr:col>15</xdr:col>
      <xdr:colOff>50800</xdr:colOff>
      <xdr:row>58</xdr:row>
      <xdr:rowOff>5806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88949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5806</xdr:rowOff>
    </xdr:from>
    <xdr:to>
      <xdr:col>10</xdr:col>
      <xdr:colOff>114300</xdr:colOff>
      <xdr:row>58</xdr:row>
      <xdr:rowOff>85751</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949906"/>
          <a:ext cx="889000" cy="7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22116</xdr:rowOff>
    </xdr:from>
    <xdr:to>
      <xdr:col>24</xdr:col>
      <xdr:colOff>114300</xdr:colOff>
      <xdr:row>57</xdr:row>
      <xdr:rowOff>123716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79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543</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7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64767</xdr:rowOff>
    </xdr:from>
    <xdr:to>
      <xdr:col>20</xdr:col>
      <xdr:colOff>38100</xdr:colOff>
      <xdr:row>57</xdr:row>
      <xdr:rowOff>166367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8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157494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9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66040</xdr:rowOff>
    </xdr:from>
    <xdr:to>
      <xdr:col>15</xdr:col>
      <xdr:colOff>101600</xdr:colOff>
      <xdr:row>57</xdr:row>
      <xdr:rowOff>167640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158767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9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126456</xdr:rowOff>
    </xdr:from>
    <xdr:to>
      <xdr:col>10</xdr:col>
      <xdr:colOff>165100</xdr:colOff>
      <xdr:row>58</xdr:row>
      <xdr:rowOff>56606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8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47733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9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34951</xdr:rowOff>
    </xdr:from>
    <xdr:to>
      <xdr:col>6</xdr:col>
      <xdr:colOff>38100</xdr:colOff>
      <xdr:row>58</xdr:row>
      <xdr:rowOff>136551</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127678</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0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26943</xdr:rowOff>
    </xdr:from>
    <xdr:to>
      <xdr:col>24</xdr:col>
      <xdr:colOff>63500</xdr:colOff>
      <xdr:row>77</xdr:row>
      <xdr:rowOff>88094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228593"/>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26943</xdr:rowOff>
    </xdr:from>
    <xdr:to>
      <xdr:col>19</xdr:col>
      <xdr:colOff>177800</xdr:colOff>
      <xdr:row>77</xdr:row>
      <xdr:rowOff>35173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22859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35173</xdr:rowOff>
    </xdr:from>
    <xdr:to>
      <xdr:col>15</xdr:col>
      <xdr:colOff>50800</xdr:colOff>
      <xdr:row>77</xdr:row>
      <xdr:rowOff>49861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236823"/>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5111</xdr:rowOff>
    </xdr:from>
    <xdr:to>
      <xdr:col>10</xdr:col>
      <xdr:colOff>114300</xdr:colOff>
      <xdr:row>77</xdr:row>
      <xdr:rowOff>49861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206761"/>
          <a:ext cx="8890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37294</xdr:rowOff>
    </xdr:from>
    <xdr:to>
      <xdr:col>24</xdr:col>
      <xdr:colOff>114300</xdr:colOff>
      <xdr:row>77</xdr:row>
      <xdr:rowOff>138894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123671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1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147593</xdr:rowOff>
    </xdr:from>
    <xdr:to>
      <xdr:col>20</xdr:col>
      <xdr:colOff>38100</xdr:colOff>
      <xdr:row>77</xdr:row>
      <xdr:rowOff>77743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1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68870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27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155823</xdr:rowOff>
    </xdr:from>
    <xdr:to>
      <xdr:col>15</xdr:col>
      <xdr:colOff>101600</xdr:colOff>
      <xdr:row>77</xdr:row>
      <xdr:rowOff>85973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1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77100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170511</xdr:rowOff>
    </xdr:from>
    <xdr:to>
      <xdr:col>10</xdr:col>
      <xdr:colOff>165100</xdr:colOff>
      <xdr:row>77</xdr:row>
      <xdr:rowOff>100661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91788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125761</xdr:rowOff>
    </xdr:from>
    <xdr:to>
      <xdr:col>6</xdr:col>
      <xdr:colOff>38100</xdr:colOff>
      <xdr:row>77</xdr:row>
      <xdr:rowOff>55911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1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47038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24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70614</xdr:rowOff>
    </xdr:from>
    <xdr:to>
      <xdr:col>24</xdr:col>
      <xdr:colOff>63500</xdr:colOff>
      <xdr:row>95</xdr:row>
      <xdr:rowOff>128792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358364"/>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128792</xdr:rowOff>
    </xdr:from>
    <xdr:to>
      <xdr:col>19</xdr:col>
      <xdr:colOff>177800</xdr:colOff>
      <xdr:row>96</xdr:row>
      <xdr:rowOff>9283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416542"/>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9283</xdr:rowOff>
    </xdr:from>
    <xdr:to>
      <xdr:col>15</xdr:col>
      <xdr:colOff>50800</xdr:colOff>
      <xdr:row>96</xdr:row>
      <xdr:rowOff>18999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46848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18999</xdr:rowOff>
    </xdr:from>
    <xdr:to>
      <xdr:col>10</xdr:col>
      <xdr:colOff>114300</xdr:colOff>
      <xdr:row>96</xdr:row>
      <xdr:rowOff>65780</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478199"/>
          <a:ext cx="889000" cy="4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19814</xdr:rowOff>
    </xdr:from>
    <xdr:to>
      <xdr:col>24</xdr:col>
      <xdr:colOff>114300</xdr:colOff>
      <xdr:row>95</xdr:row>
      <xdr:rowOff>121414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42691</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15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77992</xdr:rowOff>
    </xdr:from>
    <xdr:to>
      <xdr:col>20</xdr:col>
      <xdr:colOff>38100</xdr:colOff>
      <xdr:row>96</xdr:row>
      <xdr:rowOff>8142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24669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1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129933</xdr:rowOff>
    </xdr:from>
    <xdr:to>
      <xdr:col>15</xdr:col>
      <xdr:colOff>101600</xdr:colOff>
      <xdr:row>96</xdr:row>
      <xdr:rowOff>60083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76610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139649</xdr:rowOff>
    </xdr:from>
    <xdr:to>
      <xdr:col>10</xdr:col>
      <xdr:colOff>165100</xdr:colOff>
      <xdr:row>96</xdr:row>
      <xdr:rowOff>69799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86326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2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14980</xdr:rowOff>
    </xdr:from>
    <xdr:to>
      <xdr:col>6</xdr:col>
      <xdr:colOff>38100</xdr:colOff>
      <xdr:row>96</xdr:row>
      <xdr:rowOff>116580</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4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133107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2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134547</xdr:rowOff>
    </xdr:from>
    <xdr:to>
      <xdr:col>55</xdr:col>
      <xdr:colOff>0</xdr:colOff>
      <xdr:row>37</xdr:row>
      <xdr:rowOff>113932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5963847"/>
          <a:ext cx="838200" cy="49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113932</xdr:rowOff>
    </xdr:from>
    <xdr:to>
      <xdr:col>50</xdr:col>
      <xdr:colOff>114300</xdr:colOff>
      <xdr:row>37</xdr:row>
      <xdr:rowOff>129820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57582"/>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129303</xdr:rowOff>
    </xdr:from>
    <xdr:to>
      <xdr:col>45</xdr:col>
      <xdr:colOff>177800</xdr:colOff>
      <xdr:row>37</xdr:row>
      <xdr:rowOff>129820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472953"/>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119798</xdr:rowOff>
    </xdr:from>
    <xdr:to>
      <xdr:col>41</xdr:col>
      <xdr:colOff>50800</xdr:colOff>
      <xdr:row>37</xdr:row>
      <xdr:rowOff>129303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463448"/>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83747</xdr:rowOff>
    </xdr:from>
    <xdr:to>
      <xdr:col>55</xdr:col>
      <xdr:colOff>50800</xdr:colOff>
      <xdr:row>35</xdr:row>
      <xdr:rowOff>13897</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5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62174</xdr:rowOff>
    </xdr:from>
    <xdr:ext cx="599010"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89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63132</xdr:rowOff>
    </xdr:from>
    <xdr:to>
      <xdr:col>50</xdr:col>
      <xdr:colOff>165100</xdr:colOff>
      <xdr:row>37</xdr:row>
      <xdr:rowOff>164733</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406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155860</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79020</xdr:rowOff>
    </xdr:from>
    <xdr:to>
      <xdr:col>46</xdr:col>
      <xdr:colOff>38100</xdr:colOff>
      <xdr:row>38</xdr:row>
      <xdr:rowOff>9170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4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5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78503</xdr:rowOff>
    </xdr:from>
    <xdr:to>
      <xdr:col>41</xdr:col>
      <xdr:colOff>101600</xdr:colOff>
      <xdr:row>38</xdr:row>
      <xdr:rowOff>8654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221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171230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5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68998</xdr:rowOff>
    </xdr:from>
    <xdr:to>
      <xdr:col>36</xdr:col>
      <xdr:colOff>165100</xdr:colOff>
      <xdr:row>37</xdr:row>
      <xdr:rowOff>170598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161725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51259</xdr:rowOff>
    </xdr:from>
    <xdr:to>
      <xdr:col>55</xdr:col>
      <xdr:colOff>0</xdr:colOff>
      <xdr:row>57</xdr:row>
      <xdr:rowOff>79203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823909"/>
          <a:ext cx="8382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79203</xdr:rowOff>
    </xdr:from>
    <xdr:to>
      <xdr:col>50</xdr:col>
      <xdr:colOff>114300</xdr:colOff>
      <xdr:row>58</xdr:row>
      <xdr:rowOff>60138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51853"/>
          <a:ext cx="889000" cy="15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160567</xdr:rowOff>
    </xdr:from>
    <xdr:to>
      <xdr:col>45</xdr:col>
      <xdr:colOff>177800</xdr:colOff>
      <xdr:row>58</xdr:row>
      <xdr:rowOff>60138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33217"/>
          <a:ext cx="889000" cy="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159351</xdr:rowOff>
    </xdr:from>
    <xdr:to>
      <xdr:col>41</xdr:col>
      <xdr:colOff>50800</xdr:colOff>
      <xdr:row>57</xdr:row>
      <xdr:rowOff>160567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932001"/>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xdr:rowOff>
    </xdr:from>
    <xdr:to>
      <xdr:col>55</xdr:col>
      <xdr:colOff>50800</xdr:colOff>
      <xdr:row>57</xdr:row>
      <xdr:rowOff>102059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150336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28403</xdr:rowOff>
    </xdr:from>
    <xdr:to>
      <xdr:col>50</xdr:col>
      <xdr:colOff>165100</xdr:colOff>
      <xdr:row>57</xdr:row>
      <xdr:rowOff>130003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121130</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8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9338</xdr:rowOff>
    </xdr:from>
    <xdr:to>
      <xdr:col>46</xdr:col>
      <xdr:colOff>38100</xdr:colOff>
      <xdr:row>58</xdr:row>
      <xdr:rowOff>110938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102065</xdr:rowOff>
    </xdr:from>
    <xdr:ext cx="469744"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15428" y="100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109767</xdr:rowOff>
    </xdr:from>
    <xdr:to>
      <xdr:col>41</xdr:col>
      <xdr:colOff>101600</xdr:colOff>
      <xdr:row>58</xdr:row>
      <xdr:rowOff>39917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31044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9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108551</xdr:rowOff>
    </xdr:from>
    <xdr:to>
      <xdr:col>36</xdr:col>
      <xdr:colOff>165100</xdr:colOff>
      <xdr:row>58</xdr:row>
      <xdr:rowOff>38701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29828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49273</xdr:rowOff>
    </xdr:from>
    <xdr:to>
      <xdr:col>55</xdr:col>
      <xdr:colOff>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593823"/>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90469</xdr:rowOff>
    </xdr:from>
    <xdr:to>
      <xdr:col>45</xdr:col>
      <xdr:colOff>177800</xdr:colOff>
      <xdr:row>79</xdr:row>
      <xdr:rowOff>98879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635019"/>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90469</xdr:rowOff>
    </xdr:from>
    <xdr:to>
      <xdr:col>41</xdr:col>
      <xdr:colOff>50800</xdr:colOff>
      <xdr:row>79</xdr:row>
      <xdr:rowOff>98357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635019"/>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169923</xdr:rowOff>
    </xdr:from>
    <xdr:to>
      <xdr:col>55</xdr:col>
      <xdr:colOff>50800</xdr:colOff>
      <xdr:row>79</xdr:row>
      <xdr:rowOff>100073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84850</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39669</xdr:rowOff>
    </xdr:from>
    <xdr:to>
      <xdr:col>41</xdr:col>
      <xdr:colOff>101600</xdr:colOff>
      <xdr:row>79</xdr:row>
      <xdr:rowOff>141269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132396</xdr:rowOff>
    </xdr:from>
    <xdr:ext cx="378565"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72017" y="1367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47557</xdr:rowOff>
    </xdr:from>
    <xdr:to>
      <xdr:col>36</xdr:col>
      <xdr:colOff>165100</xdr:colOff>
      <xdr:row>79</xdr:row>
      <xdr:rowOff>149157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140284</xdr:rowOff>
    </xdr:from>
    <xdr:ext cx="313932"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815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161810</xdr:rowOff>
    </xdr:from>
    <xdr:to>
      <xdr:col>55</xdr:col>
      <xdr:colOff>0</xdr:colOff>
      <xdr:row>98</xdr:row>
      <xdr:rowOff>24879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9639300" y="16792460"/>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161810</xdr:rowOff>
    </xdr:from>
    <xdr:to>
      <xdr:col>50</xdr:col>
      <xdr:colOff>114300</xdr:colOff>
      <xdr:row>98</xdr:row>
      <xdr:rowOff>111201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792460"/>
          <a:ext cx="889000" cy="1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14681</xdr:rowOff>
    </xdr:from>
    <xdr:to>
      <xdr:col>45</xdr:col>
      <xdr:colOff>177800</xdr:colOff>
      <xdr:row>98</xdr:row>
      <xdr:rowOff>111201</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7861300" y="1681678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9792</xdr:rowOff>
    </xdr:from>
    <xdr:to>
      <xdr:col>41</xdr:col>
      <xdr:colOff>50800</xdr:colOff>
      <xdr:row>98</xdr:row>
      <xdr:rowOff>14681</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811892"/>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145529</xdr:rowOff>
    </xdr:from>
    <xdr:to>
      <xdr:col>55</xdr:col>
      <xdr:colOff>50800</xdr:colOff>
      <xdr:row>98</xdr:row>
      <xdr:rowOff>75679</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123956</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111010</xdr:rowOff>
    </xdr:from>
    <xdr:to>
      <xdr:col>50</xdr:col>
      <xdr:colOff>165100</xdr:colOff>
      <xdr:row>98</xdr:row>
      <xdr:rowOff>41160</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32287</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8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60401</xdr:rowOff>
    </xdr:from>
    <xdr:to>
      <xdr:col>46</xdr:col>
      <xdr:colOff>38100</xdr:colOff>
      <xdr:row>98</xdr:row>
      <xdr:rowOff>162001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153128</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15428" y="1695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135331</xdr:rowOff>
    </xdr:from>
    <xdr:to>
      <xdr:col>41</xdr:col>
      <xdr:colOff>101600</xdr:colOff>
      <xdr:row>98</xdr:row>
      <xdr:rowOff>65481</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56608</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8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130442</xdr:rowOff>
    </xdr:from>
    <xdr:to>
      <xdr:col>36</xdr:col>
      <xdr:colOff>165100</xdr:colOff>
      <xdr:row>98</xdr:row>
      <xdr:rowOff>60592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51719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8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47051</xdr:rowOff>
    </xdr:from>
    <xdr:to>
      <xdr:col>85</xdr:col>
      <xdr:colOff>127000</xdr:colOff>
      <xdr:row>77</xdr:row>
      <xdr:rowOff>49763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324870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49763</xdr:rowOff>
    </xdr:from>
    <xdr:to>
      <xdr:col>81</xdr:col>
      <xdr:colOff>50800</xdr:colOff>
      <xdr:row>77</xdr:row>
      <xdr:rowOff>58319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3251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51101</xdr:rowOff>
    </xdr:from>
    <xdr:to>
      <xdr:col>76</xdr:col>
      <xdr:colOff>114300</xdr:colOff>
      <xdr:row>77</xdr:row>
      <xdr:rowOff>58319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3703300" y="13252751"/>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51101</xdr:rowOff>
    </xdr:from>
    <xdr:to>
      <xdr:col>71</xdr:col>
      <xdr:colOff>177800</xdr:colOff>
      <xdr:row>77</xdr:row>
      <xdr:rowOff>55575</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2814300" y="1325275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167701</xdr:rowOff>
    </xdr:from>
    <xdr:to>
      <xdr:col>85</xdr:col>
      <xdr:colOff>177800</xdr:colOff>
      <xdr:row>77</xdr:row>
      <xdr:rowOff>97851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146128</xdr:rowOff>
    </xdr:from>
    <xdr:ext cx="534377"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3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170413</xdr:rowOff>
    </xdr:from>
    <xdr:to>
      <xdr:col>81</xdr:col>
      <xdr:colOff>101600</xdr:colOff>
      <xdr:row>77</xdr:row>
      <xdr:rowOff>100563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91690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7519</xdr:rowOff>
    </xdr:from>
    <xdr:to>
      <xdr:col>76</xdr:col>
      <xdr:colOff>165100</xdr:colOff>
      <xdr:row>77</xdr:row>
      <xdr:rowOff>109119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32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100246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33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301</xdr:rowOff>
    </xdr:from>
    <xdr:to>
      <xdr:col>72</xdr:col>
      <xdr:colOff>38100</xdr:colOff>
      <xdr:row>77</xdr:row>
      <xdr:rowOff>101901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32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93028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32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4775</xdr:rowOff>
    </xdr:from>
    <xdr:to>
      <xdr:col>67</xdr:col>
      <xdr:colOff>101600</xdr:colOff>
      <xdr:row>77</xdr:row>
      <xdr:rowOff>106375</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32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97502</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32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44456</xdr:rowOff>
    </xdr:from>
    <xdr:to>
      <xdr:col>85</xdr:col>
      <xdr:colOff>127000</xdr:colOff>
      <xdr:row>98</xdr:row>
      <xdr:rowOff>63201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5481300" y="1684655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12946</xdr:rowOff>
    </xdr:from>
    <xdr:to>
      <xdr:col>81</xdr:col>
      <xdr:colOff>50800</xdr:colOff>
      <xdr:row>98</xdr:row>
      <xdr:rowOff>44456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815046"/>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12946</xdr:rowOff>
    </xdr:from>
    <xdr:to>
      <xdr:col>76</xdr:col>
      <xdr:colOff>114300</xdr:colOff>
      <xdr:row>98</xdr:row>
      <xdr:rowOff>55621</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3703300" y="16815046"/>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55621</xdr:rowOff>
    </xdr:from>
    <xdr:to>
      <xdr:col>71</xdr:col>
      <xdr:colOff>177800</xdr:colOff>
      <xdr:row>98</xdr:row>
      <xdr:rowOff>62095</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857721"/>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12401</xdr:rowOff>
    </xdr:from>
    <xdr:to>
      <xdr:col>85</xdr:col>
      <xdr:colOff>177800</xdr:colOff>
      <xdr:row>98</xdr:row>
      <xdr:rowOff>114001</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8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98778</xdr:rowOff>
    </xdr:from>
    <xdr:ext cx="469744"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72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165106</xdr:rowOff>
    </xdr:from>
    <xdr:to>
      <xdr:col>81</xdr:col>
      <xdr:colOff>101600</xdr:colOff>
      <xdr:row>98</xdr:row>
      <xdr:rowOff>95256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7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86383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8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133596</xdr:rowOff>
    </xdr:from>
    <xdr:to>
      <xdr:col>76</xdr:col>
      <xdr:colOff>165100</xdr:colOff>
      <xdr:row>98</xdr:row>
      <xdr:rowOff>63746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7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54873</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8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4821</xdr:rowOff>
    </xdr:from>
    <xdr:to>
      <xdr:col>72</xdr:col>
      <xdr:colOff>38100</xdr:colOff>
      <xdr:row>98</xdr:row>
      <xdr:rowOff>106421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97548</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68428" y="168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11295</xdr:rowOff>
    </xdr:from>
    <xdr:to>
      <xdr:col>67</xdr:col>
      <xdr:colOff>101600</xdr:colOff>
      <xdr:row>98</xdr:row>
      <xdr:rowOff>112895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8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104022</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79428" y="1690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51826</xdr:rowOff>
    </xdr:from>
    <xdr:to>
      <xdr:col>116</xdr:col>
      <xdr:colOff>63500</xdr:colOff>
      <xdr:row>38</xdr:row>
      <xdr:rowOff>100838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6566926"/>
          <a:ext cx="8382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100838</xdr:rowOff>
    </xdr:from>
    <xdr:to>
      <xdr:col>111</xdr:col>
      <xdr:colOff>177800</xdr:colOff>
      <xdr:row>38</xdr:row>
      <xdr:rowOff>109434</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0434300" y="6615938"/>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107787</xdr:rowOff>
    </xdr:from>
    <xdr:to>
      <xdr:col>107</xdr:col>
      <xdr:colOff>50800</xdr:colOff>
      <xdr:row>38</xdr:row>
      <xdr:rowOff>109434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622887"/>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102941</xdr:rowOff>
    </xdr:from>
    <xdr:to>
      <xdr:col>102</xdr:col>
      <xdr:colOff>114300</xdr:colOff>
      <xdr:row>38</xdr:row>
      <xdr:rowOff>107787</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61804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1026</xdr:rowOff>
    </xdr:from>
    <xdr:to>
      <xdr:col>116</xdr:col>
      <xdr:colOff>114300</xdr:colOff>
      <xdr:row>38</xdr:row>
      <xdr:rowOff>102626</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87403</xdr:rowOff>
    </xdr:from>
    <xdr:ext cx="378565"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43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50038</xdr:rowOff>
    </xdr:from>
    <xdr:to>
      <xdr:col>112</xdr:col>
      <xdr:colOff>38100</xdr:colOff>
      <xdr:row>38</xdr:row>
      <xdr:rowOff>151638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142765</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4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58634</xdr:rowOff>
    </xdr:from>
    <xdr:to>
      <xdr:col>107</xdr:col>
      <xdr:colOff>101600</xdr:colOff>
      <xdr:row>38</xdr:row>
      <xdr:rowOff>160234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151361</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56987</xdr:rowOff>
    </xdr:from>
    <xdr:to>
      <xdr:col>102</xdr:col>
      <xdr:colOff>165100</xdr:colOff>
      <xdr:row>38</xdr:row>
      <xdr:rowOff>158587</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149714</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6017" y="666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52141</xdr:rowOff>
    </xdr:from>
    <xdr:to>
      <xdr:col>98</xdr:col>
      <xdr:colOff>38100</xdr:colOff>
      <xdr:row>38</xdr:row>
      <xdr:rowOff>153741</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144868</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67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45265</xdr:rowOff>
    </xdr:from>
    <xdr:to>
      <xdr:col>116</xdr:col>
      <xdr:colOff>63500</xdr:colOff>
      <xdr:row>77</xdr:row>
      <xdr:rowOff>90917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1323300" y="13246915"/>
          <a:ext cx="8382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45265</xdr:rowOff>
    </xdr:from>
    <xdr:to>
      <xdr:col>111</xdr:col>
      <xdr:colOff>177800</xdr:colOff>
      <xdr:row>77</xdr:row>
      <xdr:rowOff>77819</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0434300" y="13246915"/>
          <a:ext cx="889000" cy="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71828</xdr:rowOff>
    </xdr:from>
    <xdr:to>
      <xdr:col>107</xdr:col>
      <xdr:colOff>50800</xdr:colOff>
      <xdr:row>77</xdr:row>
      <xdr:rowOff>77819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9545300" y="13273478"/>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71828</xdr:rowOff>
    </xdr:from>
    <xdr:to>
      <xdr:col>102</xdr:col>
      <xdr:colOff>114300</xdr:colOff>
      <xdr:row>77</xdr:row>
      <xdr:rowOff>109091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8656300" y="13273478"/>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40117</xdr:rowOff>
    </xdr:from>
    <xdr:to>
      <xdr:col>116</xdr:col>
      <xdr:colOff>114300</xdr:colOff>
      <xdr:row>77</xdr:row>
      <xdr:rowOff>141717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32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18544</xdr:rowOff>
    </xdr:from>
    <xdr:ext cx="534377"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3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165915</xdr:rowOff>
    </xdr:from>
    <xdr:to>
      <xdr:col>112</xdr:col>
      <xdr:colOff>38100</xdr:colOff>
      <xdr:row>77</xdr:row>
      <xdr:rowOff>96065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31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87192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56111" y="132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27019</xdr:rowOff>
    </xdr:from>
    <xdr:to>
      <xdr:col>107</xdr:col>
      <xdr:colOff>101600</xdr:colOff>
      <xdr:row>77</xdr:row>
      <xdr:rowOff>128619</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32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119746</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33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21028</xdr:rowOff>
    </xdr:from>
    <xdr:to>
      <xdr:col>102</xdr:col>
      <xdr:colOff>165100</xdr:colOff>
      <xdr:row>77</xdr:row>
      <xdr:rowOff>122628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32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113755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78111" y="1331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58291</xdr:rowOff>
    </xdr:from>
    <xdr:to>
      <xdr:col>98</xdr:col>
      <xdr:colOff>38100</xdr:colOff>
      <xdr:row>77</xdr:row>
      <xdr:rowOff>159891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3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151018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89111" y="133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xmlns=""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xmlns=""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xmlns=""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xmlns=""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434,799</a:t>
          </a:r>
          <a:r>
            <a:rPr kumimoji="1" lang="ja-JP" altLang="en-US" sz="1300">
              <a:latin typeface="ＭＳ Ｐゴシック" panose="020B0600070205080204" pitchFamily="50" charset="-128"/>
              <a:ea typeface="ＭＳ Ｐゴシック" panose="020B0600070205080204" pitchFamily="50" charset="-128"/>
            </a:rPr>
            <a:t>円（昨年度比</a:t>
          </a:r>
          <a:r>
            <a:rPr kumimoji="1" lang="en-US" altLang="ja-JP" sz="1300">
              <a:latin typeface="ＭＳ Ｐゴシック" panose="020B0600070205080204" pitchFamily="50" charset="-128"/>
              <a:ea typeface="ＭＳ Ｐゴシック" panose="020B0600070205080204" pitchFamily="50" charset="-128"/>
            </a:rPr>
            <a:t>120,711</a:t>
          </a:r>
          <a:r>
            <a:rPr kumimoji="1" lang="ja-JP" altLang="en-US" sz="1300">
              <a:latin typeface="ＭＳ Ｐゴシック" panose="020B0600070205080204" pitchFamily="50" charset="-128"/>
              <a:ea typeface="ＭＳ Ｐゴシック" panose="020B0600070205080204" pitchFamily="50" charset="-128"/>
            </a:rPr>
            <a:t>円増）となっている。増加の要因は、補助費等において新型コロナウイルス感染症対策としての特別定額給付金等が影響している。</a:t>
          </a:r>
        </a:p>
        <a:p>
          <a:r>
            <a:rPr kumimoji="1" lang="ja-JP" altLang="en-US" sz="1300">
              <a:latin typeface="ＭＳ Ｐゴシック" panose="020B0600070205080204" pitchFamily="50" charset="-128"/>
              <a:ea typeface="ＭＳ Ｐゴシック" panose="020B0600070205080204" pitchFamily="50" charset="-128"/>
            </a:rPr>
            <a:t>主な構成項目のうち扶助費のみが類似団体平均を超えており、住民一人当たり</a:t>
          </a:r>
          <a:r>
            <a:rPr kumimoji="1" lang="en-US" altLang="ja-JP" sz="1300">
              <a:latin typeface="ＭＳ Ｐゴシック" panose="020B0600070205080204" pitchFamily="50" charset="-128"/>
              <a:ea typeface="ＭＳ Ｐゴシック" panose="020B0600070205080204" pitchFamily="50" charset="-128"/>
            </a:rPr>
            <a:t>83,731</a:t>
          </a:r>
          <a:r>
            <a:rPr kumimoji="1" lang="ja-JP" altLang="en-US" sz="1300">
              <a:latin typeface="ＭＳ Ｐゴシック" panose="020B0600070205080204" pitchFamily="50" charset="-128"/>
              <a:ea typeface="ＭＳ Ｐゴシック" panose="020B0600070205080204" pitchFamily="50" charset="-128"/>
            </a:rPr>
            <a:t>円となっている。扶助費においては、障害者支援事業費の増加の影響が大きく、昨年度と比較して</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百万円（住民一人当たり</a:t>
          </a:r>
          <a:r>
            <a:rPr kumimoji="1" lang="en-US" altLang="ja-JP" sz="1300">
              <a:latin typeface="ＭＳ Ｐゴシック" panose="020B0600070205080204" pitchFamily="50" charset="-128"/>
              <a:ea typeface="ＭＳ Ｐゴシック" panose="020B0600070205080204" pitchFamily="50" charset="-128"/>
            </a:rPr>
            <a:t>3,563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また、普通建設事業費（うち新規整備）が昨年度と比較して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百万円（住民一人当たり</a:t>
          </a:r>
          <a:r>
            <a:rPr kumimoji="1" lang="en-US" altLang="ja-JP" sz="1300">
              <a:latin typeface="ＭＳ Ｐゴシック" panose="020B0600070205080204" pitchFamily="50" charset="-128"/>
              <a:ea typeface="ＭＳ Ｐゴシック" panose="020B0600070205080204" pitchFamily="50" charset="-128"/>
            </a:rPr>
            <a:t>3,038</a:t>
          </a:r>
          <a:r>
            <a:rPr kumimoji="1" lang="ja-JP" altLang="en-US" sz="1300">
              <a:latin typeface="ＭＳ Ｐゴシック" panose="020B0600070205080204" pitchFamily="50" charset="-128"/>
              <a:ea typeface="ＭＳ Ｐゴシック" panose="020B0600070205080204" pitchFamily="50" charset="-128"/>
            </a:rPr>
            <a:t>円）増加している。主な要因として、学童保育所の新規整備の増加が挙げられ、待機児童解消へ取り組んでいる。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老朽化に伴う公共施設の維持管理を計画的に進めていく予定であり、普通建設事業費の増加が見込まれている。様々な計画に基づき、急激なコスト増加とならぬよう、事業の精査及び取捨選択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46,612
45,982
8.69
21,265,924
20,266,834
848,739
9,048,181
10,801,709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15494</xdr:rowOff>
    </xdr:from>
    <xdr:to>
      <xdr:col>24</xdr:col>
      <xdr:colOff>63500</xdr:colOff>
      <xdr:row>38</xdr:row>
      <xdr:rowOff>85979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530594"/>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85979</xdr:rowOff>
    </xdr:from>
    <xdr:to>
      <xdr:col>19</xdr:col>
      <xdr:colOff>177800</xdr:colOff>
      <xdr:row>38</xdr:row>
      <xdr:rowOff>123317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60107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12827</xdr:rowOff>
    </xdr:from>
    <xdr:to>
      <xdr:col>15</xdr:col>
      <xdr:colOff>50800</xdr:colOff>
      <xdr:row>38</xdr:row>
      <xdr:rowOff>123317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527927"/>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166751</xdr:rowOff>
    </xdr:from>
    <xdr:to>
      <xdr:col>10</xdr:col>
      <xdr:colOff>114300</xdr:colOff>
      <xdr:row>38</xdr:row>
      <xdr:rowOff>12827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51040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136144</xdr:rowOff>
    </xdr:from>
    <xdr:to>
      <xdr:col>24</xdr:col>
      <xdr:colOff>114300</xdr:colOff>
      <xdr:row>38</xdr:row>
      <xdr:rowOff>66294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51071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35179</xdr:rowOff>
    </xdr:from>
    <xdr:to>
      <xdr:col>20</xdr:col>
      <xdr:colOff>38100</xdr:colOff>
      <xdr:row>38</xdr:row>
      <xdr:rowOff>136779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127906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72517</xdr:rowOff>
    </xdr:from>
    <xdr:to>
      <xdr:col>15</xdr:col>
      <xdr:colOff>101600</xdr:colOff>
      <xdr:row>39</xdr:row>
      <xdr:rowOff>2667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165244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6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133477</xdr:rowOff>
    </xdr:from>
    <xdr:to>
      <xdr:col>10</xdr:col>
      <xdr:colOff>165100</xdr:colOff>
      <xdr:row>38</xdr:row>
      <xdr:rowOff>63627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54754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115951</xdr:rowOff>
    </xdr:from>
    <xdr:to>
      <xdr:col>6</xdr:col>
      <xdr:colOff>38100</xdr:colOff>
      <xdr:row>38</xdr:row>
      <xdr:rowOff>46101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37228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10267</xdr:rowOff>
    </xdr:from>
    <xdr:to>
      <xdr:col>24</xdr:col>
      <xdr:colOff>63500</xdr:colOff>
      <xdr:row>58</xdr:row>
      <xdr:rowOff>47547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611467"/>
          <a:ext cx="838200" cy="38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41315</xdr:rowOff>
    </xdr:from>
    <xdr:to>
      <xdr:col>19</xdr:col>
      <xdr:colOff>177800</xdr:colOff>
      <xdr:row>58</xdr:row>
      <xdr:rowOff>47547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985415"/>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41315</xdr:rowOff>
    </xdr:from>
    <xdr:to>
      <xdr:col>15</xdr:col>
      <xdr:colOff>50800</xdr:colOff>
      <xdr:row>58</xdr:row>
      <xdr:rowOff>63496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985415"/>
          <a:ext cx="889000" cy="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63496</xdr:rowOff>
    </xdr:from>
    <xdr:to>
      <xdr:col>10</xdr:col>
      <xdr:colOff>114300</xdr:colOff>
      <xdr:row>58</xdr:row>
      <xdr:rowOff>84905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07596"/>
          <a:ext cx="8890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130917</xdr:rowOff>
    </xdr:from>
    <xdr:to>
      <xdr:col>24</xdr:col>
      <xdr:colOff>114300</xdr:colOff>
      <xdr:row>56</xdr:row>
      <xdr:rowOff>61067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5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168197</xdr:rowOff>
    </xdr:from>
    <xdr:to>
      <xdr:col>20</xdr:col>
      <xdr:colOff>38100</xdr:colOff>
      <xdr:row>58</xdr:row>
      <xdr:rowOff>98347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89474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161965</xdr:rowOff>
    </xdr:from>
    <xdr:to>
      <xdr:col>15</xdr:col>
      <xdr:colOff>101600</xdr:colOff>
      <xdr:row>58</xdr:row>
      <xdr:rowOff>92115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83242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12696</xdr:rowOff>
    </xdr:from>
    <xdr:to>
      <xdr:col>10</xdr:col>
      <xdr:colOff>165100</xdr:colOff>
      <xdr:row>58</xdr:row>
      <xdr:rowOff>114296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105423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34105</xdr:rowOff>
    </xdr:from>
    <xdr:to>
      <xdr:col>6</xdr:col>
      <xdr:colOff>38100</xdr:colOff>
      <xdr:row>58</xdr:row>
      <xdr:rowOff>135705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126832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157118</xdr:rowOff>
    </xdr:from>
    <xdr:to>
      <xdr:col>24</xdr:col>
      <xdr:colOff>63500</xdr:colOff>
      <xdr:row>76</xdr:row>
      <xdr:rowOff>94807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015868"/>
          <a:ext cx="838200" cy="10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94807</xdr:rowOff>
    </xdr:from>
    <xdr:to>
      <xdr:col>19</xdr:col>
      <xdr:colOff>177800</xdr:colOff>
      <xdr:row>77</xdr:row>
      <xdr:rowOff>32627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125007"/>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32627</xdr:rowOff>
    </xdr:from>
    <xdr:to>
      <xdr:col>15</xdr:col>
      <xdr:colOff>50800</xdr:colOff>
      <xdr:row>77</xdr:row>
      <xdr:rowOff>40106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34277"/>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40106</xdr:rowOff>
    </xdr:from>
    <xdr:to>
      <xdr:col>10</xdr:col>
      <xdr:colOff>114300</xdr:colOff>
      <xdr:row>77</xdr:row>
      <xdr:rowOff>75954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41756"/>
          <a:ext cx="889000" cy="3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106317</xdr:rowOff>
    </xdr:from>
    <xdr:to>
      <xdr:col>24</xdr:col>
      <xdr:colOff>114300</xdr:colOff>
      <xdr:row>76</xdr:row>
      <xdr:rowOff>36466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965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129194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81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44007</xdr:rowOff>
    </xdr:from>
    <xdr:to>
      <xdr:col>20</xdr:col>
      <xdr:colOff>38100</xdr:colOff>
      <xdr:row>76</xdr:row>
      <xdr:rowOff>145607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0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162134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8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153277</xdr:rowOff>
    </xdr:from>
    <xdr:to>
      <xdr:col>15</xdr:col>
      <xdr:colOff>101600</xdr:colOff>
      <xdr:row>77</xdr:row>
      <xdr:rowOff>83427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99955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95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160756</xdr:rowOff>
    </xdr:from>
    <xdr:to>
      <xdr:col>10</xdr:col>
      <xdr:colOff>165100</xdr:colOff>
      <xdr:row>77</xdr:row>
      <xdr:rowOff>90906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1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107434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96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25154</xdr:rowOff>
    </xdr:from>
    <xdr:to>
      <xdr:col>6</xdr:col>
      <xdr:colOff>38100</xdr:colOff>
      <xdr:row>77</xdr:row>
      <xdr:rowOff>126754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2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143281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00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133375</xdr:rowOff>
    </xdr:from>
    <xdr:to>
      <xdr:col>24</xdr:col>
      <xdr:colOff>63500</xdr:colOff>
      <xdr:row>97</xdr:row>
      <xdr:rowOff>16027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59257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16027</xdr:rowOff>
    </xdr:from>
    <xdr:to>
      <xdr:col>19</xdr:col>
      <xdr:colOff>177800</xdr:colOff>
      <xdr:row>97</xdr:row>
      <xdr:rowOff>29287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64667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29463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59937"/>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11100</xdr:rowOff>
    </xdr:from>
    <xdr:to>
      <xdr:col>10</xdr:col>
      <xdr:colOff>114300</xdr:colOff>
      <xdr:row>97</xdr:row>
      <xdr:rowOff>29463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641750"/>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82575</xdr:rowOff>
    </xdr:from>
    <xdr:to>
      <xdr:col>24</xdr:col>
      <xdr:colOff>114300</xdr:colOff>
      <xdr:row>97</xdr:row>
      <xdr:rowOff>12725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5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61002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136677</xdr:rowOff>
    </xdr:from>
    <xdr:to>
      <xdr:col>20</xdr:col>
      <xdr:colOff>38100</xdr:colOff>
      <xdr:row>97</xdr:row>
      <xdr:rowOff>66827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5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57954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6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149937</xdr:rowOff>
    </xdr:from>
    <xdr:to>
      <xdr:col>15</xdr:col>
      <xdr:colOff>101600</xdr:colOff>
      <xdr:row>97</xdr:row>
      <xdr:rowOff>80087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71214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150113</xdr:rowOff>
    </xdr:from>
    <xdr:to>
      <xdr:col>10</xdr:col>
      <xdr:colOff>165100</xdr:colOff>
      <xdr:row>97</xdr:row>
      <xdr:rowOff>80263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71390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0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131750</xdr:rowOff>
    </xdr:from>
    <xdr:to>
      <xdr:col>6</xdr:col>
      <xdr:colOff>38100</xdr:colOff>
      <xdr:row>97</xdr:row>
      <xdr:rowOff>61900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53027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6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121031</xdr:rowOff>
    </xdr:from>
    <xdr:to>
      <xdr:col>55</xdr:col>
      <xdr:colOff>0</xdr:colOff>
      <xdr:row>38</xdr:row>
      <xdr:rowOff>132842</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3613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131699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63613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131318</xdr:rowOff>
    </xdr:from>
    <xdr:to>
      <xdr:col>45</xdr:col>
      <xdr:colOff>177800</xdr:colOff>
      <xdr:row>38</xdr:row>
      <xdr:rowOff>131699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464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131318</xdr:rowOff>
    </xdr:from>
    <xdr:to>
      <xdr:col>41</xdr:col>
      <xdr:colOff>50800</xdr:colOff>
      <xdr:row>38</xdr:row>
      <xdr:rowOff>150368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64641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70231</xdr:rowOff>
    </xdr:from>
    <xdr:to>
      <xdr:col>50</xdr:col>
      <xdr:colOff>165100</xdr:colOff>
      <xdr:row>39</xdr:row>
      <xdr:rowOff>381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162958</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80899</xdr:rowOff>
    </xdr:from>
    <xdr:to>
      <xdr:col>46</xdr:col>
      <xdr:colOff>38100</xdr:colOff>
      <xdr:row>39</xdr:row>
      <xdr:rowOff>11049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2176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80518</xdr:rowOff>
    </xdr:from>
    <xdr:to>
      <xdr:col>41</xdr:col>
      <xdr:colOff>101600</xdr:colOff>
      <xdr:row>39</xdr:row>
      <xdr:rowOff>10668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1795</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99568</xdr:rowOff>
    </xdr:from>
    <xdr:to>
      <xdr:col>36</xdr:col>
      <xdr:colOff>165100</xdr:colOff>
      <xdr:row>39</xdr:row>
      <xdr:rowOff>29718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20845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166598</xdr:rowOff>
    </xdr:from>
    <xdr:to>
      <xdr:col>55</xdr:col>
      <xdr:colOff>0</xdr:colOff>
      <xdr:row>59</xdr:row>
      <xdr:rowOff>12217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10110698"/>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166598</xdr:rowOff>
    </xdr:from>
    <xdr:to>
      <xdr:col>50</xdr:col>
      <xdr:colOff>114300</xdr:colOff>
      <xdr:row>59</xdr:row>
      <xdr:rowOff>4007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10110698"/>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4007</xdr:rowOff>
    </xdr:from>
    <xdr:to>
      <xdr:col>45</xdr:col>
      <xdr:colOff>177800</xdr:colOff>
      <xdr:row>59</xdr:row>
      <xdr:rowOff>11550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11955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167513</xdr:rowOff>
    </xdr:from>
    <xdr:to>
      <xdr:col>41</xdr:col>
      <xdr:colOff>50800</xdr:colOff>
      <xdr:row>59</xdr:row>
      <xdr:rowOff>11550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10111613"/>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132867</xdr:rowOff>
    </xdr:from>
    <xdr:to>
      <xdr:col>55</xdr:col>
      <xdr:colOff>50800</xdr:colOff>
      <xdr:row>59</xdr:row>
      <xdr:rowOff>63017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47794</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115798</xdr:rowOff>
    </xdr:from>
    <xdr:to>
      <xdr:col>50</xdr:col>
      <xdr:colOff>165100</xdr:colOff>
      <xdr:row>59</xdr:row>
      <xdr:rowOff>45948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37075</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8"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124657</xdr:rowOff>
    </xdr:from>
    <xdr:to>
      <xdr:col>46</xdr:col>
      <xdr:colOff>38100</xdr:colOff>
      <xdr:row>59</xdr:row>
      <xdr:rowOff>54807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10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45934</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8" y="101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132200</xdr:rowOff>
    </xdr:from>
    <xdr:to>
      <xdr:col>41</xdr:col>
      <xdr:colOff>101600</xdr:colOff>
      <xdr:row>59</xdr:row>
      <xdr:rowOff>62350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0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53477</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8" y="101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116713</xdr:rowOff>
    </xdr:from>
    <xdr:to>
      <xdr:col>36</xdr:col>
      <xdr:colOff>165100</xdr:colOff>
      <xdr:row>59</xdr:row>
      <xdr:rowOff>46863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10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37990</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37428" y="1015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146368</xdr:rowOff>
    </xdr:from>
    <xdr:to>
      <xdr:col>55</xdr:col>
      <xdr:colOff>0</xdr:colOff>
      <xdr:row>78</xdr:row>
      <xdr:rowOff>158998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19468"/>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158998</xdr:rowOff>
    </xdr:from>
    <xdr:to>
      <xdr:col>50</xdr:col>
      <xdr:colOff>114300</xdr:colOff>
      <xdr:row>79</xdr:row>
      <xdr:rowOff>24104</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532098"/>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22085</xdr:rowOff>
    </xdr:from>
    <xdr:to>
      <xdr:col>45</xdr:col>
      <xdr:colOff>177800</xdr:colOff>
      <xdr:row>79</xdr:row>
      <xdr:rowOff>24104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6663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22085</xdr:rowOff>
    </xdr:from>
    <xdr:to>
      <xdr:col>41</xdr:col>
      <xdr:colOff>50800</xdr:colOff>
      <xdr:row>79</xdr:row>
      <xdr:rowOff>22085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66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95568</xdr:rowOff>
    </xdr:from>
    <xdr:to>
      <xdr:col>55</xdr:col>
      <xdr:colOff>50800</xdr:colOff>
      <xdr:row>79</xdr:row>
      <xdr:rowOff>25718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10495</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108198</xdr:rowOff>
    </xdr:from>
    <xdr:to>
      <xdr:col>50</xdr:col>
      <xdr:colOff>165100</xdr:colOff>
      <xdr:row>79</xdr:row>
      <xdr:rowOff>38348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29475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7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144754</xdr:rowOff>
    </xdr:from>
    <xdr:to>
      <xdr:col>46</xdr:col>
      <xdr:colOff>38100</xdr:colOff>
      <xdr:row>79</xdr:row>
      <xdr:rowOff>74904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66031</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142735</xdr:rowOff>
    </xdr:from>
    <xdr:to>
      <xdr:col>41</xdr:col>
      <xdr:colOff>101600</xdr:colOff>
      <xdr:row>79</xdr:row>
      <xdr:rowOff>72885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64012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6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142735</xdr:rowOff>
    </xdr:from>
    <xdr:to>
      <xdr:col>36</xdr:col>
      <xdr:colOff>165100</xdr:colOff>
      <xdr:row>79</xdr:row>
      <xdr:rowOff>72885</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64012</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9682</xdr:rowOff>
    </xdr:from>
    <xdr:to>
      <xdr:col>55</xdr:col>
      <xdr:colOff>0</xdr:colOff>
      <xdr:row>98</xdr:row>
      <xdr:rowOff>27555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811782"/>
          <a:ext cx="8382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27555</xdr:rowOff>
    </xdr:from>
    <xdr:to>
      <xdr:col>50</xdr:col>
      <xdr:colOff>114300</xdr:colOff>
      <xdr:row>98</xdr:row>
      <xdr:rowOff>37212</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829655"/>
          <a:ext cx="8890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37212</xdr:rowOff>
    </xdr:from>
    <xdr:to>
      <xdr:col>45</xdr:col>
      <xdr:colOff>177800</xdr:colOff>
      <xdr:row>98</xdr:row>
      <xdr:rowOff>39889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83931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8179</xdr:rowOff>
    </xdr:from>
    <xdr:to>
      <xdr:col>41</xdr:col>
      <xdr:colOff>50800</xdr:colOff>
      <xdr:row>98</xdr:row>
      <xdr:rowOff>39889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81027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130332</xdr:rowOff>
    </xdr:from>
    <xdr:to>
      <xdr:col>55</xdr:col>
      <xdr:colOff>50800</xdr:colOff>
      <xdr:row>98</xdr:row>
      <xdr:rowOff>60482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45259</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6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148205</xdr:rowOff>
    </xdr:from>
    <xdr:to>
      <xdr:col>50</xdr:col>
      <xdr:colOff>165100</xdr:colOff>
      <xdr:row>98</xdr:row>
      <xdr:rowOff>78355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7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69482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157862</xdr:rowOff>
    </xdr:from>
    <xdr:to>
      <xdr:col>46</xdr:col>
      <xdr:colOff>38100</xdr:colOff>
      <xdr:row>98</xdr:row>
      <xdr:rowOff>88012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79139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160539</xdr:rowOff>
    </xdr:from>
    <xdr:to>
      <xdr:col>41</xdr:col>
      <xdr:colOff>101600</xdr:colOff>
      <xdr:row>98</xdr:row>
      <xdr:rowOff>90689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81816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8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128829</xdr:rowOff>
    </xdr:from>
    <xdr:to>
      <xdr:col>36</xdr:col>
      <xdr:colOff>165100</xdr:colOff>
      <xdr:row>98</xdr:row>
      <xdr:rowOff>58979</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50106</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103734</xdr:rowOff>
    </xdr:from>
    <xdr:to>
      <xdr:col>85</xdr:col>
      <xdr:colOff>127000</xdr:colOff>
      <xdr:row>37</xdr:row>
      <xdr:rowOff>161360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447384"/>
          <a:ext cx="8382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103734</xdr:rowOff>
    </xdr:from>
    <xdr:to>
      <xdr:col>81</xdr:col>
      <xdr:colOff>50800</xdr:colOff>
      <xdr:row>37</xdr:row>
      <xdr:rowOff>162446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447384"/>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162446</xdr:rowOff>
    </xdr:from>
    <xdr:to>
      <xdr:col>76</xdr:col>
      <xdr:colOff>114300</xdr:colOff>
      <xdr:row>37</xdr:row>
      <xdr:rowOff>169056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50609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169056</xdr:rowOff>
    </xdr:from>
    <xdr:to>
      <xdr:col>71</xdr:col>
      <xdr:colOff>177800</xdr:colOff>
      <xdr:row>38</xdr:row>
      <xdr:rowOff>19132</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512706"/>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110560</xdr:rowOff>
    </xdr:from>
    <xdr:to>
      <xdr:col>85</xdr:col>
      <xdr:colOff>177800</xdr:colOff>
      <xdr:row>38</xdr:row>
      <xdr:rowOff>40710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4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25487</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52934</xdr:rowOff>
    </xdr:from>
    <xdr:to>
      <xdr:col>81</xdr:col>
      <xdr:colOff>101600</xdr:colOff>
      <xdr:row>37</xdr:row>
      <xdr:rowOff>154534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145661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111646</xdr:rowOff>
    </xdr:from>
    <xdr:to>
      <xdr:col>76</xdr:col>
      <xdr:colOff>165100</xdr:colOff>
      <xdr:row>38</xdr:row>
      <xdr:rowOff>41796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4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32923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5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118256</xdr:rowOff>
    </xdr:from>
    <xdr:to>
      <xdr:col>72</xdr:col>
      <xdr:colOff>38100</xdr:colOff>
      <xdr:row>38</xdr:row>
      <xdr:rowOff>48406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39533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5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139783</xdr:rowOff>
    </xdr:from>
    <xdr:to>
      <xdr:col>67</xdr:col>
      <xdr:colOff>101600</xdr:colOff>
      <xdr:row>38</xdr:row>
      <xdr:rowOff>69932</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61059</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134198</xdr:rowOff>
    </xdr:from>
    <xdr:to>
      <xdr:col>85</xdr:col>
      <xdr:colOff>127000</xdr:colOff>
      <xdr:row>58</xdr:row>
      <xdr:rowOff>83693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906848"/>
          <a:ext cx="838200" cy="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83693</xdr:rowOff>
    </xdr:from>
    <xdr:to>
      <xdr:col>81</xdr:col>
      <xdr:colOff>50800</xdr:colOff>
      <xdr:row>59</xdr:row>
      <xdr:rowOff>22641</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10027793"/>
          <a:ext cx="889000" cy="1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94666</xdr:rowOff>
    </xdr:from>
    <xdr:to>
      <xdr:col>76</xdr:col>
      <xdr:colOff>114300</xdr:colOff>
      <xdr:row>59</xdr:row>
      <xdr:rowOff>22641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10038766"/>
          <a:ext cx="889000" cy="9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94666</xdr:rowOff>
    </xdr:from>
    <xdr:to>
      <xdr:col>71</xdr:col>
      <xdr:colOff>177800</xdr:colOff>
      <xdr:row>58</xdr:row>
      <xdr:rowOff>124094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10038766"/>
          <a:ext cx="8890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83398</xdr:rowOff>
    </xdr:from>
    <xdr:to>
      <xdr:col>85</xdr:col>
      <xdr:colOff>177800</xdr:colOff>
      <xdr:row>58</xdr:row>
      <xdr:rowOff>13548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8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61825</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32893</xdr:rowOff>
    </xdr:from>
    <xdr:to>
      <xdr:col>81</xdr:col>
      <xdr:colOff>101600</xdr:colOff>
      <xdr:row>58</xdr:row>
      <xdr:rowOff>134493</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125620</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100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143291</xdr:rowOff>
    </xdr:from>
    <xdr:to>
      <xdr:col>76</xdr:col>
      <xdr:colOff>165100</xdr:colOff>
      <xdr:row>59</xdr:row>
      <xdr:rowOff>73441</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100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64568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101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43866</xdr:rowOff>
    </xdr:from>
    <xdr:to>
      <xdr:col>72</xdr:col>
      <xdr:colOff>38100</xdr:colOff>
      <xdr:row>58</xdr:row>
      <xdr:rowOff>145466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136593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73294</xdr:rowOff>
    </xdr:from>
    <xdr:to>
      <xdr:col>67</xdr:col>
      <xdr:colOff>101600</xdr:colOff>
      <xdr:row>59</xdr:row>
      <xdr:rowOff>3444</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100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166021</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101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47051</xdr:rowOff>
    </xdr:from>
    <xdr:to>
      <xdr:col>85</xdr:col>
      <xdr:colOff>127000</xdr:colOff>
      <xdr:row>97</xdr:row>
      <xdr:rowOff>49763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67770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49763</xdr:rowOff>
    </xdr:from>
    <xdr:to>
      <xdr:col>81</xdr:col>
      <xdr:colOff>50800</xdr:colOff>
      <xdr:row>97</xdr:row>
      <xdr:rowOff>58319</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680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51101</xdr:rowOff>
    </xdr:from>
    <xdr:to>
      <xdr:col>76</xdr:col>
      <xdr:colOff>114300</xdr:colOff>
      <xdr:row>97</xdr:row>
      <xdr:rowOff>58319</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3703300" y="16681751"/>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51101</xdr:rowOff>
    </xdr:from>
    <xdr:to>
      <xdr:col>71</xdr:col>
      <xdr:colOff>177800</xdr:colOff>
      <xdr:row>97</xdr:row>
      <xdr:rowOff>55575</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flipV="1">
          <a:off x="12814300" y="1668175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167701</xdr:rowOff>
    </xdr:from>
    <xdr:to>
      <xdr:col>85</xdr:col>
      <xdr:colOff>177800</xdr:colOff>
      <xdr:row>97</xdr:row>
      <xdr:rowOff>97851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6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146128</xdr:rowOff>
    </xdr:from>
    <xdr:ext cx="534377"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6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170413</xdr:rowOff>
    </xdr:from>
    <xdr:to>
      <xdr:col>81</xdr:col>
      <xdr:colOff>101600</xdr:colOff>
      <xdr:row>97</xdr:row>
      <xdr:rowOff>100563</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6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91690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72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7519</xdr:rowOff>
    </xdr:from>
    <xdr:to>
      <xdr:col>76</xdr:col>
      <xdr:colOff>165100</xdr:colOff>
      <xdr:row>97</xdr:row>
      <xdr:rowOff>109119</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100246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xdr:rowOff>
    </xdr:from>
    <xdr:to>
      <xdr:col>72</xdr:col>
      <xdr:colOff>38100</xdr:colOff>
      <xdr:row>97</xdr:row>
      <xdr:rowOff>101901</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6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93028</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7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4775</xdr:rowOff>
    </xdr:from>
    <xdr:to>
      <xdr:col>67</xdr:col>
      <xdr:colOff>101600</xdr:colOff>
      <xdr:row>97</xdr:row>
      <xdr:rowOff>106375</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97502</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総務費は、新型コロナウイルス感染症対策に係る特別定額給付金の支給のため、前年度比著しく増加している。民生費は、住民一人当たり</a:t>
          </a:r>
          <a:r>
            <a:rPr kumimoji="1" lang="en-US" altLang="ja-JP" sz="1300">
              <a:latin typeface="ＭＳ Ｐゴシック" panose="020B0600070205080204" pitchFamily="50" charset="-128"/>
              <a:ea typeface="ＭＳ Ｐゴシック" panose="020B0600070205080204" pitchFamily="50" charset="-128"/>
            </a:rPr>
            <a:t>147,650</a:t>
          </a:r>
          <a:r>
            <a:rPr kumimoji="1" lang="ja-JP" altLang="en-US" sz="1300">
              <a:latin typeface="ＭＳ Ｐゴシック" panose="020B0600070205080204" pitchFamily="50" charset="-128"/>
              <a:ea typeface="ＭＳ Ｐゴシック" panose="020B0600070205080204" pitchFamily="50" charset="-128"/>
            </a:rPr>
            <a:t>円（昨年度から</a:t>
          </a:r>
          <a:r>
            <a:rPr kumimoji="1" lang="en-US" altLang="ja-JP" sz="1300">
              <a:latin typeface="ＭＳ Ｐゴシック" panose="020B0600070205080204" pitchFamily="50" charset="-128"/>
              <a:ea typeface="ＭＳ Ｐゴシック" panose="020B0600070205080204" pitchFamily="50" charset="-128"/>
            </a:rPr>
            <a:t>10,026</a:t>
          </a:r>
          <a:r>
            <a:rPr kumimoji="1" lang="ja-JP" altLang="en-US" sz="1300">
              <a:latin typeface="ＭＳ Ｐゴシック" panose="020B0600070205080204" pitchFamily="50" charset="-128"/>
              <a:ea typeface="ＭＳ Ｐゴシック" panose="020B0600070205080204" pitchFamily="50" charset="-128"/>
            </a:rPr>
            <a:t>円増加）となっており、類似団体平均を上回っている。民生費のうち、障害者支援事業費の増加や認定こども園整備補助金の増加が要因となっている。これは、志免町が待機児童の改善を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また、教育費は、住民一人当たり</a:t>
          </a:r>
          <a:r>
            <a:rPr kumimoji="1" lang="en-US" altLang="ja-JP" sz="1300">
              <a:latin typeface="ＭＳ Ｐゴシック" panose="020B0600070205080204" pitchFamily="50" charset="-128"/>
              <a:ea typeface="ＭＳ Ｐゴシック" panose="020B0600070205080204" pitchFamily="50" charset="-128"/>
            </a:rPr>
            <a:t>41,611</a:t>
          </a:r>
          <a:r>
            <a:rPr kumimoji="1" lang="ja-JP" altLang="en-US" sz="1300">
              <a:latin typeface="ＭＳ Ｐゴシック" panose="020B0600070205080204" pitchFamily="50" charset="-128"/>
              <a:ea typeface="ＭＳ Ｐゴシック" panose="020B0600070205080204" pitchFamily="50" charset="-128"/>
            </a:rPr>
            <a:t>円（昨年度から</a:t>
          </a:r>
          <a:r>
            <a:rPr kumimoji="1" lang="en-US" altLang="ja-JP" sz="1300">
              <a:latin typeface="ＭＳ Ｐゴシック" panose="020B0600070205080204" pitchFamily="50" charset="-128"/>
              <a:ea typeface="ＭＳ Ｐゴシック" panose="020B0600070205080204" pitchFamily="50" charset="-128"/>
            </a:rPr>
            <a:t>7,936</a:t>
          </a:r>
          <a:r>
            <a:rPr kumimoji="1" lang="ja-JP" altLang="en-US" sz="1300">
              <a:latin typeface="ＭＳ Ｐゴシック" panose="020B0600070205080204" pitchFamily="50" charset="-128"/>
              <a:ea typeface="ＭＳ Ｐゴシック" panose="020B0600070205080204" pitchFamily="50" charset="-128"/>
            </a:rPr>
            <a:t>円増加）となっている。主な要因として、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スクール構想の整備に伴うパソコン等の購入費の増加が挙げられる。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令和２年度は、新型コロナウイルス感染症対策に係る臨時財政需要があり、財政調整基金の取崩しを行ったが、実質収支は黒字となっている。</a:t>
          </a:r>
        </a:p>
        <a:p>
          <a:r>
            <a:rPr kumimoji="1" lang="ja-JP" altLang="en-US" sz="1200">
              <a:latin typeface="ＭＳ ゴシック" pitchFamily="49" charset="-128"/>
              <a:ea typeface="ＭＳ ゴシック" pitchFamily="49" charset="-128"/>
            </a:rPr>
            <a:t>しかし、今後、公共施設等総合管理計画に基づき、老朽化に伴う町全体の公共施設の更新事業を行う予定であり、歳出の増加が見込まれている。</a:t>
          </a:r>
        </a:p>
        <a:p>
          <a:r>
            <a:rPr kumimoji="1" lang="ja-JP" altLang="en-US" sz="1200">
              <a:latin typeface="ＭＳ ゴシック" pitchFamily="49" charset="-128"/>
              <a:ea typeface="ＭＳ ゴシック" pitchFamily="49" charset="-128"/>
            </a:rPr>
            <a:t>財源としての、財政調整基金の取り崩しだけでなく、新たな財源の確保や経費削減に取り組み、健全な財政運営に努めていく。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年度以前は、国民健康保険会計への赤字補てんのための繰出金が大きな課題となっていたが、令和元年度に解消している。</a:t>
          </a:r>
        </a:p>
        <a:p>
          <a:r>
            <a:rPr kumimoji="1" lang="ja-JP" altLang="en-US" sz="1400">
              <a:latin typeface="ＭＳ ゴシック" pitchFamily="49" charset="-128"/>
              <a:ea typeface="ＭＳ ゴシック" pitchFamily="49" charset="-128"/>
            </a:rPr>
            <a:t>これは、都道府県が財政の主体責任となり、安定的な財政運営や効率的な事業の確保を担うようになったためである。</a:t>
          </a:r>
        </a:p>
        <a:p>
          <a:r>
            <a:rPr kumimoji="1" lang="ja-JP" altLang="en-US" sz="1400">
              <a:latin typeface="ＭＳ ゴシック" pitchFamily="49" charset="-128"/>
              <a:ea typeface="ＭＳ ゴシック" pitchFamily="49" charset="-128"/>
            </a:rPr>
            <a:t>水道事業会計においては、公債の発行を抑制し、企業償還金が減少するなど費用の抑制を維持することで高い黒字比率を維持している。</a:t>
          </a:r>
        </a:p>
        <a:p>
          <a:r>
            <a:rPr kumimoji="1" lang="ja-JP" altLang="en-US" sz="1400">
              <a:latin typeface="ＭＳ ゴシック" pitchFamily="49" charset="-128"/>
              <a:ea typeface="ＭＳ ゴシック" pitchFamily="49" charset="-128"/>
            </a:rPr>
            <a:t>また、一般会計、流域関連公共下水道会計においては、経年劣化による保有施設や設備の更新事業が今後見込まれており、使用料の見直し等、更なる財源の確保に努め、黒字を維持していく必要がある。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2"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21265924</v>
      </c>
      <c r="BO4" s="464"/>
      <c r="BP4" s="464"/>
      <c r="BQ4" s="464"/>
      <c r="BR4" s="464"/>
      <c r="BS4" s="464"/>
      <c r="BT4" s="464"/>
      <c r="BU4" s="465"/>
      <c r="BV4" s="463">
        <v>15025352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9.4</v>
      </c>
      <c r="CU4" s="648"/>
      <c r="CV4" s="648"/>
      <c r="CW4" s="648"/>
      <c r="CX4" s="648"/>
      <c r="CY4" s="648"/>
      <c r="CZ4" s="648"/>
      <c r="DA4" s="649"/>
      <c r="DB4" s="647">
        <v>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20266834</v>
      </c>
      <c r="BO5" s="469"/>
      <c r="BP5" s="469"/>
      <c r="BQ5" s="469"/>
      <c r="BR5" s="469"/>
      <c r="BS5" s="469"/>
      <c r="BT5" s="469"/>
      <c r="BU5" s="470"/>
      <c r="BV5" s="468">
        <v>14553256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89.3</v>
      </c>
      <c r="CU5" s="439"/>
      <c r="CV5" s="439"/>
      <c r="CW5" s="439"/>
      <c r="CX5" s="439"/>
      <c r="CY5" s="439"/>
      <c r="CZ5" s="439"/>
      <c r="DA5" s="440"/>
      <c r="DB5" s="438">
        <v>92.3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999090</v>
      </c>
      <c r="BO6" s="469"/>
      <c r="BP6" s="469"/>
      <c r="BQ6" s="469"/>
      <c r="BR6" s="469"/>
      <c r="BS6" s="469"/>
      <c r="BT6" s="469"/>
      <c r="BU6" s="470"/>
      <c r="BV6" s="468">
        <v>472096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94.7</v>
      </c>
      <c r="CU6" s="622"/>
      <c r="CV6" s="622"/>
      <c r="CW6" s="622"/>
      <c r="CX6" s="622"/>
      <c r="CY6" s="622"/>
      <c r="CZ6" s="622"/>
      <c r="DA6" s="623"/>
      <c r="DB6" s="621">
        <v>98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150351</v>
      </c>
      <c r="BO7" s="469"/>
      <c r="BP7" s="469"/>
      <c r="BQ7" s="469"/>
      <c r="BR7" s="469"/>
      <c r="BS7" s="469"/>
      <c r="BT7" s="469"/>
      <c r="BU7" s="470"/>
      <c r="BV7" s="468">
        <v>131992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9048181</v>
      </c>
      <c r="CU7" s="469"/>
      <c r="CV7" s="469"/>
      <c r="CW7" s="469"/>
      <c r="CX7" s="469"/>
      <c r="CY7" s="469"/>
      <c r="CZ7" s="469"/>
      <c r="DA7" s="470"/>
      <c r="DB7" s="468">
        <v>8596701</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848739</v>
      </c>
      <c r="BO8" s="469"/>
      <c r="BP8" s="469"/>
      <c r="BQ8" s="469"/>
      <c r="BR8" s="469"/>
      <c r="BS8" s="469"/>
      <c r="BT8" s="469"/>
      <c r="BU8" s="470"/>
      <c r="BV8" s="468">
        <v>340104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0.75</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46377</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508635</v>
      </c>
      <c r="BO9" s="469"/>
      <c r="BP9" s="469"/>
      <c r="BQ9" s="469"/>
      <c r="BR9" s="469"/>
      <c r="BS9" s="469"/>
      <c r="BT9" s="469"/>
      <c r="BU9" s="470"/>
      <c r="BV9" s="468">
        <v>-181753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10.6</v>
      </c>
      <c r="CU9" s="439"/>
      <c r="CV9" s="439"/>
      <c r="CW9" s="439"/>
      <c r="CX9" s="439"/>
      <c r="CY9" s="439"/>
      <c r="CZ9" s="439"/>
      <c r="DA9" s="440"/>
      <c r="DB9" s="438">
        <v>11.6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45256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94</v>
      </c>
      <c r="AV10" s="526"/>
      <c r="AW10" s="526"/>
      <c r="AX10" s="526"/>
      <c r="AY10" s="448" t="s">
        <v>121</v>
      </c>
      <c r="AZ10" s="449"/>
      <c r="BA10" s="449"/>
      <c r="BB10" s="449"/>
      <c r="BC10" s="449"/>
      <c r="BD10" s="449"/>
      <c r="BE10" s="449"/>
      <c r="BF10" s="449"/>
      <c r="BG10" s="449"/>
      <c r="BH10" s="449"/>
      <c r="BI10" s="449"/>
      <c r="BJ10" s="449"/>
      <c r="BK10" s="449"/>
      <c r="BL10" s="449"/>
      <c r="BM10" s="450"/>
      <c r="BN10" s="468">
        <v>1203</v>
      </c>
      <c r="BO10" s="469"/>
      <c r="BP10" s="469"/>
      <c r="BQ10" s="469"/>
      <c r="BR10" s="469"/>
      <c r="BS10" s="469"/>
      <c r="BT10" s="469"/>
      <c r="BU10" s="470"/>
      <c r="BV10" s="468">
        <v>136558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46612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159695</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45982</v>
      </c>
      <c r="S13" s="572"/>
      <c r="T13" s="572"/>
      <c r="U13" s="572"/>
      <c r="V13" s="573"/>
      <c r="W13" s="559" t="s">
        <v>139</v>
      </c>
      <c r="X13" s="481"/>
      <c r="Y13" s="481"/>
      <c r="Z13" s="481"/>
      <c r="AA13" s="481"/>
      <c r="AB13" s="482"/>
      <c r="AC13" s="444">
        <v>119</v>
      </c>
      <c r="AD13" s="445"/>
      <c r="AE13" s="445"/>
      <c r="AF13" s="445"/>
      <c r="AG13" s="446"/>
      <c r="AH13" s="444">
        <v>98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350143</v>
      </c>
      <c r="BO13" s="469"/>
      <c r="BP13" s="469"/>
      <c r="BQ13" s="469"/>
      <c r="BR13" s="469"/>
      <c r="BS13" s="469"/>
      <c r="BT13" s="469"/>
      <c r="BU13" s="470"/>
      <c r="BV13" s="468">
        <v>-45195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5.8</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46335</v>
      </c>
      <c r="S14" s="572"/>
      <c r="T14" s="572"/>
      <c r="U14" s="572"/>
      <c r="V14" s="573"/>
      <c r="W14" s="574"/>
      <c r="X14" s="484"/>
      <c r="Y14" s="484"/>
      <c r="Z14" s="484"/>
      <c r="AA14" s="484"/>
      <c r="AB14" s="485"/>
      <c r="AC14" s="564">
        <v>0.6</v>
      </c>
      <c r="AD14" s="565"/>
      <c r="AE14" s="565"/>
      <c r="AF14" s="565"/>
      <c r="AG14" s="566"/>
      <c r="AH14" s="564">
        <v>0.5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45711</v>
      </c>
      <c r="S15" s="572"/>
      <c r="T15" s="572"/>
      <c r="U15" s="572"/>
      <c r="V15" s="573"/>
      <c r="W15" s="559" t="s">
        <v>146</v>
      </c>
      <c r="X15" s="481"/>
      <c r="Y15" s="481"/>
      <c r="Z15" s="481"/>
      <c r="AA15" s="481"/>
      <c r="AB15" s="482"/>
      <c r="AC15" s="444">
        <v>4312</v>
      </c>
      <c r="AD15" s="445"/>
      <c r="AE15" s="445"/>
      <c r="AF15" s="445"/>
      <c r="AG15" s="446"/>
      <c r="AH15" s="444">
        <v>3898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5331604</v>
      </c>
      <c r="BO15" s="464"/>
      <c r="BP15" s="464"/>
      <c r="BQ15" s="464"/>
      <c r="BR15" s="464"/>
      <c r="BS15" s="464"/>
      <c r="BT15" s="464"/>
      <c r="BU15" s="465"/>
      <c r="BV15" s="463">
        <v>5037057</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21.3</v>
      </c>
      <c r="AD16" s="565"/>
      <c r="AE16" s="565"/>
      <c r="AF16" s="565"/>
      <c r="AG16" s="566"/>
      <c r="AH16" s="564">
        <v>20.100000000000001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7102247</v>
      </c>
      <c r="BO16" s="469"/>
      <c r="BP16" s="469"/>
      <c r="BQ16" s="469"/>
      <c r="BR16" s="469"/>
      <c r="BS16" s="469"/>
      <c r="BT16" s="469"/>
      <c r="BU16" s="470"/>
      <c r="BV16" s="468">
        <v>6695892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15772</v>
      </c>
      <c r="AD17" s="445"/>
      <c r="AE17" s="445"/>
      <c r="AF17" s="445"/>
      <c r="AG17" s="446"/>
      <c r="AH17" s="444">
        <v>15360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6757369</v>
      </c>
      <c r="BO17" s="469"/>
      <c r="BP17" s="469"/>
      <c r="BQ17" s="469"/>
      <c r="BR17" s="469"/>
      <c r="BS17" s="469"/>
      <c r="BT17" s="469"/>
      <c r="BU17" s="470"/>
      <c r="BV17" s="468">
        <v>6449688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8.69</v>
      </c>
      <c r="M18" s="533"/>
      <c r="N18" s="533"/>
      <c r="O18" s="533"/>
      <c r="P18" s="533"/>
      <c r="Q18" s="533"/>
      <c r="R18" s="534"/>
      <c r="S18" s="534"/>
      <c r="T18" s="534"/>
      <c r="U18" s="534"/>
      <c r="V18" s="535"/>
      <c r="W18" s="549"/>
      <c r="X18" s="550"/>
      <c r="Y18" s="550"/>
      <c r="Z18" s="550"/>
      <c r="AA18" s="550"/>
      <c r="AB18" s="560"/>
      <c r="AC18" s="432">
        <v>78.099999999999994</v>
      </c>
      <c r="AD18" s="433"/>
      <c r="AE18" s="433"/>
      <c r="AF18" s="433"/>
      <c r="AG18" s="536"/>
      <c r="AH18" s="432">
        <v>79.400000000000006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8175626</v>
      </c>
      <c r="BO18" s="469"/>
      <c r="BP18" s="469"/>
      <c r="BQ18" s="469"/>
      <c r="BR18" s="469"/>
      <c r="BS18" s="469"/>
      <c r="BT18" s="469"/>
      <c r="BU18" s="470"/>
      <c r="BV18" s="468">
        <v>8117366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5337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10580573</v>
      </c>
      <c r="BO19" s="469"/>
      <c r="BP19" s="469"/>
      <c r="BQ19" s="469"/>
      <c r="BR19" s="469"/>
      <c r="BS19" s="469"/>
      <c r="BT19" s="469"/>
      <c r="BU19" s="470"/>
      <c r="BV19" s="468">
        <v>9561705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19005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10801709</v>
      </c>
      <c r="BO23" s="469"/>
      <c r="BP23" s="469"/>
      <c r="BQ23" s="469"/>
      <c r="BR23" s="469"/>
      <c r="BS23" s="469"/>
      <c r="BT23" s="469"/>
      <c r="BU23" s="470"/>
      <c r="BV23" s="468">
        <v>11189000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7506</v>
      </c>
      <c r="R24" s="445"/>
      <c r="S24" s="445"/>
      <c r="T24" s="445"/>
      <c r="U24" s="445"/>
      <c r="V24" s="446"/>
      <c r="W24" s="510"/>
      <c r="X24" s="501"/>
      <c r="Y24" s="502"/>
      <c r="Z24" s="441" t="s">
        <v>170</v>
      </c>
      <c r="AA24" s="442"/>
      <c r="AB24" s="442"/>
      <c r="AC24" s="442"/>
      <c r="AD24" s="442"/>
      <c r="AE24" s="442"/>
      <c r="AF24" s="442"/>
      <c r="AG24" s="443"/>
      <c r="AH24" s="444">
        <v>188</v>
      </c>
      <c r="AI24" s="445"/>
      <c r="AJ24" s="445"/>
      <c r="AK24" s="445"/>
      <c r="AL24" s="446"/>
      <c r="AM24" s="444">
        <v>568136</v>
      </c>
      <c r="AN24" s="445"/>
      <c r="AO24" s="445"/>
      <c r="AP24" s="445"/>
      <c r="AQ24" s="445"/>
      <c r="AR24" s="446"/>
      <c r="AS24" s="444">
        <v>3022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10479174</v>
      </c>
      <c r="BO24" s="469"/>
      <c r="BP24" s="469"/>
      <c r="BQ24" s="469"/>
      <c r="BR24" s="469"/>
      <c r="BS24" s="469"/>
      <c r="BT24" s="469"/>
      <c r="BU24" s="470"/>
      <c r="BV24" s="468">
        <v>10897509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6066</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338533</v>
      </c>
      <c r="BO25" s="464"/>
      <c r="BP25" s="464"/>
      <c r="BQ25" s="464"/>
      <c r="BR25" s="464"/>
      <c r="BS25" s="464"/>
      <c r="BT25" s="464"/>
      <c r="BU25" s="465"/>
      <c r="BV25" s="463">
        <v>437590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6300</v>
      </c>
      <c r="R26" s="445"/>
      <c r="S26" s="445"/>
      <c r="T26" s="445"/>
      <c r="U26" s="445"/>
      <c r="V26" s="446"/>
      <c r="W26" s="510"/>
      <c r="X26" s="501"/>
      <c r="Y26" s="502"/>
      <c r="Z26" s="441" t="s">
        <v>176</v>
      </c>
      <c r="AA26" s="523"/>
      <c r="AB26" s="523"/>
      <c r="AC26" s="523"/>
      <c r="AD26" s="523"/>
      <c r="AE26" s="523"/>
      <c r="AF26" s="523"/>
      <c r="AG26" s="524"/>
      <c r="AH26" s="444">
        <v>4</v>
      </c>
      <c r="AI26" s="445"/>
      <c r="AJ26" s="445"/>
      <c r="AK26" s="445"/>
      <c r="AL26" s="446"/>
      <c r="AM26" s="444">
        <v>12716</v>
      </c>
      <c r="AN26" s="445"/>
      <c r="AO26" s="445"/>
      <c r="AP26" s="445"/>
      <c r="AQ26" s="445"/>
      <c r="AR26" s="446"/>
      <c r="AS26" s="444">
        <v>3179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3530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2960</v>
      </c>
      <c r="R28" s="445"/>
      <c r="S28" s="445"/>
      <c r="T28" s="445"/>
      <c r="U28" s="445"/>
      <c r="V28" s="446"/>
      <c r="W28" s="510"/>
      <c r="X28" s="501"/>
      <c r="Y28" s="502"/>
      <c r="Z28" s="441" t="s">
        <v>185</v>
      </c>
      <c r="AA28" s="442"/>
      <c r="AB28" s="442"/>
      <c r="AC28" s="442"/>
      <c r="AD28" s="442"/>
      <c r="AE28" s="442"/>
      <c r="AF28" s="442"/>
      <c r="AG28" s="443"/>
      <c r="AH28" s="444" t="s">
        <v>178</v>
      </c>
      <c r="AI28" s="445"/>
      <c r="AJ28" s="445"/>
      <c r="AK28" s="445"/>
      <c r="AL28" s="446"/>
      <c r="AM28" s="444" t="s">
        <v>137</v>
      </c>
      <c r="AN28" s="445"/>
      <c r="AO28" s="445"/>
      <c r="AP28" s="445"/>
      <c r="AQ28" s="445"/>
      <c r="AR28" s="446"/>
      <c r="AS28" s="444" t="s">
        <v>128</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3675552</v>
      </c>
      <c r="BO28" s="464"/>
      <c r="BP28" s="464"/>
      <c r="BQ28" s="464"/>
      <c r="BR28" s="464"/>
      <c r="BS28" s="464"/>
      <c r="BT28" s="464"/>
      <c r="BU28" s="465"/>
      <c r="BV28" s="463">
        <v>3834044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12</v>
      </c>
      <c r="M29" s="445"/>
      <c r="N29" s="445"/>
      <c r="O29" s="445"/>
      <c r="P29" s="446"/>
      <c r="Q29" s="444">
        <v>2750</v>
      </c>
      <c r="R29" s="445"/>
      <c r="S29" s="445"/>
      <c r="T29" s="445"/>
      <c r="U29" s="445"/>
      <c r="V29" s="446"/>
      <c r="W29" s="511"/>
      <c r="X29" s="512"/>
      <c r="Y29" s="513"/>
      <c r="Z29" s="441" t="s">
        <v>188</v>
      </c>
      <c r="AA29" s="442"/>
      <c r="AB29" s="442"/>
      <c r="AC29" s="442"/>
      <c r="AD29" s="442"/>
      <c r="AE29" s="442"/>
      <c r="AF29" s="442"/>
      <c r="AG29" s="443"/>
      <c r="AH29" s="444">
        <v>190</v>
      </c>
      <c r="AI29" s="445"/>
      <c r="AJ29" s="445"/>
      <c r="AK29" s="445"/>
      <c r="AL29" s="446"/>
      <c r="AM29" s="444">
        <v>575874</v>
      </c>
      <c r="AN29" s="445"/>
      <c r="AO29" s="445"/>
      <c r="AP29" s="445"/>
      <c r="AQ29" s="445"/>
      <c r="AR29" s="446"/>
      <c r="AS29" s="444">
        <v>3031</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477302</v>
      </c>
      <c r="BO29" s="469"/>
      <c r="BP29" s="469"/>
      <c r="BQ29" s="469"/>
      <c r="BR29" s="469"/>
      <c r="BS29" s="469"/>
      <c r="BT29" s="469"/>
      <c r="BU29" s="470"/>
      <c r="BV29" s="468">
        <v>477302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98.8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1973344</v>
      </c>
      <c r="BO30" s="472"/>
      <c r="BP30" s="472"/>
      <c r="BQ30" s="472"/>
      <c r="BR30" s="472"/>
      <c r="BS30" s="472"/>
      <c r="BT30" s="472"/>
      <c r="BU30" s="473"/>
      <c r="BV30" s="471">
        <v>1777585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201</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福岡県市町村消防団員等公務災害補償組合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公共施設公益施設整備拡充基金特別会計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IF('各会計、関係団体の財政状況及び健全化判断比率'!B31="","",'各会計、関係団体の財政状況及び健全化判断比率'!B31)</f>
        <v>流域関連公共下水道事業会計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福岡県市町村職員退職手当組合（一般会計）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福岡県市町村職員退職手当組合（基金特別会計）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福岡県自治会館管理組合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糟屋郡自治会館組合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糟屋郡篠栗町外一市五町財産組合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北筑昇華苑組合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粕屋南部消防組合（一般会計）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粕屋南部消防組合（粕屋中南部休日診療所事業特別会計）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福岡地区水道企業団</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GZ8B+UenesYicz6jYnV7PuisUzT7aPNwuE8g7ij2qiHUd30M/QC7rHTyUqx34vJNVe7qMPtRVGuBOixoNep9mw==" saltValue="VRnBHpvPpl5IgTVRIVaF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572</v>
      </c>
      <c r="D34" s="1250"/>
      <c r="E34" s="1251"/>
      <c r="F34" s="32">
        <v>22.33</v>
      </c>
      <c r="G34" s="33">
        <v>21.95</v>
      </c>
      <c r="H34" s="33">
        <v>22.11</v>
      </c>
      <c r="I34" s="33">
        <v>22.16</v>
      </c>
      <c r="J34" s="34">
        <v>21.09</v>
      </c>
      <c r="K34" s="22"/>
      <c r="L34" s="22"/>
      <c r="M34" s="22"/>
      <c r="N34" s="22"/>
      <c r="O34" s="22"/>
      <c r="P34" s="22"/>
    </row>
    <row r="35" spans="1:16" ht="39" customHeight="1">
      <c r="A35" s="22"/>
      <c r="B35" s="35"/>
      <c r="C35" s="1244" t="s">
        <v>573</v>
      </c>
      <c r="D35" s="1245"/>
      <c r="E35" s="1246"/>
      <c r="F35" s="36">
        <v>7.28</v>
      </c>
      <c r="G35" s="37">
        <v>7.69</v>
      </c>
      <c r="H35" s="37">
        <v>8.3800000000000008</v>
      </c>
      <c r="I35" s="37">
        <v>9.19</v>
      </c>
      <c r="J35" s="38">
        <v>9.4499999999999993</v>
      </c>
      <c r="K35" s="22"/>
      <c r="L35" s="22"/>
      <c r="M35" s="22"/>
      <c r="N35" s="22"/>
      <c r="O35" s="22"/>
      <c r="P35" s="22"/>
    </row>
    <row r="36" spans="1:16" ht="39" customHeight="1">
      <c r="A36" s="22"/>
      <c r="B36" s="35"/>
      <c r="C36" s="1244" t="s">
        <v>574</v>
      </c>
      <c r="D36" s="1245"/>
      <c r="E36" s="1246"/>
      <c r="F36" s="36">
        <v>5.17</v>
      </c>
      <c r="G36" s="37">
        <v>5.8</v>
      </c>
      <c r="H36" s="37">
        <v>5.92</v>
      </c>
      <c r="I36" s="37">
        <v>3.81</v>
      </c>
      <c r="J36" s="38">
        <v>9.24</v>
      </c>
      <c r="K36" s="22"/>
      <c r="L36" s="22"/>
      <c r="M36" s="22"/>
      <c r="N36" s="22"/>
      <c r="O36" s="22"/>
      <c r="P36" s="22"/>
    </row>
    <row r="37" spans="1:16" ht="39" customHeight="1">
      <c r="A37" s="22"/>
      <c r="B37" s="35"/>
      <c r="C37" s="1244" t="s">
        <v>575</v>
      </c>
      <c r="D37" s="1245"/>
      <c r="E37" s="1246"/>
      <c r="F37" s="36" t="s">
        <v>576</v>
      </c>
      <c r="G37" s="37" t="s">
        <v>577</v>
      </c>
      <c r="H37" s="37" t="s">
        <v>578</v>
      </c>
      <c r="I37" s="37">
        <v>0.48</v>
      </c>
      <c r="J37" s="38">
        <v>0.44</v>
      </c>
      <c r="K37" s="22"/>
      <c r="L37" s="22"/>
      <c r="M37" s="22"/>
      <c r="N37" s="22"/>
      <c r="O37" s="22"/>
      <c r="P37" s="22"/>
    </row>
    <row r="38" spans="1:16" ht="39" customHeight="1">
      <c r="A38" s="22"/>
      <c r="B38" s="35"/>
      <c r="C38" s="1244" t="s">
        <v>579</v>
      </c>
      <c r="D38" s="1245"/>
      <c r="E38" s="1246"/>
      <c r="F38" s="36">
        <v>0.28000000000000003</v>
      </c>
      <c r="G38" s="37">
        <v>0.28999999999999998</v>
      </c>
      <c r="H38" s="37">
        <v>0.31</v>
      </c>
      <c r="I38" s="37">
        <v>0.31</v>
      </c>
      <c r="J38" s="38">
        <v>0.28999999999999998</v>
      </c>
      <c r="K38" s="22"/>
      <c r="L38" s="22"/>
      <c r="M38" s="22"/>
      <c r="N38" s="22"/>
      <c r="O38" s="22"/>
      <c r="P38" s="22"/>
    </row>
    <row r="39" spans="1:16" ht="39" customHeight="1">
      <c r="A39" s="22"/>
      <c r="B39" s="35"/>
      <c r="C39" s="1244" t="s">
        <v>580</v>
      </c>
      <c r="D39" s="1245"/>
      <c r="E39" s="1246"/>
      <c r="F39" s="36">
        <v>0.15</v>
      </c>
      <c r="G39" s="37">
        <v>0.14000000000000001</v>
      </c>
      <c r="H39" s="37">
        <v>0.14000000000000001</v>
      </c>
      <c r="I39" s="37">
        <v>0.14000000000000001</v>
      </c>
      <c r="J39" s="38">
        <v>0.13</v>
      </c>
      <c r="K39" s="22"/>
      <c r="L39" s="22"/>
      <c r="M39" s="22"/>
      <c r="N39" s="22"/>
      <c r="O39" s="22"/>
      <c r="P39" s="22"/>
    </row>
    <row r="40" spans="1:16" ht="39" customHeight="1">
      <c r="A40" s="22"/>
      <c r="B40" s="35"/>
      <c r="C40" s="1244" t="s">
        <v>581</v>
      </c>
      <c r="D40" s="1245"/>
      <c r="E40" s="1246"/>
      <c r="F40" s="36">
        <v>0</v>
      </c>
      <c r="G40" s="37">
        <v>0</v>
      </c>
      <c r="H40" s="37">
        <v>0</v>
      </c>
      <c r="I40" s="37">
        <v>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583</v>
      </c>
      <c r="D43" s="1248"/>
      <c r="E43" s="1249"/>
      <c r="F43" s="41" t="s">
        <v>525</v>
      </c>
      <c r="G43" s="42" t="s">
        <v>525</v>
      </c>
      <c r="H43" s="42" t="s">
        <v>525</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F0/c8O7ofWmMY5LVZBgFxVum+aS1mlAn07vOs/8nbI5gCRxwroyXiV2CjJ0mfPIsIeemy43hyRsse5dw6QHzA==" saltValue="lqM5S5guWRcRon9l/ir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70" t="s">
        <v>11</v>
      </c>
      <c r="C45" s="1271"/>
      <c r="D45" s="58"/>
      <c r="E45" s="1276" t="s">
        <v>12</v>
      </c>
      <c r="F45" s="1276"/>
      <c r="G45" s="1276"/>
      <c r="H45" s="1276"/>
      <c r="I45" s="1276"/>
      <c r="J45" s="1277"/>
      <c r="K45" s="59">
        <v>1080</v>
      </c>
      <c r="L45" s="60">
        <v>1096</v>
      </c>
      <c r="M45" s="60">
        <v>1082</v>
      </c>
      <c r="N45" s="60">
        <v>1112</v>
      </c>
      <c r="O45" s="61">
        <v>1127</v>
      </c>
      <c r="P45" s="48"/>
      <c r="Q45" s="48"/>
      <c r="R45" s="48"/>
      <c r="S45" s="48"/>
      <c r="T45" s="48"/>
      <c r="U45" s="48"/>
    </row>
    <row r="46" spans="1:21" ht="30.75" customHeight="1">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c r="A48" s="48"/>
      <c r="B48" s="1272"/>
      <c r="C48" s="1273"/>
      <c r="D48" s="62"/>
      <c r="E48" s="1254" t="s">
        <v>15</v>
      </c>
      <c r="F48" s="1254"/>
      <c r="G48" s="1254"/>
      <c r="H48" s="1254"/>
      <c r="I48" s="1254"/>
      <c r="J48" s="1255"/>
      <c r="K48" s="63">
        <v>418</v>
      </c>
      <c r="L48" s="64">
        <v>413</v>
      </c>
      <c r="M48" s="64">
        <v>396</v>
      </c>
      <c r="N48" s="64">
        <v>404</v>
      </c>
      <c r="O48" s="65">
        <v>372</v>
      </c>
      <c r="P48" s="48"/>
      <c r="Q48" s="48"/>
      <c r="R48" s="48"/>
      <c r="S48" s="48"/>
      <c r="T48" s="48"/>
      <c r="U48" s="48"/>
    </row>
    <row r="49" spans="1:21" ht="30.75" customHeight="1">
      <c r="A49" s="48"/>
      <c r="B49" s="1272"/>
      <c r="C49" s="1273"/>
      <c r="D49" s="62"/>
      <c r="E49" s="1254" t="s">
        <v>16</v>
      </c>
      <c r="F49" s="1254"/>
      <c r="G49" s="1254"/>
      <c r="H49" s="1254"/>
      <c r="I49" s="1254"/>
      <c r="J49" s="1255"/>
      <c r="K49" s="63">
        <v>9</v>
      </c>
      <c r="L49" s="64">
        <v>1</v>
      </c>
      <c r="M49" s="64" t="s">
        <v>525</v>
      </c>
      <c r="N49" s="64">
        <v>1</v>
      </c>
      <c r="O49" s="65">
        <v>1</v>
      </c>
      <c r="P49" s="48"/>
      <c r="Q49" s="48"/>
      <c r="R49" s="48"/>
      <c r="S49" s="48"/>
      <c r="T49" s="48"/>
      <c r="U49" s="48"/>
    </row>
    <row r="50" spans="1:21" ht="30.75" customHeight="1">
      <c r="A50" s="48"/>
      <c r="B50" s="1272"/>
      <c r="C50" s="1273"/>
      <c r="D50" s="62"/>
      <c r="E50" s="1254" t="s">
        <v>17</v>
      </c>
      <c r="F50" s="1254"/>
      <c r="G50" s="1254"/>
      <c r="H50" s="1254"/>
      <c r="I50" s="1254"/>
      <c r="J50" s="1255"/>
      <c r="K50" s="63">
        <v>86</v>
      </c>
      <c r="L50" s="64">
        <v>84</v>
      </c>
      <c r="M50" s="64">
        <v>101</v>
      </c>
      <c r="N50" s="64">
        <v>101</v>
      </c>
      <c r="O50" s="65">
        <v>100</v>
      </c>
      <c r="P50" s="48"/>
      <c r="Q50" s="48"/>
      <c r="R50" s="48"/>
      <c r="S50" s="48"/>
      <c r="T50" s="48"/>
      <c r="U50" s="48"/>
    </row>
    <row r="51" spans="1:21" ht="30.75" customHeight="1">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c r="A52" s="48"/>
      <c r="B52" s="1252" t="s">
        <v>19</v>
      </c>
      <c r="C52" s="1253"/>
      <c r="D52" s="66"/>
      <c r="E52" s="1254" t="s">
        <v>20</v>
      </c>
      <c r="F52" s="1254"/>
      <c r="G52" s="1254"/>
      <c r="H52" s="1254"/>
      <c r="I52" s="1254"/>
      <c r="J52" s="1255"/>
      <c r="K52" s="63">
        <v>1095</v>
      </c>
      <c r="L52" s="64">
        <v>1150</v>
      </c>
      <c r="M52" s="64">
        <v>1147</v>
      </c>
      <c r="N52" s="64">
        <v>1138</v>
      </c>
      <c r="O52" s="65">
        <v>1173</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498</v>
      </c>
      <c r="L53" s="69">
        <v>444</v>
      </c>
      <c r="M53" s="69">
        <v>432</v>
      </c>
      <c r="N53" s="69">
        <v>480</v>
      </c>
      <c r="O53" s="70">
        <v>427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0" t="s">
        <v>25</v>
      </c>
      <c r="C57" s="1261"/>
      <c r="D57" s="1264" t="s">
        <v>26</v>
      </c>
      <c r="E57" s="1265"/>
      <c r="F57" s="1265"/>
      <c r="G57" s="1265"/>
      <c r="H57" s="1265"/>
      <c r="I57" s="1265"/>
      <c r="J57" s="1266"/>
      <c r="K57" s="83" t="s">
        <v>525</v>
      </c>
      <c r="L57" s="84" t="s">
        <v>525</v>
      </c>
      <c r="M57" s="84" t="s">
        <v>525</v>
      </c>
      <c r="N57" s="84" t="s">
        <v>525</v>
      </c>
      <c r="O57" s="85" t="s">
        <v>525</v>
      </c>
    </row>
    <row r="58" spans="1:21" ht="31.5" customHeight="1" thickBot="1">
      <c r="B58" s="1262"/>
      <c r="C58" s="1263"/>
      <c r="D58" s="1267" t="s">
        <v>27</v>
      </c>
      <c r="E58" s="1268"/>
      <c r="F58" s="1268"/>
      <c r="G58" s="1268"/>
      <c r="H58" s="1268"/>
      <c r="I58" s="1268"/>
      <c r="J58" s="1269"/>
      <c r="K58" s="86" t="s">
        <v>525</v>
      </c>
      <c r="L58" s="87" t="s">
        <v>525</v>
      </c>
      <c r="M58" s="87" t="s">
        <v>525</v>
      </c>
      <c r="N58" s="87" t="s">
        <v>525</v>
      </c>
      <c r="O58" s="88" t="s">
        <v>525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3/jpjtkvVHMTKZhEjxnMHNg1D4+hzADKIOywc+uOalOq3Islqyfkvhpc5er7cpTEvtjTKGnDXsmOKzleCUOw==" saltValue="cPZZpeYnvLJtg1wB7Ece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90" t="s">
        <v>30</v>
      </c>
      <c r="C41" s="1291"/>
      <c r="D41" s="102"/>
      <c r="E41" s="1292" t="s">
        <v>31</v>
      </c>
      <c r="F41" s="1292"/>
      <c r="G41" s="1292"/>
      <c r="H41" s="1293"/>
      <c r="I41" s="103">
        <v>12085</v>
      </c>
      <c r="J41" s="104">
        <v>11940</v>
      </c>
      <c r="K41" s="104">
        <v>11546</v>
      </c>
      <c r="L41" s="104">
        <v>11189</v>
      </c>
      <c r="M41" s="105">
        <v>10802</v>
      </c>
    </row>
    <row r="42" spans="2:13" ht="27.75" customHeight="1">
      <c r="B42" s="1280"/>
      <c r="C42" s="1281"/>
      <c r="D42" s="106"/>
      <c r="E42" s="1284" t="s">
        <v>32</v>
      </c>
      <c r="F42" s="1284"/>
      <c r="G42" s="1284"/>
      <c r="H42" s="1285"/>
      <c r="I42" s="107" t="s">
        <v>525</v>
      </c>
      <c r="J42" s="108" t="s">
        <v>525</v>
      </c>
      <c r="K42" s="108" t="s">
        <v>525</v>
      </c>
      <c r="L42" s="108" t="s">
        <v>525</v>
      </c>
      <c r="M42" s="109" t="s">
        <v>525</v>
      </c>
    </row>
    <row r="43" spans="2:13" ht="27.75" customHeight="1">
      <c r="B43" s="1280"/>
      <c r="C43" s="1281"/>
      <c r="D43" s="106"/>
      <c r="E43" s="1284" t="s">
        <v>33</v>
      </c>
      <c r="F43" s="1284"/>
      <c r="G43" s="1284"/>
      <c r="H43" s="1285"/>
      <c r="I43" s="107">
        <v>6497</v>
      </c>
      <c r="J43" s="108">
        <v>6254</v>
      </c>
      <c r="K43" s="108">
        <v>5824</v>
      </c>
      <c r="L43" s="108">
        <v>5464</v>
      </c>
      <c r="M43" s="109">
        <v>5050</v>
      </c>
    </row>
    <row r="44" spans="2:13" ht="27.75" customHeight="1">
      <c r="B44" s="1280"/>
      <c r="C44" s="1281"/>
      <c r="D44" s="106"/>
      <c r="E44" s="1284" t="s">
        <v>34</v>
      </c>
      <c r="F44" s="1284"/>
      <c r="G44" s="1284"/>
      <c r="H44" s="1285"/>
      <c r="I44" s="107">
        <v>595</v>
      </c>
      <c r="J44" s="108">
        <v>592</v>
      </c>
      <c r="K44" s="108">
        <v>512</v>
      </c>
      <c r="L44" s="108">
        <v>418</v>
      </c>
      <c r="M44" s="109">
        <v>337</v>
      </c>
    </row>
    <row r="45" spans="2:13" ht="27.75" customHeight="1">
      <c r="B45" s="1280"/>
      <c r="C45" s="1281"/>
      <c r="D45" s="106"/>
      <c r="E45" s="1284" t="s">
        <v>35</v>
      </c>
      <c r="F45" s="1284"/>
      <c r="G45" s="1284"/>
      <c r="H45" s="1285"/>
      <c r="I45" s="107">
        <v>1107</v>
      </c>
      <c r="J45" s="108">
        <v>1065</v>
      </c>
      <c r="K45" s="108">
        <v>853</v>
      </c>
      <c r="L45" s="108">
        <v>797</v>
      </c>
      <c r="M45" s="109">
        <v>669</v>
      </c>
    </row>
    <row r="46" spans="2:13" ht="27.75" customHeight="1">
      <c r="B46" s="1280"/>
      <c r="C46" s="1281"/>
      <c r="D46" s="110"/>
      <c r="E46" s="1284" t="s">
        <v>36</v>
      </c>
      <c r="F46" s="1284"/>
      <c r="G46" s="1284"/>
      <c r="H46" s="1285"/>
      <c r="I46" s="107" t="s">
        <v>525</v>
      </c>
      <c r="J46" s="108" t="s">
        <v>525</v>
      </c>
      <c r="K46" s="108" t="s">
        <v>525</v>
      </c>
      <c r="L46" s="108" t="s">
        <v>525</v>
      </c>
      <c r="M46" s="109" t="s">
        <v>525</v>
      </c>
    </row>
    <row r="47" spans="2:13" ht="27.75" customHeight="1">
      <c r="B47" s="1280"/>
      <c r="C47" s="1281"/>
      <c r="D47" s="111"/>
      <c r="E47" s="1294" t="s">
        <v>37</v>
      </c>
      <c r="F47" s="1295"/>
      <c r="G47" s="1295"/>
      <c r="H47" s="1296"/>
      <c r="I47" s="107" t="s">
        <v>525</v>
      </c>
      <c r="J47" s="108" t="s">
        <v>525</v>
      </c>
      <c r="K47" s="108" t="s">
        <v>525</v>
      </c>
      <c r="L47" s="108" t="s">
        <v>525</v>
      </c>
      <c r="M47" s="109" t="s">
        <v>525</v>
      </c>
    </row>
    <row r="48" spans="2:13" ht="27.75" customHeight="1">
      <c r="B48" s="1280"/>
      <c r="C48" s="1281"/>
      <c r="D48" s="106"/>
      <c r="E48" s="1284" t="s">
        <v>38</v>
      </c>
      <c r="F48" s="1284"/>
      <c r="G48" s="1284"/>
      <c r="H48" s="1285"/>
      <c r="I48" s="107" t="s">
        <v>525</v>
      </c>
      <c r="J48" s="108" t="s">
        <v>525</v>
      </c>
      <c r="K48" s="108" t="s">
        <v>525</v>
      </c>
      <c r="L48" s="108" t="s">
        <v>525</v>
      </c>
      <c r="M48" s="109" t="s">
        <v>525</v>
      </c>
    </row>
    <row r="49" spans="2:13" ht="27.75" customHeight="1">
      <c r="B49" s="1282"/>
      <c r="C49" s="1283"/>
      <c r="D49" s="106"/>
      <c r="E49" s="1284" t="s">
        <v>39</v>
      </c>
      <c r="F49" s="1284"/>
      <c r="G49" s="1284"/>
      <c r="H49" s="1285"/>
      <c r="I49" s="107" t="s">
        <v>525</v>
      </c>
      <c r="J49" s="108" t="s">
        <v>525</v>
      </c>
      <c r="K49" s="108" t="s">
        <v>525</v>
      </c>
      <c r="L49" s="108" t="s">
        <v>525</v>
      </c>
      <c r="M49" s="109" t="s">
        <v>525</v>
      </c>
    </row>
    <row r="50" spans="2:13" ht="27.75" customHeight="1">
      <c r="B50" s="1278" t="s">
        <v>40</v>
      </c>
      <c r="C50" s="1279"/>
      <c r="D50" s="112"/>
      <c r="E50" s="1284" t="s">
        <v>41</v>
      </c>
      <c r="F50" s="1284"/>
      <c r="G50" s="1284"/>
      <c r="H50" s="1285"/>
      <c r="I50" s="107">
        <v>5010</v>
      </c>
      <c r="J50" s="108">
        <v>5372</v>
      </c>
      <c r="K50" s="108">
        <v>5792</v>
      </c>
      <c r="L50" s="108">
        <v>6092</v>
      </c>
      <c r="M50" s="109">
        <v>6128</v>
      </c>
    </row>
    <row r="51" spans="2:13" ht="27.75" customHeight="1">
      <c r="B51" s="1280"/>
      <c r="C51" s="1281"/>
      <c r="D51" s="106"/>
      <c r="E51" s="1284" t="s">
        <v>42</v>
      </c>
      <c r="F51" s="1284"/>
      <c r="G51" s="1284"/>
      <c r="H51" s="1285"/>
      <c r="I51" s="107">
        <v>10</v>
      </c>
      <c r="J51" s="108">
        <v>1</v>
      </c>
      <c r="K51" s="108">
        <v>1</v>
      </c>
      <c r="L51" s="108">
        <v>1</v>
      </c>
      <c r="M51" s="109">
        <v>1</v>
      </c>
    </row>
    <row r="52" spans="2:13" ht="27.75" customHeight="1">
      <c r="B52" s="1282"/>
      <c r="C52" s="1283"/>
      <c r="D52" s="106"/>
      <c r="E52" s="1284" t="s">
        <v>43</v>
      </c>
      <c r="F52" s="1284"/>
      <c r="G52" s="1284"/>
      <c r="H52" s="1285"/>
      <c r="I52" s="107">
        <v>15109</v>
      </c>
      <c r="J52" s="108">
        <v>14814</v>
      </c>
      <c r="K52" s="108">
        <v>14447</v>
      </c>
      <c r="L52" s="108">
        <v>14117</v>
      </c>
      <c r="M52" s="109">
        <v>13644</v>
      </c>
    </row>
    <row r="53" spans="2:13" ht="27.75" customHeight="1" thickBot="1">
      <c r="B53" s="1286" t="s">
        <v>44</v>
      </c>
      <c r="C53" s="1287"/>
      <c r="D53" s="113"/>
      <c r="E53" s="1288" t="s">
        <v>45</v>
      </c>
      <c r="F53" s="1288"/>
      <c r="G53" s="1288"/>
      <c r="H53" s="1289"/>
      <c r="I53" s="114">
        <v>156</v>
      </c>
      <c r="J53" s="115">
        <v>-336</v>
      </c>
      <c r="K53" s="115">
        <v>-1505</v>
      </c>
      <c r="L53" s="115">
        <v>-2342</v>
      </c>
      <c r="M53" s="116">
        <v>-2917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VtzwPDAuo/wjrActhsJEEj/GE8kgEaAy9yQEO+cffTSL7oD9ofLGZXgaO/vsEOlBcPD9MOVGQBZPlrk2CWogw==" saltValue="hVXHGB/BHkUXStw2KTP3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5" t="s">
        <v>48</v>
      </c>
      <c r="D55" s="1305"/>
      <c r="E55" s="1306"/>
      <c r="F55" s="128">
        <v>3697</v>
      </c>
      <c r="G55" s="128">
        <v>3834</v>
      </c>
      <c r="H55" s="129">
        <v>3676</v>
      </c>
    </row>
    <row r="56" spans="2:8" ht="52.5" customHeight="1">
      <c r="B56" s="130"/>
      <c r="C56" s="1307" t="s">
        <v>49</v>
      </c>
      <c r="D56" s="1307"/>
      <c r="E56" s="1308"/>
      <c r="F56" s="131">
        <v>477</v>
      </c>
      <c r="G56" s="131">
        <v>477</v>
      </c>
      <c r="H56" s="132">
        <v>477</v>
      </c>
    </row>
    <row r="57" spans="2:8" ht="53.25" customHeight="1">
      <c r="B57" s="130"/>
      <c r="C57" s="1309" t="s">
        <v>50</v>
      </c>
      <c r="D57" s="1309"/>
      <c r="E57" s="1310"/>
      <c r="F57" s="133">
        <v>1613</v>
      </c>
      <c r="G57" s="133">
        <v>1778</v>
      </c>
      <c r="H57" s="134">
        <v>1973</v>
      </c>
    </row>
    <row r="58" spans="2:8" ht="45.75" customHeight="1">
      <c r="B58" s="135"/>
      <c r="C58" s="1297" t="s">
        <v>611</v>
      </c>
      <c r="D58" s="1298"/>
      <c r="E58" s="1299"/>
      <c r="F58" s="136">
        <v>456</v>
      </c>
      <c r="G58" s="136">
        <v>695</v>
      </c>
      <c r="H58" s="137">
        <v>958</v>
      </c>
    </row>
    <row r="59" spans="2:8" ht="45.75" customHeight="1">
      <c r="B59" s="135"/>
      <c r="C59" s="1297" t="s">
        <v>612</v>
      </c>
      <c r="D59" s="1298"/>
      <c r="E59" s="1299"/>
      <c r="F59" s="136">
        <v>203</v>
      </c>
      <c r="G59" s="136">
        <v>203</v>
      </c>
      <c r="H59" s="137">
        <v>203</v>
      </c>
    </row>
    <row r="60" spans="2:8" ht="45.75" customHeight="1">
      <c r="B60" s="135"/>
      <c r="C60" s="1297" t="s">
        <v>613</v>
      </c>
      <c r="D60" s="1298"/>
      <c r="E60" s="1299"/>
      <c r="F60" s="136">
        <v>271</v>
      </c>
      <c r="G60" s="136">
        <v>209</v>
      </c>
      <c r="H60" s="137">
        <v>201</v>
      </c>
    </row>
    <row r="61" spans="2:8" ht="45.75" customHeight="1">
      <c r="B61" s="135"/>
      <c r="C61" s="1297" t="s">
        <v>614</v>
      </c>
      <c r="D61" s="1298"/>
      <c r="E61" s="1299"/>
      <c r="F61" s="136">
        <v>200</v>
      </c>
      <c r="G61" s="136">
        <v>200</v>
      </c>
      <c r="H61" s="137">
        <v>199</v>
      </c>
    </row>
    <row r="62" spans="2:8" ht="45.75" customHeight="1" thickBot="1">
      <c r="B62" s="138"/>
      <c r="C62" s="1300" t="s">
        <v>615</v>
      </c>
      <c r="D62" s="1301"/>
      <c r="E62" s="1302"/>
      <c r="F62" s="139">
        <v>171</v>
      </c>
      <c r="G62" s="139">
        <v>171</v>
      </c>
      <c r="H62" s="140">
        <v>171</v>
      </c>
    </row>
    <row r="63" spans="2:8" ht="52.5" customHeight="1" thickBot="1">
      <c r="B63" s="141"/>
      <c r="C63" s="1303" t="s">
        <v>51</v>
      </c>
      <c r="D63" s="1303"/>
      <c r="E63" s="1304"/>
      <c r="F63" s="142">
        <v>5788</v>
      </c>
      <c r="G63" s="142">
        <v>6089</v>
      </c>
      <c r="H63" s="143">
        <v>6126</v>
      </c>
    </row>
    <row r="64" spans="2:8" ht="15" customHeight="1"/>
  </sheetData>
  <sheetProtection algorithmName="SHA-512" hashValue="9yvgzDN92XPdJBpFPi4KkWB4xTgMnxPiBPwMDjmwCGqhjkCLIYRFSOgMwdO+8qKoP6u+36d7BwNvXdINSlHPCg==" saltValue="zgRPiyXcpxSOT1uRXQf5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I37" zoomScale="90" zoomScaleNormal="90" zoomScaleSheetLayoutView="55" workbookViewId="0">
      <selection activeCell="DD65" sqref="DD65"/>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620</v>
      </c>
    </row>
    <row r="50" spans="1:109" ht="13.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566</v>
      </c>
      <c r="BQ50" s="1315"/>
      <c r="BR50" s="1315"/>
      <c r="BS50" s="1315"/>
      <c r="BT50" s="1315"/>
      <c r="BU50" s="1315"/>
      <c r="BV50" s="1315"/>
      <c r="BW50" s="1315"/>
      <c r="BX50" s="1315" t="s">
        <v>567</v>
      </c>
      <c r="BY50" s="1315"/>
      <c r="BZ50" s="1315"/>
      <c r="CA50" s="1315"/>
      <c r="CB50" s="1315"/>
      <c r="CC50" s="1315"/>
      <c r="CD50" s="1315"/>
      <c r="CE50" s="1315"/>
      <c r="CF50" s="1315" t="s">
        <v>568</v>
      </c>
      <c r="CG50" s="1315"/>
      <c r="CH50" s="1315"/>
      <c r="CI50" s="1315"/>
      <c r="CJ50" s="1315"/>
      <c r="CK50" s="1315"/>
      <c r="CL50" s="1315"/>
      <c r="CM50" s="1315"/>
      <c r="CN50" s="1315" t="s">
        <v>569</v>
      </c>
      <c r="CO50" s="1315"/>
      <c r="CP50" s="1315"/>
      <c r="CQ50" s="1315"/>
      <c r="CR50" s="1315"/>
      <c r="CS50" s="1315"/>
      <c r="CT50" s="1315"/>
      <c r="CU50" s="1315"/>
      <c r="CV50" s="1315" t="s">
        <v>570</v>
      </c>
      <c r="CW50" s="1315"/>
      <c r="CX50" s="1315"/>
      <c r="CY50" s="1315"/>
      <c r="CZ50" s="1315"/>
      <c r="DA50" s="1315"/>
      <c r="DB50" s="1315"/>
      <c r="DC50" s="1315"/>
    </row>
    <row r="51" spans="1:109" ht="13.5" customHeight="1">
      <c r="B51" s="389"/>
      <c r="G51" s="1322"/>
      <c r="H51" s="1322"/>
      <c r="I51" s="1332"/>
      <c r="J51" s="1332"/>
      <c r="K51" s="1317"/>
      <c r="L51" s="1317"/>
      <c r="M51" s="1317"/>
      <c r="N51" s="1317"/>
      <c r="AM51" s="396"/>
      <c r="AN51" s="1313" t="s">
        <v>619</v>
      </c>
      <c r="AO51" s="1313"/>
      <c r="AP51" s="1313"/>
      <c r="AQ51" s="1313"/>
      <c r="AR51" s="1313"/>
      <c r="AS51" s="1313"/>
      <c r="AT51" s="1313"/>
      <c r="AU51" s="1313"/>
      <c r="AV51" s="1313"/>
      <c r="AW51" s="1313"/>
      <c r="AX51" s="1313"/>
      <c r="AY51" s="1313"/>
      <c r="AZ51" s="1313"/>
      <c r="BA51" s="1313"/>
      <c r="BB51" s="1313" t="s">
        <v>617</v>
      </c>
      <c r="BC51" s="1313"/>
      <c r="BD51" s="1313"/>
      <c r="BE51" s="1313"/>
      <c r="BF51" s="1313"/>
      <c r="BG51" s="1313"/>
      <c r="BH51" s="1313"/>
      <c r="BI51" s="1313"/>
      <c r="BJ51" s="1313"/>
      <c r="BK51" s="1313"/>
      <c r="BL51" s="1313"/>
      <c r="BM51" s="1313"/>
      <c r="BN51" s="1313"/>
      <c r="BO51" s="1313"/>
      <c r="BP51" s="1311">
        <v>2.1</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c r="B52" s="389"/>
      <c r="G52" s="1322"/>
      <c r="H52" s="1322"/>
      <c r="I52" s="1332"/>
      <c r="J52" s="1332"/>
      <c r="K52" s="1317"/>
      <c r="L52" s="1317"/>
      <c r="M52" s="1317"/>
      <c r="N52" s="1317"/>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6"/>
      <c r="J53" s="1316"/>
      <c r="K53" s="1317"/>
      <c r="L53" s="1317"/>
      <c r="M53" s="1317"/>
      <c r="N53" s="1317"/>
      <c r="AM53" s="396"/>
      <c r="AN53" s="1313"/>
      <c r="AO53" s="1313"/>
      <c r="AP53" s="1313"/>
      <c r="AQ53" s="1313"/>
      <c r="AR53" s="1313"/>
      <c r="AS53" s="1313"/>
      <c r="AT53" s="1313"/>
      <c r="AU53" s="1313"/>
      <c r="AV53" s="1313"/>
      <c r="AW53" s="1313"/>
      <c r="AX53" s="1313"/>
      <c r="AY53" s="1313"/>
      <c r="AZ53" s="1313"/>
      <c r="BA53" s="1313"/>
      <c r="BB53" s="1313" t="s">
        <v>623</v>
      </c>
      <c r="BC53" s="1313"/>
      <c r="BD53" s="1313"/>
      <c r="BE53" s="1313"/>
      <c r="BF53" s="1313"/>
      <c r="BG53" s="1313"/>
      <c r="BH53" s="1313"/>
      <c r="BI53" s="1313"/>
      <c r="BJ53" s="1313"/>
      <c r="BK53" s="1313"/>
      <c r="BL53" s="1313"/>
      <c r="BM53" s="1313"/>
      <c r="BN53" s="1313"/>
      <c r="BO53" s="1313"/>
      <c r="BP53" s="1311">
        <v>56.1</v>
      </c>
      <c r="BQ53" s="1311"/>
      <c r="BR53" s="1311"/>
      <c r="BS53" s="1311"/>
      <c r="BT53" s="1311"/>
      <c r="BU53" s="1311"/>
      <c r="BV53" s="1311"/>
      <c r="BW53" s="1311"/>
      <c r="BX53" s="1311">
        <v>57.5</v>
      </c>
      <c r="BY53" s="1311"/>
      <c r="BZ53" s="1311"/>
      <c r="CA53" s="1311"/>
      <c r="CB53" s="1311"/>
      <c r="CC53" s="1311"/>
      <c r="CD53" s="1311"/>
      <c r="CE53" s="1311"/>
      <c r="CF53" s="1311">
        <v>59.2</v>
      </c>
      <c r="CG53" s="1311"/>
      <c r="CH53" s="1311"/>
      <c r="CI53" s="1311"/>
      <c r="CJ53" s="1311"/>
      <c r="CK53" s="1311"/>
      <c r="CL53" s="1311"/>
      <c r="CM53" s="1311"/>
      <c r="CN53" s="1311">
        <v>60.3</v>
      </c>
      <c r="CO53" s="1311"/>
      <c r="CP53" s="1311"/>
      <c r="CQ53" s="1311"/>
      <c r="CR53" s="1311"/>
      <c r="CS53" s="1311"/>
      <c r="CT53" s="1311"/>
      <c r="CU53" s="1311"/>
      <c r="CV53" s="1311">
        <v>61.9</v>
      </c>
      <c r="CW53" s="1311"/>
      <c r="CX53" s="1311"/>
      <c r="CY53" s="1311"/>
      <c r="CZ53" s="1311"/>
      <c r="DA53" s="1311"/>
      <c r="DB53" s="1311"/>
      <c r="DC53" s="1311"/>
    </row>
    <row r="54" spans="1:109" ht="13.5">
      <c r="A54" s="404"/>
      <c r="B54" s="389"/>
      <c r="G54" s="1322"/>
      <c r="H54" s="1322"/>
      <c r="I54" s="1316"/>
      <c r="J54" s="1316"/>
      <c r="K54" s="1317"/>
      <c r="L54" s="1317"/>
      <c r="M54" s="1317"/>
      <c r="N54" s="1317"/>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6"/>
      <c r="H55" s="1316"/>
      <c r="I55" s="1316"/>
      <c r="J55" s="1316"/>
      <c r="K55" s="1317"/>
      <c r="L55" s="1317"/>
      <c r="M55" s="1317"/>
      <c r="N55" s="1317"/>
      <c r="AN55" s="1315" t="s">
        <v>618</v>
      </c>
      <c r="AO55" s="1315"/>
      <c r="AP55" s="1315"/>
      <c r="AQ55" s="1315"/>
      <c r="AR55" s="1315"/>
      <c r="AS55" s="1315"/>
      <c r="AT55" s="1315"/>
      <c r="AU55" s="1315"/>
      <c r="AV55" s="1315"/>
      <c r="AW55" s="1315"/>
      <c r="AX55" s="1315"/>
      <c r="AY55" s="1315"/>
      <c r="AZ55" s="1315"/>
      <c r="BA55" s="1315"/>
      <c r="BB55" s="1313" t="s">
        <v>617</v>
      </c>
      <c r="BC55" s="1313"/>
      <c r="BD55" s="1313"/>
      <c r="BE55" s="1313"/>
      <c r="BF55" s="1313"/>
      <c r="BG55" s="1313"/>
      <c r="BH55" s="1313"/>
      <c r="BI55" s="1313"/>
      <c r="BJ55" s="1313"/>
      <c r="BK55" s="1313"/>
      <c r="BL55" s="1313"/>
      <c r="BM55" s="1313"/>
      <c r="BN55" s="1313"/>
      <c r="BO55" s="1313"/>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c r="A56" s="404"/>
      <c r="B56" s="389"/>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6"/>
      <c r="H57" s="1316"/>
      <c r="I57" s="1318"/>
      <c r="J57" s="1318"/>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623</v>
      </c>
      <c r="BC57" s="1313"/>
      <c r="BD57" s="1313"/>
      <c r="BE57" s="1313"/>
      <c r="BF57" s="1313"/>
      <c r="BG57" s="1313"/>
      <c r="BH57" s="1313"/>
      <c r="BI57" s="1313"/>
      <c r="BJ57" s="1313"/>
      <c r="BK57" s="1313"/>
      <c r="BL57" s="1313"/>
      <c r="BM57" s="1313"/>
      <c r="BN57" s="1313"/>
      <c r="BO57" s="1313"/>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c r="A58" s="388"/>
      <c r="B58" s="410"/>
      <c r="G58" s="1316"/>
      <c r="H58" s="1316"/>
      <c r="I58" s="1318"/>
      <c r="J58" s="1318"/>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622</v>
      </c>
    </row>
    <row r="64" spans="1:109" ht="13.5">
      <c r="B64" s="389"/>
      <c r="G64" s="405"/>
      <c r="I64" s="407"/>
      <c r="J64" s="407"/>
      <c r="K64" s="407"/>
      <c r="L64" s="407"/>
      <c r="M64" s="407"/>
      <c r="N64" s="406"/>
      <c r="AM64" s="405"/>
      <c r="AN64" s="405" t="s">
        <v>621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627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620</v>
      </c>
    </row>
    <row r="72" spans="2:107" ht="13.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566</v>
      </c>
      <c r="BQ72" s="1315"/>
      <c r="BR72" s="1315"/>
      <c r="BS72" s="1315"/>
      <c r="BT72" s="1315"/>
      <c r="BU72" s="1315"/>
      <c r="BV72" s="1315"/>
      <c r="BW72" s="1315"/>
      <c r="BX72" s="1315" t="s">
        <v>567</v>
      </c>
      <c r="BY72" s="1315"/>
      <c r="BZ72" s="1315"/>
      <c r="CA72" s="1315"/>
      <c r="CB72" s="1315"/>
      <c r="CC72" s="1315"/>
      <c r="CD72" s="1315"/>
      <c r="CE72" s="1315"/>
      <c r="CF72" s="1315" t="s">
        <v>568</v>
      </c>
      <c r="CG72" s="1315"/>
      <c r="CH72" s="1315"/>
      <c r="CI72" s="1315"/>
      <c r="CJ72" s="1315"/>
      <c r="CK72" s="1315"/>
      <c r="CL72" s="1315"/>
      <c r="CM72" s="1315"/>
      <c r="CN72" s="1315" t="s">
        <v>569</v>
      </c>
      <c r="CO72" s="1315"/>
      <c r="CP72" s="1315"/>
      <c r="CQ72" s="1315"/>
      <c r="CR72" s="1315"/>
      <c r="CS72" s="1315"/>
      <c r="CT72" s="1315"/>
      <c r="CU72" s="1315"/>
      <c r="CV72" s="1315" t="s">
        <v>570</v>
      </c>
      <c r="CW72" s="1315"/>
      <c r="CX72" s="1315"/>
      <c r="CY72" s="1315"/>
      <c r="CZ72" s="1315"/>
      <c r="DA72" s="1315"/>
      <c r="DB72" s="1315"/>
      <c r="DC72" s="1315"/>
    </row>
    <row r="73" spans="2:107" ht="13.5">
      <c r="B73" s="389"/>
      <c r="G73" s="1322"/>
      <c r="H73" s="1322"/>
      <c r="I73" s="1322"/>
      <c r="J73" s="1322"/>
      <c r="K73" s="1314"/>
      <c r="L73" s="1314"/>
      <c r="M73" s="1314"/>
      <c r="N73" s="1314"/>
      <c r="AM73" s="396"/>
      <c r="AN73" s="1313" t="s">
        <v>619</v>
      </c>
      <c r="AO73" s="1313"/>
      <c r="AP73" s="1313"/>
      <c r="AQ73" s="1313"/>
      <c r="AR73" s="1313"/>
      <c r="AS73" s="1313"/>
      <c r="AT73" s="1313"/>
      <c r="AU73" s="1313"/>
      <c r="AV73" s="1313"/>
      <c r="AW73" s="1313"/>
      <c r="AX73" s="1313"/>
      <c r="AY73" s="1313"/>
      <c r="AZ73" s="1313"/>
      <c r="BA73" s="1313"/>
      <c r="BB73" s="1313" t="s">
        <v>617</v>
      </c>
      <c r="BC73" s="1313"/>
      <c r="BD73" s="1313"/>
      <c r="BE73" s="1313"/>
      <c r="BF73" s="1313"/>
      <c r="BG73" s="1313"/>
      <c r="BH73" s="1313"/>
      <c r="BI73" s="1313"/>
      <c r="BJ73" s="1313"/>
      <c r="BK73" s="1313"/>
      <c r="BL73" s="1313"/>
      <c r="BM73" s="1313"/>
      <c r="BN73" s="1313"/>
      <c r="BO73" s="1313"/>
      <c r="BP73" s="1311">
        <v>2.1</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c r="B74" s="389"/>
      <c r="G74" s="1322"/>
      <c r="H74" s="1322"/>
      <c r="I74" s="1322"/>
      <c r="J74" s="1322"/>
      <c r="K74" s="1314"/>
      <c r="L74" s="1314"/>
      <c r="M74" s="1314"/>
      <c r="N74" s="1314"/>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6"/>
      <c r="J75" s="1316"/>
      <c r="K75" s="1317"/>
      <c r="L75" s="1317"/>
      <c r="M75" s="1317"/>
      <c r="N75" s="1317"/>
      <c r="AM75" s="396"/>
      <c r="AN75" s="1313"/>
      <c r="AO75" s="1313"/>
      <c r="AP75" s="1313"/>
      <c r="AQ75" s="1313"/>
      <c r="AR75" s="1313"/>
      <c r="AS75" s="1313"/>
      <c r="AT75" s="1313"/>
      <c r="AU75" s="1313"/>
      <c r="AV75" s="1313"/>
      <c r="AW75" s="1313"/>
      <c r="AX75" s="1313"/>
      <c r="AY75" s="1313"/>
      <c r="AZ75" s="1313"/>
      <c r="BA75" s="1313"/>
      <c r="BB75" s="1313" t="s">
        <v>616</v>
      </c>
      <c r="BC75" s="1313"/>
      <c r="BD75" s="1313"/>
      <c r="BE75" s="1313"/>
      <c r="BF75" s="1313"/>
      <c r="BG75" s="1313"/>
      <c r="BH75" s="1313"/>
      <c r="BI75" s="1313"/>
      <c r="BJ75" s="1313"/>
      <c r="BK75" s="1313"/>
      <c r="BL75" s="1313"/>
      <c r="BM75" s="1313"/>
      <c r="BN75" s="1313"/>
      <c r="BO75" s="1313"/>
      <c r="BP75" s="1311">
        <v>5.2</v>
      </c>
      <c r="BQ75" s="1311"/>
      <c r="BR75" s="1311"/>
      <c r="BS75" s="1311"/>
      <c r="BT75" s="1311"/>
      <c r="BU75" s="1311"/>
      <c r="BV75" s="1311"/>
      <c r="BW75" s="1311"/>
      <c r="BX75" s="1311">
        <v>5.8</v>
      </c>
      <c r="BY75" s="1311"/>
      <c r="BZ75" s="1311"/>
      <c r="CA75" s="1311"/>
      <c r="CB75" s="1311"/>
      <c r="CC75" s="1311"/>
      <c r="CD75" s="1311"/>
      <c r="CE75" s="1311"/>
      <c r="CF75" s="1311">
        <v>6.2</v>
      </c>
      <c r="CG75" s="1311"/>
      <c r="CH75" s="1311"/>
      <c r="CI75" s="1311"/>
      <c r="CJ75" s="1311"/>
      <c r="CK75" s="1311"/>
      <c r="CL75" s="1311"/>
      <c r="CM75" s="1311"/>
      <c r="CN75" s="1311">
        <v>6</v>
      </c>
      <c r="CO75" s="1311"/>
      <c r="CP75" s="1311"/>
      <c r="CQ75" s="1311"/>
      <c r="CR75" s="1311"/>
      <c r="CS75" s="1311"/>
      <c r="CT75" s="1311"/>
      <c r="CU75" s="1311"/>
      <c r="CV75" s="1311">
        <v>5.8</v>
      </c>
      <c r="CW75" s="1311"/>
      <c r="CX75" s="1311"/>
      <c r="CY75" s="1311"/>
      <c r="CZ75" s="1311"/>
      <c r="DA75" s="1311"/>
      <c r="DB75" s="1311"/>
      <c r="DC75" s="1311"/>
    </row>
    <row r="76" spans="2:107" ht="13.5">
      <c r="B76" s="389"/>
      <c r="G76" s="1322"/>
      <c r="H76" s="1322"/>
      <c r="I76" s="1316"/>
      <c r="J76" s="1316"/>
      <c r="K76" s="1317"/>
      <c r="L76" s="1317"/>
      <c r="M76" s="1317"/>
      <c r="N76" s="1317"/>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6"/>
      <c r="H77" s="1316"/>
      <c r="I77" s="1316"/>
      <c r="J77" s="1316"/>
      <c r="K77" s="1314"/>
      <c r="L77" s="1314"/>
      <c r="M77" s="1314"/>
      <c r="N77" s="1314"/>
      <c r="AN77" s="1315" t="s">
        <v>618</v>
      </c>
      <c r="AO77" s="1315"/>
      <c r="AP77" s="1315"/>
      <c r="AQ77" s="1315"/>
      <c r="AR77" s="1315"/>
      <c r="AS77" s="1315"/>
      <c r="AT77" s="1315"/>
      <c r="AU77" s="1315"/>
      <c r="AV77" s="1315"/>
      <c r="AW77" s="1315"/>
      <c r="AX77" s="1315"/>
      <c r="AY77" s="1315"/>
      <c r="AZ77" s="1315"/>
      <c r="BA77" s="1315"/>
      <c r="BB77" s="1313" t="s">
        <v>617</v>
      </c>
      <c r="BC77" s="1313"/>
      <c r="BD77" s="1313"/>
      <c r="BE77" s="1313"/>
      <c r="BF77" s="1313"/>
      <c r="BG77" s="1313"/>
      <c r="BH77" s="1313"/>
      <c r="BI77" s="1313"/>
      <c r="BJ77" s="1313"/>
      <c r="BK77" s="1313"/>
      <c r="BL77" s="1313"/>
      <c r="BM77" s="1313"/>
      <c r="BN77" s="1313"/>
      <c r="BO77" s="1313"/>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c r="B78" s="389"/>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6"/>
      <c r="H79" s="1316"/>
      <c r="I79" s="1318"/>
      <c r="J79" s="1318"/>
      <c r="K79" s="1312"/>
      <c r="L79" s="1312"/>
      <c r="M79" s="1312"/>
      <c r="N79" s="1312"/>
      <c r="AN79" s="1315"/>
      <c r="AO79" s="1315"/>
      <c r="AP79" s="1315"/>
      <c r="AQ79" s="1315"/>
      <c r="AR79" s="1315"/>
      <c r="AS79" s="1315"/>
      <c r="AT79" s="1315"/>
      <c r="AU79" s="1315"/>
      <c r="AV79" s="1315"/>
      <c r="AW79" s="1315"/>
      <c r="AX79" s="1315"/>
      <c r="AY79" s="1315"/>
      <c r="AZ79" s="1315"/>
      <c r="BA79" s="1315"/>
      <c r="BB79" s="1313" t="s">
        <v>616</v>
      </c>
      <c r="BC79" s="1313"/>
      <c r="BD79" s="1313"/>
      <c r="BE79" s="1313"/>
      <c r="BF79" s="1313"/>
      <c r="BG79" s="1313"/>
      <c r="BH79" s="1313"/>
      <c r="BI79" s="1313"/>
      <c r="BJ79" s="1313"/>
      <c r="BK79" s="1313"/>
      <c r="BL79" s="1313"/>
      <c r="BM79" s="1313"/>
      <c r="BN79" s="1313"/>
      <c r="BO79" s="1313"/>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c r="B80" s="389"/>
      <c r="G80" s="1316"/>
      <c r="H80" s="1316"/>
      <c r="I80" s="1318"/>
      <c r="J80" s="1318"/>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LrRc+fWn4sou43OsmKMJ+MHZG3vtYVZ7JXh/PGYBtVOfyB5xJl6XMzLD319x0vnYb+IU1e6Sb9e9MuLcZcZOgQ==" saltValue="YJ62cV44t6sHX83qVtL/a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S97" zoomScale="90" zoomScaleNormal="90" zoomScaleSheetLayoutView="70" workbookViewId="0">
      <selection activeCell="BY17" sqref="BY17"/>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iENduNQVClaD3neF9wmfwOHBWYlIt1Uk0ork4YdyLZOeqHYSBjmZ1Wc36XdDdSlhhNDcnfSQ6lTwU0TECTZkEA==" saltValue="ZSQK4VmeZtbxZkWeeVV1i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Normal="100" zoomScaleSheetLayoutView="55" workbookViewId="0">
      <selection activeCell="BY17" sqref="BY1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ctkvZuzyEHszdhGFhLzuWn3/NlbhYzSkOwhEIBMsI8vDxw7I4W60ZCIjt5cXWuj4hR1BndEUnyPlGJRfsOrvYQ==" saltValue="sjX+Ze8iyD7sHdMvH0Wgm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16601</v>
      </c>
      <c r="E3" s="162"/>
      <c r="F3" s="163">
        <v>47738</v>
      </c>
      <c r="G3" s="164"/>
      <c r="H3" s="165"/>
    </row>
    <row r="4" spans="1:8">
      <c r="A4" s="166"/>
      <c r="B4" s="167"/>
      <c r="C4" s="168"/>
      <c r="D4" s="169">
        <v>9989</v>
      </c>
      <c r="E4" s="170"/>
      <c r="F4" s="171">
        <v>24937</v>
      </c>
      <c r="G4" s="172"/>
      <c r="H4" s="173"/>
    </row>
    <row r="5" spans="1:8">
      <c r="A5" s="154" t="s">
        <v>558</v>
      </c>
      <c r="B5" s="159"/>
      <c r="C5" s="160"/>
      <c r="D5" s="161">
        <v>16468</v>
      </c>
      <c r="E5" s="162"/>
      <c r="F5" s="163">
        <v>52191</v>
      </c>
      <c r="G5" s="164"/>
      <c r="H5" s="165"/>
    </row>
    <row r="6" spans="1:8">
      <c r="A6" s="166"/>
      <c r="B6" s="167"/>
      <c r="C6" s="168"/>
      <c r="D6" s="169">
        <v>7992</v>
      </c>
      <c r="E6" s="170"/>
      <c r="F6" s="171">
        <v>24843</v>
      </c>
      <c r="G6" s="172"/>
      <c r="H6" s="173"/>
    </row>
    <row r="7" spans="1:8">
      <c r="A7" s="154" t="s">
        <v>559</v>
      </c>
      <c r="B7" s="159"/>
      <c r="C7" s="160"/>
      <c r="D7" s="161">
        <v>8701</v>
      </c>
      <c r="E7" s="162"/>
      <c r="F7" s="163">
        <v>47387</v>
      </c>
      <c r="G7" s="164"/>
      <c r="H7" s="165"/>
    </row>
    <row r="8" spans="1:8">
      <c r="A8" s="166"/>
      <c r="B8" s="167"/>
      <c r="C8" s="168"/>
      <c r="D8" s="169">
        <v>6286</v>
      </c>
      <c r="E8" s="170"/>
      <c r="F8" s="171">
        <v>24928</v>
      </c>
      <c r="G8" s="172"/>
      <c r="H8" s="173"/>
    </row>
    <row r="9" spans="1:8">
      <c r="A9" s="154" t="s">
        <v>560</v>
      </c>
      <c r="B9" s="159"/>
      <c r="C9" s="160"/>
      <c r="D9" s="161">
        <v>25366</v>
      </c>
      <c r="E9" s="162"/>
      <c r="F9" s="163">
        <v>51264</v>
      </c>
      <c r="G9" s="164"/>
      <c r="H9" s="165"/>
    </row>
    <row r="10" spans="1:8">
      <c r="A10" s="166"/>
      <c r="B10" s="167"/>
      <c r="C10" s="168"/>
      <c r="D10" s="169">
        <v>12196</v>
      </c>
      <c r="E10" s="170"/>
      <c r="F10" s="171">
        <v>26040</v>
      </c>
      <c r="G10" s="172"/>
      <c r="H10" s="173"/>
    </row>
    <row r="11" spans="1:8">
      <c r="A11" s="154" t="s">
        <v>561</v>
      </c>
      <c r="B11" s="159"/>
      <c r="C11" s="160"/>
      <c r="D11" s="161">
        <v>28422</v>
      </c>
      <c r="E11" s="162"/>
      <c r="F11" s="163">
        <v>52068</v>
      </c>
      <c r="G11" s="164"/>
      <c r="H11" s="165"/>
    </row>
    <row r="12" spans="1:8">
      <c r="A12" s="166"/>
      <c r="B12" s="167"/>
      <c r="C12" s="174"/>
      <c r="D12" s="169">
        <v>8128</v>
      </c>
      <c r="E12" s="170"/>
      <c r="F12" s="171">
        <v>26936</v>
      </c>
      <c r="G12" s="172"/>
      <c r="H12" s="173"/>
    </row>
    <row r="13" spans="1:8">
      <c r="A13" s="154"/>
      <c r="B13" s="159"/>
      <c r="C13" s="175"/>
      <c r="D13" s="176">
        <v>19112</v>
      </c>
      <c r="E13" s="177"/>
      <c r="F13" s="178">
        <v>50130</v>
      </c>
      <c r="G13" s="179"/>
      <c r="H13" s="165"/>
    </row>
    <row r="14" spans="1:8">
      <c r="A14" s="166"/>
      <c r="B14" s="167"/>
      <c r="C14" s="168"/>
      <c r="D14" s="169">
        <v>8918</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5.33</v>
      </c>
      <c r="C19" s="180">
        <f>ROUND(VALUE(SUBSTITUTE(実質収支比率等に係る経年分析!G$48,"▲","-")),2)</f>
        <v>5.95</v>
      </c>
      <c r="D19" s="180">
        <f>ROUND(VALUE(SUBSTITUTE(実質収支比率等に係る経年分析!H$48,"▲","-")),2)</f>
        <v>6.07</v>
      </c>
      <c r="E19" s="180">
        <f>ROUND(VALUE(SUBSTITUTE(実質収支比率等に係る経年分析!I$48,"▲","-")),2)</f>
        <v>3.96</v>
      </c>
      <c r="F19" s="180">
        <f>ROUND(VALUE(SUBSTITUTE(実質収支比率等に係る経年分析!J$48,"▲","-")),2)</f>
        <v>9.3800000000000008</v>
      </c>
    </row>
    <row r="20" spans="1:11">
      <c r="A20" s="180" t="s">
        <v>55</v>
      </c>
      <c r="B20" s="180">
        <f>ROUND(VALUE(SUBSTITUTE(実質収支比率等に係る経年分析!F$47,"▲","-")),2)</f>
        <v>39.43</v>
      </c>
      <c r="C20" s="180">
        <f>ROUND(VALUE(SUBSTITUTE(実質収支比率等に係る経年分析!G$47,"▲","-")),2)</f>
        <v>38.89</v>
      </c>
      <c r="D20" s="180">
        <f>ROUND(VALUE(SUBSTITUTE(実質収支比率等に係る経年分析!H$47,"▲","-")),2)</f>
        <v>43</v>
      </c>
      <c r="E20" s="180">
        <f>ROUND(VALUE(SUBSTITUTE(実質収支比率等に係る経年分析!I$47,"▲","-")),2)</f>
        <v>44.6</v>
      </c>
      <c r="F20" s="180">
        <f>ROUND(VALUE(SUBSTITUTE(実質収支比率等に係る経年分析!J$47,"▲","-")),2)</f>
        <v>40.619999999999997</v>
      </c>
    </row>
    <row r="21" spans="1:11">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4.6900000000000004</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3.87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公共施設公益施設整備拡充基金特別会計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1.1399999999999999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0.9</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0.56000000000000005</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9.24</v>
      </c>
    </row>
    <row r="35" spans="1:16">
      <c r="A35" s="181" t="str">
        <f>IF(連結実質赤字比率に係る赤字・黒字の構成分析!C$35="",NA(),連結実質赤字比率に係る赤字・黒字の構成分析!C$35)</f>
        <v>流域関連公共下水道事業会計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9.4499999999999993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21.09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1095</v>
      </c>
      <c r="E42" s="182"/>
      <c r="F42" s="182"/>
      <c r="G42" s="182">
        <f>'実質公債費比率（分子）の構造'!L$52</f>
        <v>1150</v>
      </c>
      <c r="H42" s="182"/>
      <c r="I42" s="182"/>
      <c r="J42" s="182">
        <f>'実質公債費比率（分子）の構造'!M$52</f>
        <v>1147</v>
      </c>
      <c r="K42" s="182"/>
      <c r="L42" s="182"/>
      <c r="M42" s="182">
        <f>'実質公債費比率（分子）の構造'!N$52</f>
        <v>1138</v>
      </c>
      <c r="N42" s="182"/>
      <c r="O42" s="182"/>
      <c r="P42" s="182">
        <f>'実質公債費比率（分子）の構造'!O$52</f>
        <v>1173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86</v>
      </c>
      <c r="C44" s="182"/>
      <c r="D44" s="182"/>
      <c r="E44" s="182">
        <f>'実質公債費比率（分子）の構造'!L$50</f>
        <v>84</v>
      </c>
      <c r="F44" s="182"/>
      <c r="G44" s="182"/>
      <c r="H44" s="182">
        <f>'実質公債費比率（分子）の構造'!M$50</f>
        <v>101</v>
      </c>
      <c r="I44" s="182"/>
      <c r="J44" s="182"/>
      <c r="K44" s="182">
        <f>'実質公債費比率（分子）の構造'!N$50</f>
        <v>101</v>
      </c>
      <c r="L44" s="182"/>
      <c r="M44" s="182"/>
      <c r="N44" s="182">
        <f>'実質公債費比率（分子）の構造'!O$50</f>
        <v>100</v>
      </c>
      <c r="O44" s="182"/>
      <c r="P44" s="182"/>
    </row>
    <row r="45" spans="1:16">
      <c r="A45" s="182" t="s">
        <v>66</v>
      </c>
      <c r="B45" s="182">
        <f>'実質公債費比率（分子）の構造'!K$49</f>
        <v>9</v>
      </c>
      <c r="C45" s="182"/>
      <c r="D45" s="182"/>
      <c r="E45" s="182">
        <f>'実質公債費比率（分子）の構造'!L$49</f>
        <v>1</v>
      </c>
      <c r="F45" s="182"/>
      <c r="G45" s="182"/>
      <c r="H45" s="182" t="str">
        <f>'実質公債費比率（分子）の構造'!M$49</f>
        <v>-</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418</v>
      </c>
      <c r="C46" s="182"/>
      <c r="D46" s="182"/>
      <c r="E46" s="182">
        <f>'実質公債費比率（分子）の構造'!L$48</f>
        <v>413</v>
      </c>
      <c r="F46" s="182"/>
      <c r="G46" s="182"/>
      <c r="H46" s="182">
        <f>'実質公債費比率（分子）の構造'!M$48</f>
        <v>396</v>
      </c>
      <c r="I46" s="182"/>
      <c r="J46" s="182"/>
      <c r="K46" s="182">
        <f>'実質公債費比率（分子）の構造'!N$48</f>
        <v>404</v>
      </c>
      <c r="L46" s="182"/>
      <c r="M46" s="182"/>
      <c r="N46" s="182">
        <f>'実質公債費比率（分子）の構造'!O$48</f>
        <v>372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1080</v>
      </c>
      <c r="C49" s="182"/>
      <c r="D49" s="182"/>
      <c r="E49" s="182">
        <f>'実質公債費比率（分子）の構造'!L$45</f>
        <v>1096</v>
      </c>
      <c r="F49" s="182"/>
      <c r="G49" s="182"/>
      <c r="H49" s="182">
        <f>'実質公債費比率（分子）の構造'!M$45</f>
        <v>1082</v>
      </c>
      <c r="I49" s="182"/>
      <c r="J49" s="182"/>
      <c r="K49" s="182">
        <f>'実質公債費比率（分子）の構造'!N$45</f>
        <v>1112</v>
      </c>
      <c r="L49" s="182"/>
      <c r="M49" s="182"/>
      <c r="N49" s="182">
        <f>'実質公債費比率（分子）の構造'!O$45</f>
        <v>1127</v>
      </c>
      <c r="O49" s="182"/>
      <c r="P49" s="182"/>
    </row>
    <row r="50" spans="1:16">
      <c r="A50" s="182" t="s">
        <v>71</v>
      </c>
      <c r="B50" s="182" t="e">
        <f>NA()</f>
        <v>#N/A</v>
      </c>
      <c r="C50" s="182">
        <f>IF(ISNUMBER('実質公債費比率（分子）の構造'!K$53),'実質公債費比率（分子）の構造'!K$53,NA())</f>
        <v>498</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480</v>
      </c>
      <c r="M50" s="182" t="e">
        <f>NA()</f>
        <v>#N/A</v>
      </c>
      <c r="N50" s="182" t="e">
        <f>NA()</f>
        <v>#N/A</v>
      </c>
      <c r="O50" s="182">
        <f>IF(ISNUMBER('実質公債費比率（分子）の構造'!O$53),'実質公債費比率（分子）の構造'!O$53,NA())</f>
        <v>427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15109</v>
      </c>
      <c r="E56" s="181"/>
      <c r="F56" s="181"/>
      <c r="G56" s="181">
        <f>'将来負担比率（分子）の構造'!J$52</f>
        <v>14814</v>
      </c>
      <c r="H56" s="181"/>
      <c r="I56" s="181"/>
      <c r="J56" s="181">
        <f>'将来負担比率（分子）の構造'!K$52</f>
        <v>14447</v>
      </c>
      <c r="K56" s="181"/>
      <c r="L56" s="181"/>
      <c r="M56" s="181">
        <f>'将来負担比率（分子）の構造'!L$52</f>
        <v>14117</v>
      </c>
      <c r="N56" s="181"/>
      <c r="O56" s="181"/>
      <c r="P56" s="181">
        <f>'将来負担比率（分子）の構造'!M$52</f>
        <v>13644</v>
      </c>
    </row>
    <row r="57" spans="1:16">
      <c r="A57" s="181" t="s">
        <v>42</v>
      </c>
      <c r="B57" s="181"/>
      <c r="C57" s="181"/>
      <c r="D57" s="181">
        <f>'将来負担比率（分子）の構造'!I$51</f>
        <v>10</v>
      </c>
      <c r="E57" s="181"/>
      <c r="F57" s="181"/>
      <c r="G57" s="181">
        <f>'将来負担比率（分子）の構造'!J$51</f>
        <v>1</v>
      </c>
      <c r="H57" s="181"/>
      <c r="I57" s="181"/>
      <c r="J57" s="181">
        <f>'将来負担比率（分子）の構造'!K$51</f>
        <v>1</v>
      </c>
      <c r="K57" s="181"/>
      <c r="L57" s="181"/>
      <c r="M57" s="181">
        <f>'将来負担比率（分子）の構造'!L$51</f>
        <v>1</v>
      </c>
      <c r="N57" s="181"/>
      <c r="O57" s="181"/>
      <c r="P57" s="181">
        <f>'将来負担比率（分子）の構造'!M$51</f>
        <v>1</v>
      </c>
    </row>
    <row r="58" spans="1:16">
      <c r="A58" s="181" t="s">
        <v>41</v>
      </c>
      <c r="B58" s="181"/>
      <c r="C58" s="181"/>
      <c r="D58" s="181">
        <f>'将来負担比率（分子）の構造'!I$50</f>
        <v>5010</v>
      </c>
      <c r="E58" s="181"/>
      <c r="F58" s="181"/>
      <c r="G58" s="181">
        <f>'将来負担比率（分子）の構造'!J$50</f>
        <v>5372</v>
      </c>
      <c r="H58" s="181"/>
      <c r="I58" s="181"/>
      <c r="J58" s="181">
        <f>'将来負担比率（分子）の構造'!K$50</f>
        <v>5792</v>
      </c>
      <c r="K58" s="181"/>
      <c r="L58" s="181"/>
      <c r="M58" s="181">
        <f>'将来負担比率（分子）の構造'!L$50</f>
        <v>6092</v>
      </c>
      <c r="N58" s="181"/>
      <c r="O58" s="181"/>
      <c r="P58" s="181">
        <f>'将来負担比率（分子）の構造'!M$50</f>
        <v>6128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1107</v>
      </c>
      <c r="C62" s="181"/>
      <c r="D62" s="181"/>
      <c r="E62" s="181">
        <f>'将来負担比率（分子）の構造'!J$45</f>
        <v>1065</v>
      </c>
      <c r="F62" s="181"/>
      <c r="G62" s="181"/>
      <c r="H62" s="181">
        <f>'将来負担比率（分子）の構造'!K$45</f>
        <v>853</v>
      </c>
      <c r="I62" s="181"/>
      <c r="J62" s="181"/>
      <c r="K62" s="181">
        <f>'将来負担比率（分子）の構造'!L$45</f>
        <v>797</v>
      </c>
      <c r="L62" s="181"/>
      <c r="M62" s="181"/>
      <c r="N62" s="181">
        <f>'将来負担比率（分子）の構造'!M$45</f>
        <v>669</v>
      </c>
      <c r="O62" s="181"/>
      <c r="P62" s="181"/>
    </row>
    <row r="63" spans="1:16">
      <c r="A63" s="181" t="s">
        <v>34</v>
      </c>
      <c r="B63" s="181">
        <f>'将来負担比率（分子）の構造'!I$44</f>
        <v>595</v>
      </c>
      <c r="C63" s="181"/>
      <c r="D63" s="181"/>
      <c r="E63" s="181">
        <f>'将来負担比率（分子）の構造'!J$44</f>
        <v>592</v>
      </c>
      <c r="F63" s="181"/>
      <c r="G63" s="181"/>
      <c r="H63" s="181">
        <f>'将来負担比率（分子）の構造'!K$44</f>
        <v>512</v>
      </c>
      <c r="I63" s="181"/>
      <c r="J63" s="181"/>
      <c r="K63" s="181">
        <f>'将来負担比率（分子）の構造'!L$44</f>
        <v>418</v>
      </c>
      <c r="L63" s="181"/>
      <c r="M63" s="181"/>
      <c r="N63" s="181">
        <f>'将来負担比率（分子）の構造'!M$44</f>
        <v>337</v>
      </c>
      <c r="O63" s="181"/>
      <c r="P63" s="181"/>
    </row>
    <row r="64" spans="1:16">
      <c r="A64" s="181" t="s">
        <v>33</v>
      </c>
      <c r="B64" s="181">
        <f>'将来負担比率（分子）の構造'!I$43</f>
        <v>6497</v>
      </c>
      <c r="C64" s="181"/>
      <c r="D64" s="181"/>
      <c r="E64" s="181">
        <f>'将来負担比率（分子）の構造'!J$43</f>
        <v>6254</v>
      </c>
      <c r="F64" s="181"/>
      <c r="G64" s="181"/>
      <c r="H64" s="181">
        <f>'将来負担比率（分子）の構造'!K$43</f>
        <v>5824</v>
      </c>
      <c r="I64" s="181"/>
      <c r="J64" s="181"/>
      <c r="K64" s="181">
        <f>'将来負担比率（分子）の構造'!L$43</f>
        <v>5464</v>
      </c>
      <c r="L64" s="181"/>
      <c r="M64" s="181"/>
      <c r="N64" s="181">
        <f>'将来負担比率（分子）の構造'!M$43</f>
        <v>5050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12085</v>
      </c>
      <c r="C66" s="181"/>
      <c r="D66" s="181"/>
      <c r="E66" s="181">
        <f>'将来負担比率（分子）の構造'!J$41</f>
        <v>11940</v>
      </c>
      <c r="F66" s="181"/>
      <c r="G66" s="181"/>
      <c r="H66" s="181">
        <f>'将来負担比率（分子）の構造'!K$41</f>
        <v>11546</v>
      </c>
      <c r="I66" s="181"/>
      <c r="J66" s="181"/>
      <c r="K66" s="181">
        <f>'将来負担比率（分子）の構造'!L$41</f>
        <v>11189</v>
      </c>
      <c r="L66" s="181"/>
      <c r="M66" s="181"/>
      <c r="N66" s="181">
        <f>'将来負担比率（分子）の構造'!M$41</f>
        <v>10802</v>
      </c>
      <c r="O66" s="181"/>
      <c r="P66" s="181"/>
    </row>
    <row r="67" spans="1:16">
      <c r="A67" s="181" t="s">
        <v>75</v>
      </c>
      <c r="B67" s="181" t="e">
        <f>NA()</f>
        <v>#N/A</v>
      </c>
      <c r="C67" s="181">
        <f>IF(ISNUMBER('将来負担比率（分子）の構造'!I$53), IF('将来負担比率（分子）の構造'!I$53 &lt; 0, 0, '将来負担比率（分子）の構造'!I$53), NA())</f>
        <v>156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3697</v>
      </c>
      <c r="C72" s="185">
        <f>基金残高に係る経年分析!G55</f>
        <v>3834</v>
      </c>
      <c r="D72" s="185">
        <f>基金残高に係る経年分析!H55</f>
        <v>3676</v>
      </c>
    </row>
    <row r="73" spans="1:16">
      <c r="A73" s="184" t="s">
        <v>78</v>
      </c>
      <c r="B73" s="185">
        <f>基金残高に係る経年分析!F56</f>
        <v>477</v>
      </c>
      <c r="C73" s="185">
        <f>基金残高に係る経年分析!G56</f>
        <v>477</v>
      </c>
      <c r="D73" s="185">
        <f>基金残高に係る経年分析!H56</f>
        <v>477</v>
      </c>
    </row>
    <row r="74" spans="1:16">
      <c r="A74" s="184" t="s">
        <v>79</v>
      </c>
      <c r="B74" s="185">
        <f>基金残高に係る経年分析!F57</f>
        <v>1613</v>
      </c>
      <c r="C74" s="185">
        <f>基金残高に係る経年分析!G57</f>
        <v>1778</v>
      </c>
      <c r="D74" s="185">
        <f>基金残高に係る経年分析!H57</f>
        <v>1973</v>
      </c>
    </row>
  </sheetData>
  <sheetProtection algorithmName="SHA-512" hashValue="ZFQVo3f1TzYatb4vyG32xdKpUJK729CCabB4k2kw2usWugnwI2QMm7H3C8kCQxC0zzYmPAafWCc0i7lzneXSDg==" saltValue="i5LTjx8HgRTVVidTq9NxI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229</v>
      </c>
      <c r="C5" s="749"/>
      <c r="D5" s="749"/>
      <c r="E5" s="749"/>
      <c r="F5" s="749"/>
      <c r="G5" s="749"/>
      <c r="H5" s="749"/>
      <c r="I5" s="749"/>
      <c r="J5" s="749"/>
      <c r="K5" s="749"/>
      <c r="L5" s="749"/>
      <c r="M5" s="749"/>
      <c r="N5" s="749"/>
      <c r="O5" s="749"/>
      <c r="P5" s="749"/>
      <c r="Q5" s="750"/>
      <c r="R5" s="735">
        <v>5634064</v>
      </c>
      <c r="S5" s="736"/>
      <c r="T5" s="736"/>
      <c r="U5" s="736"/>
      <c r="V5" s="736"/>
      <c r="W5" s="736"/>
      <c r="X5" s="736"/>
      <c r="Y5" s="779"/>
      <c r="Z5" s="797">
        <v>26.5</v>
      </c>
      <c r="AA5" s="797"/>
      <c r="AB5" s="797"/>
      <c r="AC5" s="797"/>
      <c r="AD5" s="798">
        <v>5634064</v>
      </c>
      <c r="AE5" s="798"/>
      <c r="AF5" s="798"/>
      <c r="AG5" s="798"/>
      <c r="AH5" s="798"/>
      <c r="AI5" s="798"/>
      <c r="AJ5" s="798"/>
      <c r="AK5" s="798"/>
      <c r="AL5" s="780">
        <v>65.2</v>
      </c>
      <c r="AM5" s="753"/>
      <c r="AN5" s="753"/>
      <c r="AO5" s="781"/>
      <c r="AP5" s="748" t="s">
        <v>230</v>
      </c>
      <c r="AQ5" s="749"/>
      <c r="AR5" s="749"/>
      <c r="AS5" s="749"/>
      <c r="AT5" s="749"/>
      <c r="AU5" s="749"/>
      <c r="AV5" s="749"/>
      <c r="AW5" s="749"/>
      <c r="AX5" s="749"/>
      <c r="AY5" s="749"/>
      <c r="AZ5" s="749"/>
      <c r="BA5" s="749"/>
      <c r="BB5" s="749"/>
      <c r="BC5" s="749"/>
      <c r="BD5" s="749"/>
      <c r="BE5" s="749"/>
      <c r="BF5" s="750"/>
      <c r="BG5" s="680">
        <v>5634064</v>
      </c>
      <c r="BH5" s="681"/>
      <c r="BI5" s="681"/>
      <c r="BJ5" s="681"/>
      <c r="BK5" s="681"/>
      <c r="BL5" s="681"/>
      <c r="BM5" s="681"/>
      <c r="BN5" s="682"/>
      <c r="BO5" s="713">
        <v>100</v>
      </c>
      <c r="BP5" s="713"/>
      <c r="BQ5" s="713"/>
      <c r="BR5" s="713"/>
      <c r="BS5" s="714">
        <v>83235</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c r="B6" s="677" t="s">
        <v>234</v>
      </c>
      <c r="C6" s="678"/>
      <c r="D6" s="678"/>
      <c r="E6" s="678"/>
      <c r="F6" s="678"/>
      <c r="G6" s="678"/>
      <c r="H6" s="678"/>
      <c r="I6" s="678"/>
      <c r="J6" s="678"/>
      <c r="K6" s="678"/>
      <c r="L6" s="678"/>
      <c r="M6" s="678"/>
      <c r="N6" s="678"/>
      <c r="O6" s="678"/>
      <c r="P6" s="678"/>
      <c r="Q6" s="679"/>
      <c r="R6" s="680">
        <v>94111</v>
      </c>
      <c r="S6" s="681"/>
      <c r="T6" s="681"/>
      <c r="U6" s="681"/>
      <c r="V6" s="681"/>
      <c r="W6" s="681"/>
      <c r="X6" s="681"/>
      <c r="Y6" s="682"/>
      <c r="Z6" s="713">
        <v>0.4</v>
      </c>
      <c r="AA6" s="713"/>
      <c r="AB6" s="713"/>
      <c r="AC6" s="713"/>
      <c r="AD6" s="714">
        <v>94111</v>
      </c>
      <c r="AE6" s="714"/>
      <c r="AF6" s="714"/>
      <c r="AG6" s="714"/>
      <c r="AH6" s="714"/>
      <c r="AI6" s="714"/>
      <c r="AJ6" s="714"/>
      <c r="AK6" s="714"/>
      <c r="AL6" s="683">
        <v>1.1000000000000001</v>
      </c>
      <c r="AM6" s="684"/>
      <c r="AN6" s="684"/>
      <c r="AO6" s="715"/>
      <c r="AP6" s="677" t="s">
        <v>235</v>
      </c>
      <c r="AQ6" s="678"/>
      <c r="AR6" s="678"/>
      <c r="AS6" s="678"/>
      <c r="AT6" s="678"/>
      <c r="AU6" s="678"/>
      <c r="AV6" s="678"/>
      <c r="AW6" s="678"/>
      <c r="AX6" s="678"/>
      <c r="AY6" s="678"/>
      <c r="AZ6" s="678"/>
      <c r="BA6" s="678"/>
      <c r="BB6" s="678"/>
      <c r="BC6" s="678"/>
      <c r="BD6" s="678"/>
      <c r="BE6" s="678"/>
      <c r="BF6" s="679"/>
      <c r="BG6" s="680">
        <v>5634064</v>
      </c>
      <c r="BH6" s="681"/>
      <c r="BI6" s="681"/>
      <c r="BJ6" s="681"/>
      <c r="BK6" s="681"/>
      <c r="BL6" s="681"/>
      <c r="BM6" s="681"/>
      <c r="BN6" s="682"/>
      <c r="BO6" s="713">
        <v>100</v>
      </c>
      <c r="BP6" s="713"/>
      <c r="BQ6" s="713"/>
      <c r="BR6" s="713"/>
      <c r="BS6" s="714">
        <v>83235</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117751</v>
      </c>
      <c r="CS6" s="681"/>
      <c r="CT6" s="681"/>
      <c r="CU6" s="681"/>
      <c r="CV6" s="681"/>
      <c r="CW6" s="681"/>
      <c r="CX6" s="681"/>
      <c r="CY6" s="682"/>
      <c r="CZ6" s="780">
        <v>0.6</v>
      </c>
      <c r="DA6" s="753"/>
      <c r="DB6" s="753"/>
      <c r="DC6" s="783"/>
      <c r="DD6" s="686" t="s">
        <v>237</v>
      </c>
      <c r="DE6" s="681"/>
      <c r="DF6" s="681"/>
      <c r="DG6" s="681"/>
      <c r="DH6" s="681"/>
      <c r="DI6" s="681"/>
      <c r="DJ6" s="681"/>
      <c r="DK6" s="681"/>
      <c r="DL6" s="681"/>
      <c r="DM6" s="681"/>
      <c r="DN6" s="681"/>
      <c r="DO6" s="681"/>
      <c r="DP6" s="682"/>
      <c r="DQ6" s="686">
        <v>117751</v>
      </c>
      <c r="DR6" s="681"/>
      <c r="DS6" s="681"/>
      <c r="DT6" s="681"/>
      <c r="DU6" s="681"/>
      <c r="DV6" s="681"/>
      <c r="DW6" s="681"/>
      <c r="DX6" s="681"/>
      <c r="DY6" s="681"/>
      <c r="DZ6" s="681"/>
      <c r="EA6" s="681"/>
      <c r="EB6" s="681"/>
      <c r="EC6" s="726"/>
    </row>
    <row r="7" spans="2:143" ht="11.25" customHeight="1">
      <c r="B7" s="677" t="s">
        <v>238</v>
      </c>
      <c r="C7" s="678"/>
      <c r="D7" s="678"/>
      <c r="E7" s="678"/>
      <c r="F7" s="678"/>
      <c r="G7" s="678"/>
      <c r="H7" s="678"/>
      <c r="I7" s="678"/>
      <c r="J7" s="678"/>
      <c r="K7" s="678"/>
      <c r="L7" s="678"/>
      <c r="M7" s="678"/>
      <c r="N7" s="678"/>
      <c r="O7" s="678"/>
      <c r="P7" s="678"/>
      <c r="Q7" s="679"/>
      <c r="R7" s="680">
        <v>3870</v>
      </c>
      <c r="S7" s="681"/>
      <c r="T7" s="681"/>
      <c r="U7" s="681"/>
      <c r="V7" s="681"/>
      <c r="W7" s="681"/>
      <c r="X7" s="681"/>
      <c r="Y7" s="682"/>
      <c r="Z7" s="713">
        <v>0</v>
      </c>
      <c r="AA7" s="713"/>
      <c r="AB7" s="713"/>
      <c r="AC7" s="713"/>
      <c r="AD7" s="714">
        <v>3870</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2744323</v>
      </c>
      <c r="BH7" s="681"/>
      <c r="BI7" s="681"/>
      <c r="BJ7" s="681"/>
      <c r="BK7" s="681"/>
      <c r="BL7" s="681"/>
      <c r="BM7" s="681"/>
      <c r="BN7" s="682"/>
      <c r="BO7" s="713">
        <v>48.7</v>
      </c>
      <c r="BP7" s="713"/>
      <c r="BQ7" s="713"/>
      <c r="BR7" s="713"/>
      <c r="BS7" s="714">
        <v>83235</v>
      </c>
      <c r="BT7" s="714"/>
      <c r="BU7" s="714"/>
      <c r="BV7" s="714"/>
      <c r="BW7" s="714"/>
      <c r="BX7" s="714"/>
      <c r="BY7" s="714"/>
      <c r="BZ7" s="714"/>
      <c r="CA7" s="714"/>
      <c r="CB7" s="768"/>
      <c r="CD7" s="727" t="s">
        <v>240</v>
      </c>
      <c r="CE7" s="724"/>
      <c r="CF7" s="724"/>
      <c r="CG7" s="724"/>
      <c r="CH7" s="724"/>
      <c r="CI7" s="724"/>
      <c r="CJ7" s="724"/>
      <c r="CK7" s="724"/>
      <c r="CL7" s="724"/>
      <c r="CM7" s="724"/>
      <c r="CN7" s="724"/>
      <c r="CO7" s="724"/>
      <c r="CP7" s="724"/>
      <c r="CQ7" s="725"/>
      <c r="CR7" s="680">
        <v>6710845</v>
      </c>
      <c r="CS7" s="681"/>
      <c r="CT7" s="681"/>
      <c r="CU7" s="681"/>
      <c r="CV7" s="681"/>
      <c r="CW7" s="681"/>
      <c r="CX7" s="681"/>
      <c r="CY7" s="682"/>
      <c r="CZ7" s="713">
        <v>33.1</v>
      </c>
      <c r="DA7" s="713"/>
      <c r="DB7" s="713"/>
      <c r="DC7" s="713"/>
      <c r="DD7" s="686">
        <v>12837</v>
      </c>
      <c r="DE7" s="681"/>
      <c r="DF7" s="681"/>
      <c r="DG7" s="681"/>
      <c r="DH7" s="681"/>
      <c r="DI7" s="681"/>
      <c r="DJ7" s="681"/>
      <c r="DK7" s="681"/>
      <c r="DL7" s="681"/>
      <c r="DM7" s="681"/>
      <c r="DN7" s="681"/>
      <c r="DO7" s="681"/>
      <c r="DP7" s="682"/>
      <c r="DQ7" s="686">
        <v>1075210</v>
      </c>
      <c r="DR7" s="681"/>
      <c r="DS7" s="681"/>
      <c r="DT7" s="681"/>
      <c r="DU7" s="681"/>
      <c r="DV7" s="681"/>
      <c r="DW7" s="681"/>
      <c r="DX7" s="681"/>
      <c r="DY7" s="681"/>
      <c r="DZ7" s="681"/>
      <c r="EA7" s="681"/>
      <c r="EB7" s="681"/>
      <c r="EC7" s="726"/>
    </row>
    <row r="8" spans="2:143" ht="11.25" customHeight="1">
      <c r="B8" s="677" t="s">
        <v>241</v>
      </c>
      <c r="C8" s="678"/>
      <c r="D8" s="678"/>
      <c r="E8" s="678"/>
      <c r="F8" s="678"/>
      <c r="G8" s="678"/>
      <c r="H8" s="678"/>
      <c r="I8" s="678"/>
      <c r="J8" s="678"/>
      <c r="K8" s="678"/>
      <c r="L8" s="678"/>
      <c r="M8" s="678"/>
      <c r="N8" s="678"/>
      <c r="O8" s="678"/>
      <c r="P8" s="678"/>
      <c r="Q8" s="679"/>
      <c r="R8" s="680">
        <v>19439</v>
      </c>
      <c r="S8" s="681"/>
      <c r="T8" s="681"/>
      <c r="U8" s="681"/>
      <c r="V8" s="681"/>
      <c r="W8" s="681"/>
      <c r="X8" s="681"/>
      <c r="Y8" s="682"/>
      <c r="Z8" s="713">
        <v>0.1</v>
      </c>
      <c r="AA8" s="713"/>
      <c r="AB8" s="713"/>
      <c r="AC8" s="713"/>
      <c r="AD8" s="714">
        <v>19439</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79693</v>
      </c>
      <c r="BH8" s="681"/>
      <c r="BI8" s="681"/>
      <c r="BJ8" s="681"/>
      <c r="BK8" s="681"/>
      <c r="BL8" s="681"/>
      <c r="BM8" s="681"/>
      <c r="BN8" s="682"/>
      <c r="BO8" s="713">
        <v>1.4</v>
      </c>
      <c r="BP8" s="713"/>
      <c r="BQ8" s="713"/>
      <c r="BR8" s="713"/>
      <c r="BS8" s="686" t="s">
        <v>128</v>
      </c>
      <c r="BT8" s="681"/>
      <c r="BU8" s="681"/>
      <c r="BV8" s="681"/>
      <c r="BW8" s="681"/>
      <c r="BX8" s="681"/>
      <c r="BY8" s="681"/>
      <c r="BZ8" s="681"/>
      <c r="CA8" s="681"/>
      <c r="CB8" s="726"/>
      <c r="CD8" s="727" t="s">
        <v>243</v>
      </c>
      <c r="CE8" s="724"/>
      <c r="CF8" s="724"/>
      <c r="CG8" s="724"/>
      <c r="CH8" s="724"/>
      <c r="CI8" s="724"/>
      <c r="CJ8" s="724"/>
      <c r="CK8" s="724"/>
      <c r="CL8" s="724"/>
      <c r="CM8" s="724"/>
      <c r="CN8" s="724"/>
      <c r="CO8" s="724"/>
      <c r="CP8" s="724"/>
      <c r="CQ8" s="725"/>
      <c r="CR8" s="680">
        <v>6882277</v>
      </c>
      <c r="CS8" s="681"/>
      <c r="CT8" s="681"/>
      <c r="CU8" s="681"/>
      <c r="CV8" s="681"/>
      <c r="CW8" s="681"/>
      <c r="CX8" s="681"/>
      <c r="CY8" s="682"/>
      <c r="CZ8" s="713">
        <v>34</v>
      </c>
      <c r="DA8" s="713"/>
      <c r="DB8" s="713"/>
      <c r="DC8" s="713"/>
      <c r="DD8" s="686">
        <v>590569</v>
      </c>
      <c r="DE8" s="681"/>
      <c r="DF8" s="681"/>
      <c r="DG8" s="681"/>
      <c r="DH8" s="681"/>
      <c r="DI8" s="681"/>
      <c r="DJ8" s="681"/>
      <c r="DK8" s="681"/>
      <c r="DL8" s="681"/>
      <c r="DM8" s="681"/>
      <c r="DN8" s="681"/>
      <c r="DO8" s="681"/>
      <c r="DP8" s="682"/>
      <c r="DQ8" s="686">
        <v>2952272</v>
      </c>
      <c r="DR8" s="681"/>
      <c r="DS8" s="681"/>
      <c r="DT8" s="681"/>
      <c r="DU8" s="681"/>
      <c r="DV8" s="681"/>
      <c r="DW8" s="681"/>
      <c r="DX8" s="681"/>
      <c r="DY8" s="681"/>
      <c r="DZ8" s="681"/>
      <c r="EA8" s="681"/>
      <c r="EB8" s="681"/>
      <c r="EC8" s="726"/>
    </row>
    <row r="9" spans="2:143" ht="11.25" customHeight="1">
      <c r="B9" s="677" t="s">
        <v>244</v>
      </c>
      <c r="C9" s="678"/>
      <c r="D9" s="678"/>
      <c r="E9" s="678"/>
      <c r="F9" s="678"/>
      <c r="G9" s="678"/>
      <c r="H9" s="678"/>
      <c r="I9" s="678"/>
      <c r="J9" s="678"/>
      <c r="K9" s="678"/>
      <c r="L9" s="678"/>
      <c r="M9" s="678"/>
      <c r="N9" s="678"/>
      <c r="O9" s="678"/>
      <c r="P9" s="678"/>
      <c r="Q9" s="679"/>
      <c r="R9" s="680">
        <v>25344</v>
      </c>
      <c r="S9" s="681"/>
      <c r="T9" s="681"/>
      <c r="U9" s="681"/>
      <c r="V9" s="681"/>
      <c r="W9" s="681"/>
      <c r="X9" s="681"/>
      <c r="Y9" s="682"/>
      <c r="Z9" s="713">
        <v>0.1</v>
      </c>
      <c r="AA9" s="713"/>
      <c r="AB9" s="713"/>
      <c r="AC9" s="713"/>
      <c r="AD9" s="714">
        <v>25344</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2265375</v>
      </c>
      <c r="BH9" s="681"/>
      <c r="BI9" s="681"/>
      <c r="BJ9" s="681"/>
      <c r="BK9" s="681"/>
      <c r="BL9" s="681"/>
      <c r="BM9" s="681"/>
      <c r="BN9" s="682"/>
      <c r="BO9" s="713">
        <v>40.200000000000003</v>
      </c>
      <c r="BP9" s="713"/>
      <c r="BQ9" s="713"/>
      <c r="BR9" s="713"/>
      <c r="BS9" s="686" t="s">
        <v>246</v>
      </c>
      <c r="BT9" s="681"/>
      <c r="BU9" s="681"/>
      <c r="BV9" s="681"/>
      <c r="BW9" s="681"/>
      <c r="BX9" s="681"/>
      <c r="BY9" s="681"/>
      <c r="BZ9" s="681"/>
      <c r="CA9" s="681"/>
      <c r="CB9" s="726"/>
      <c r="CD9" s="727" t="s">
        <v>247</v>
      </c>
      <c r="CE9" s="724"/>
      <c r="CF9" s="724"/>
      <c r="CG9" s="724"/>
      <c r="CH9" s="724"/>
      <c r="CI9" s="724"/>
      <c r="CJ9" s="724"/>
      <c r="CK9" s="724"/>
      <c r="CL9" s="724"/>
      <c r="CM9" s="724"/>
      <c r="CN9" s="724"/>
      <c r="CO9" s="724"/>
      <c r="CP9" s="724"/>
      <c r="CQ9" s="725"/>
      <c r="CR9" s="680">
        <v>1561405</v>
      </c>
      <c r="CS9" s="681"/>
      <c r="CT9" s="681"/>
      <c r="CU9" s="681"/>
      <c r="CV9" s="681"/>
      <c r="CW9" s="681"/>
      <c r="CX9" s="681"/>
      <c r="CY9" s="682"/>
      <c r="CZ9" s="713">
        <v>7.7</v>
      </c>
      <c r="DA9" s="713"/>
      <c r="DB9" s="713"/>
      <c r="DC9" s="713"/>
      <c r="DD9" s="686">
        <v>23649</v>
      </c>
      <c r="DE9" s="681"/>
      <c r="DF9" s="681"/>
      <c r="DG9" s="681"/>
      <c r="DH9" s="681"/>
      <c r="DI9" s="681"/>
      <c r="DJ9" s="681"/>
      <c r="DK9" s="681"/>
      <c r="DL9" s="681"/>
      <c r="DM9" s="681"/>
      <c r="DN9" s="681"/>
      <c r="DO9" s="681"/>
      <c r="DP9" s="682"/>
      <c r="DQ9" s="686">
        <v>1333529</v>
      </c>
      <c r="DR9" s="681"/>
      <c r="DS9" s="681"/>
      <c r="DT9" s="681"/>
      <c r="DU9" s="681"/>
      <c r="DV9" s="681"/>
      <c r="DW9" s="681"/>
      <c r="DX9" s="681"/>
      <c r="DY9" s="681"/>
      <c r="DZ9" s="681"/>
      <c r="EA9" s="681"/>
      <c r="EB9" s="681"/>
      <c r="EC9" s="726"/>
    </row>
    <row r="10" spans="2:143" ht="11.25" customHeight="1">
      <c r="B10" s="677" t="s">
        <v>248</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246</v>
      </c>
      <c r="AE10" s="714"/>
      <c r="AF10" s="714"/>
      <c r="AG10" s="714"/>
      <c r="AH10" s="714"/>
      <c r="AI10" s="714"/>
      <c r="AJ10" s="714"/>
      <c r="AK10" s="714"/>
      <c r="AL10" s="683" t="s">
        <v>237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177134</v>
      </c>
      <c r="BH10" s="681"/>
      <c r="BI10" s="681"/>
      <c r="BJ10" s="681"/>
      <c r="BK10" s="681"/>
      <c r="BL10" s="681"/>
      <c r="BM10" s="681"/>
      <c r="BN10" s="682"/>
      <c r="BO10" s="713">
        <v>3.1</v>
      </c>
      <c r="BP10" s="713"/>
      <c r="BQ10" s="713"/>
      <c r="BR10" s="713"/>
      <c r="BS10" s="686">
        <v>30012</v>
      </c>
      <c r="BT10" s="681"/>
      <c r="BU10" s="681"/>
      <c r="BV10" s="681"/>
      <c r="BW10" s="681"/>
      <c r="BX10" s="681"/>
      <c r="BY10" s="681"/>
      <c r="BZ10" s="681"/>
      <c r="CA10" s="681"/>
      <c r="CB10" s="726"/>
      <c r="CD10" s="727" t="s">
        <v>250</v>
      </c>
      <c r="CE10" s="724"/>
      <c r="CF10" s="724"/>
      <c r="CG10" s="724"/>
      <c r="CH10" s="724"/>
      <c r="CI10" s="724"/>
      <c r="CJ10" s="724"/>
      <c r="CK10" s="724"/>
      <c r="CL10" s="724"/>
      <c r="CM10" s="724"/>
      <c r="CN10" s="724"/>
      <c r="CO10" s="724"/>
      <c r="CP10" s="724"/>
      <c r="CQ10" s="725"/>
      <c r="CR10" s="680">
        <v>10160</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10160</v>
      </c>
      <c r="DR10" s="681"/>
      <c r="DS10" s="681"/>
      <c r="DT10" s="681"/>
      <c r="DU10" s="681"/>
      <c r="DV10" s="681"/>
      <c r="DW10" s="681"/>
      <c r="DX10" s="681"/>
      <c r="DY10" s="681"/>
      <c r="DZ10" s="681"/>
      <c r="EA10" s="681"/>
      <c r="EB10" s="681"/>
      <c r="EC10" s="726"/>
    </row>
    <row r="11" spans="2:143" ht="11.25" customHeight="1">
      <c r="B11" s="677" t="s">
        <v>251</v>
      </c>
      <c r="C11" s="678"/>
      <c r="D11" s="678"/>
      <c r="E11" s="678"/>
      <c r="F11" s="678"/>
      <c r="G11" s="678"/>
      <c r="H11" s="678"/>
      <c r="I11" s="678"/>
      <c r="J11" s="678"/>
      <c r="K11" s="678"/>
      <c r="L11" s="678"/>
      <c r="M11" s="678"/>
      <c r="N11" s="678"/>
      <c r="O11" s="678"/>
      <c r="P11" s="678"/>
      <c r="Q11" s="679"/>
      <c r="R11" s="680">
        <v>930305</v>
      </c>
      <c r="S11" s="681"/>
      <c r="T11" s="681"/>
      <c r="U11" s="681"/>
      <c r="V11" s="681"/>
      <c r="W11" s="681"/>
      <c r="X11" s="681"/>
      <c r="Y11" s="682"/>
      <c r="Z11" s="683">
        <v>4.4000000000000004</v>
      </c>
      <c r="AA11" s="684"/>
      <c r="AB11" s="684"/>
      <c r="AC11" s="685"/>
      <c r="AD11" s="686">
        <v>930305</v>
      </c>
      <c r="AE11" s="681"/>
      <c r="AF11" s="681"/>
      <c r="AG11" s="681"/>
      <c r="AH11" s="681"/>
      <c r="AI11" s="681"/>
      <c r="AJ11" s="681"/>
      <c r="AK11" s="682"/>
      <c r="AL11" s="683">
        <v>10.8</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222121</v>
      </c>
      <c r="BH11" s="681"/>
      <c r="BI11" s="681"/>
      <c r="BJ11" s="681"/>
      <c r="BK11" s="681"/>
      <c r="BL11" s="681"/>
      <c r="BM11" s="681"/>
      <c r="BN11" s="682"/>
      <c r="BO11" s="713">
        <v>3.9</v>
      </c>
      <c r="BP11" s="713"/>
      <c r="BQ11" s="713"/>
      <c r="BR11" s="713"/>
      <c r="BS11" s="686">
        <v>53223</v>
      </c>
      <c r="BT11" s="681"/>
      <c r="BU11" s="681"/>
      <c r="BV11" s="681"/>
      <c r="BW11" s="681"/>
      <c r="BX11" s="681"/>
      <c r="BY11" s="681"/>
      <c r="BZ11" s="681"/>
      <c r="CA11" s="681"/>
      <c r="CB11" s="726"/>
      <c r="CD11" s="727" t="s">
        <v>253</v>
      </c>
      <c r="CE11" s="724"/>
      <c r="CF11" s="724"/>
      <c r="CG11" s="724"/>
      <c r="CH11" s="724"/>
      <c r="CI11" s="724"/>
      <c r="CJ11" s="724"/>
      <c r="CK11" s="724"/>
      <c r="CL11" s="724"/>
      <c r="CM11" s="724"/>
      <c r="CN11" s="724"/>
      <c r="CO11" s="724"/>
      <c r="CP11" s="724"/>
      <c r="CQ11" s="725"/>
      <c r="CR11" s="680">
        <v>78883</v>
      </c>
      <c r="CS11" s="681"/>
      <c r="CT11" s="681"/>
      <c r="CU11" s="681"/>
      <c r="CV11" s="681"/>
      <c r="CW11" s="681"/>
      <c r="CX11" s="681"/>
      <c r="CY11" s="682"/>
      <c r="CZ11" s="713">
        <v>0.4</v>
      </c>
      <c r="DA11" s="713"/>
      <c r="DB11" s="713"/>
      <c r="DC11" s="713"/>
      <c r="DD11" s="686">
        <v>27097</v>
      </c>
      <c r="DE11" s="681"/>
      <c r="DF11" s="681"/>
      <c r="DG11" s="681"/>
      <c r="DH11" s="681"/>
      <c r="DI11" s="681"/>
      <c r="DJ11" s="681"/>
      <c r="DK11" s="681"/>
      <c r="DL11" s="681"/>
      <c r="DM11" s="681"/>
      <c r="DN11" s="681"/>
      <c r="DO11" s="681"/>
      <c r="DP11" s="682"/>
      <c r="DQ11" s="686">
        <v>67406</v>
      </c>
      <c r="DR11" s="681"/>
      <c r="DS11" s="681"/>
      <c r="DT11" s="681"/>
      <c r="DU11" s="681"/>
      <c r="DV11" s="681"/>
      <c r="DW11" s="681"/>
      <c r="DX11" s="681"/>
      <c r="DY11" s="681"/>
      <c r="DZ11" s="681"/>
      <c r="EA11" s="681"/>
      <c r="EB11" s="681"/>
      <c r="EC11" s="726"/>
    </row>
    <row r="12" spans="2:143" ht="11.25" customHeight="1">
      <c r="B12" s="677" t="s">
        <v>254</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237</v>
      </c>
      <c r="AE12" s="714"/>
      <c r="AF12" s="714"/>
      <c r="AG12" s="714"/>
      <c r="AH12" s="714"/>
      <c r="AI12" s="714"/>
      <c r="AJ12" s="714"/>
      <c r="AK12" s="714"/>
      <c r="AL12" s="683" t="s">
        <v>237</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2444428</v>
      </c>
      <c r="BH12" s="681"/>
      <c r="BI12" s="681"/>
      <c r="BJ12" s="681"/>
      <c r="BK12" s="681"/>
      <c r="BL12" s="681"/>
      <c r="BM12" s="681"/>
      <c r="BN12" s="682"/>
      <c r="BO12" s="713">
        <v>43.4</v>
      </c>
      <c r="BP12" s="713"/>
      <c r="BQ12" s="713"/>
      <c r="BR12" s="713"/>
      <c r="BS12" s="686" t="s">
        <v>128</v>
      </c>
      <c r="BT12" s="681"/>
      <c r="BU12" s="681"/>
      <c r="BV12" s="681"/>
      <c r="BW12" s="681"/>
      <c r="BX12" s="681"/>
      <c r="BY12" s="681"/>
      <c r="BZ12" s="681"/>
      <c r="CA12" s="681"/>
      <c r="CB12" s="726"/>
      <c r="CD12" s="727" t="s">
        <v>256</v>
      </c>
      <c r="CE12" s="724"/>
      <c r="CF12" s="724"/>
      <c r="CG12" s="724"/>
      <c r="CH12" s="724"/>
      <c r="CI12" s="724"/>
      <c r="CJ12" s="724"/>
      <c r="CK12" s="724"/>
      <c r="CL12" s="724"/>
      <c r="CM12" s="724"/>
      <c r="CN12" s="724"/>
      <c r="CO12" s="724"/>
      <c r="CP12" s="724"/>
      <c r="CQ12" s="725"/>
      <c r="CR12" s="680">
        <v>170146</v>
      </c>
      <c r="CS12" s="681"/>
      <c r="CT12" s="681"/>
      <c r="CU12" s="681"/>
      <c r="CV12" s="681"/>
      <c r="CW12" s="681"/>
      <c r="CX12" s="681"/>
      <c r="CY12" s="682"/>
      <c r="CZ12" s="713">
        <v>0.8</v>
      </c>
      <c r="DA12" s="713"/>
      <c r="DB12" s="713"/>
      <c r="DC12" s="713"/>
      <c r="DD12" s="686" t="s">
        <v>128</v>
      </c>
      <c r="DE12" s="681"/>
      <c r="DF12" s="681"/>
      <c r="DG12" s="681"/>
      <c r="DH12" s="681"/>
      <c r="DI12" s="681"/>
      <c r="DJ12" s="681"/>
      <c r="DK12" s="681"/>
      <c r="DL12" s="681"/>
      <c r="DM12" s="681"/>
      <c r="DN12" s="681"/>
      <c r="DO12" s="681"/>
      <c r="DP12" s="682"/>
      <c r="DQ12" s="686">
        <v>155272</v>
      </c>
      <c r="DR12" s="681"/>
      <c r="DS12" s="681"/>
      <c r="DT12" s="681"/>
      <c r="DU12" s="681"/>
      <c r="DV12" s="681"/>
      <c r="DW12" s="681"/>
      <c r="DX12" s="681"/>
      <c r="DY12" s="681"/>
      <c r="DZ12" s="681"/>
      <c r="EA12" s="681"/>
      <c r="EB12" s="681"/>
      <c r="EC12" s="726"/>
    </row>
    <row r="13" spans="2:143" ht="11.25" customHeight="1">
      <c r="B13" s="677" t="s">
        <v>257</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237</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2418051</v>
      </c>
      <c r="BH13" s="681"/>
      <c r="BI13" s="681"/>
      <c r="BJ13" s="681"/>
      <c r="BK13" s="681"/>
      <c r="BL13" s="681"/>
      <c r="BM13" s="681"/>
      <c r="BN13" s="682"/>
      <c r="BO13" s="713">
        <v>42.9</v>
      </c>
      <c r="BP13" s="713"/>
      <c r="BQ13" s="713"/>
      <c r="BR13" s="713"/>
      <c r="BS13" s="686" t="s">
        <v>237</v>
      </c>
      <c r="BT13" s="681"/>
      <c r="BU13" s="681"/>
      <c r="BV13" s="681"/>
      <c r="BW13" s="681"/>
      <c r="BX13" s="681"/>
      <c r="BY13" s="681"/>
      <c r="BZ13" s="681"/>
      <c r="CA13" s="681"/>
      <c r="CB13" s="726"/>
      <c r="CD13" s="727" t="s">
        <v>259</v>
      </c>
      <c r="CE13" s="724"/>
      <c r="CF13" s="724"/>
      <c r="CG13" s="724"/>
      <c r="CH13" s="724"/>
      <c r="CI13" s="724"/>
      <c r="CJ13" s="724"/>
      <c r="CK13" s="724"/>
      <c r="CL13" s="724"/>
      <c r="CM13" s="724"/>
      <c r="CN13" s="724"/>
      <c r="CO13" s="724"/>
      <c r="CP13" s="724"/>
      <c r="CQ13" s="725"/>
      <c r="CR13" s="680">
        <v>1116060</v>
      </c>
      <c r="CS13" s="681"/>
      <c r="CT13" s="681"/>
      <c r="CU13" s="681"/>
      <c r="CV13" s="681"/>
      <c r="CW13" s="681"/>
      <c r="CX13" s="681"/>
      <c r="CY13" s="682"/>
      <c r="CZ13" s="713">
        <v>5.5</v>
      </c>
      <c r="DA13" s="713"/>
      <c r="DB13" s="713"/>
      <c r="DC13" s="713"/>
      <c r="DD13" s="686">
        <v>258878</v>
      </c>
      <c r="DE13" s="681"/>
      <c r="DF13" s="681"/>
      <c r="DG13" s="681"/>
      <c r="DH13" s="681"/>
      <c r="DI13" s="681"/>
      <c r="DJ13" s="681"/>
      <c r="DK13" s="681"/>
      <c r="DL13" s="681"/>
      <c r="DM13" s="681"/>
      <c r="DN13" s="681"/>
      <c r="DO13" s="681"/>
      <c r="DP13" s="682"/>
      <c r="DQ13" s="686">
        <v>1022199</v>
      </c>
      <c r="DR13" s="681"/>
      <c r="DS13" s="681"/>
      <c r="DT13" s="681"/>
      <c r="DU13" s="681"/>
      <c r="DV13" s="681"/>
      <c r="DW13" s="681"/>
      <c r="DX13" s="681"/>
      <c r="DY13" s="681"/>
      <c r="DZ13" s="681"/>
      <c r="EA13" s="681"/>
      <c r="EB13" s="681"/>
      <c r="EC13" s="726"/>
    </row>
    <row r="14" spans="2:143" ht="11.25" customHeight="1">
      <c r="B14" s="677" t="s">
        <v>260</v>
      </c>
      <c r="C14" s="678"/>
      <c r="D14" s="678"/>
      <c r="E14" s="678"/>
      <c r="F14" s="678"/>
      <c r="G14" s="678"/>
      <c r="H14" s="678"/>
      <c r="I14" s="678"/>
      <c r="J14" s="678"/>
      <c r="K14" s="678"/>
      <c r="L14" s="678"/>
      <c r="M14" s="678"/>
      <c r="N14" s="678"/>
      <c r="O14" s="678"/>
      <c r="P14" s="678"/>
      <c r="Q14" s="679"/>
      <c r="R14" s="680" t="s">
        <v>246</v>
      </c>
      <c r="S14" s="681"/>
      <c r="T14" s="681"/>
      <c r="U14" s="681"/>
      <c r="V14" s="681"/>
      <c r="W14" s="681"/>
      <c r="X14" s="681"/>
      <c r="Y14" s="682"/>
      <c r="Z14" s="713" t="s">
        <v>128</v>
      </c>
      <c r="AA14" s="713"/>
      <c r="AB14" s="713"/>
      <c r="AC14" s="713"/>
      <c r="AD14" s="714" t="s">
        <v>246</v>
      </c>
      <c r="AE14" s="714"/>
      <c r="AF14" s="714"/>
      <c r="AG14" s="714"/>
      <c r="AH14" s="714"/>
      <c r="AI14" s="714"/>
      <c r="AJ14" s="714"/>
      <c r="AK14" s="714"/>
      <c r="AL14" s="683" t="s">
        <v>128</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105678</v>
      </c>
      <c r="BH14" s="681"/>
      <c r="BI14" s="681"/>
      <c r="BJ14" s="681"/>
      <c r="BK14" s="681"/>
      <c r="BL14" s="681"/>
      <c r="BM14" s="681"/>
      <c r="BN14" s="682"/>
      <c r="BO14" s="713">
        <v>1.9</v>
      </c>
      <c r="BP14" s="713"/>
      <c r="BQ14" s="713"/>
      <c r="BR14" s="713"/>
      <c r="BS14" s="686" t="s">
        <v>262</v>
      </c>
      <c r="BT14" s="681"/>
      <c r="BU14" s="681"/>
      <c r="BV14" s="681"/>
      <c r="BW14" s="681"/>
      <c r="BX14" s="681"/>
      <c r="BY14" s="681"/>
      <c r="BZ14" s="681"/>
      <c r="CA14" s="681"/>
      <c r="CB14" s="726"/>
      <c r="CD14" s="727" t="s">
        <v>263</v>
      </c>
      <c r="CE14" s="724"/>
      <c r="CF14" s="724"/>
      <c r="CG14" s="724"/>
      <c r="CH14" s="724"/>
      <c r="CI14" s="724"/>
      <c r="CJ14" s="724"/>
      <c r="CK14" s="724"/>
      <c r="CL14" s="724"/>
      <c r="CM14" s="724"/>
      <c r="CN14" s="724"/>
      <c r="CO14" s="724"/>
      <c r="CP14" s="724"/>
      <c r="CQ14" s="725"/>
      <c r="CR14" s="680">
        <v>552940</v>
      </c>
      <c r="CS14" s="681"/>
      <c r="CT14" s="681"/>
      <c r="CU14" s="681"/>
      <c r="CV14" s="681"/>
      <c r="CW14" s="681"/>
      <c r="CX14" s="681"/>
      <c r="CY14" s="682"/>
      <c r="CZ14" s="713">
        <v>2.7</v>
      </c>
      <c r="DA14" s="713"/>
      <c r="DB14" s="713"/>
      <c r="DC14" s="713"/>
      <c r="DD14" s="686">
        <v>8373</v>
      </c>
      <c r="DE14" s="681"/>
      <c r="DF14" s="681"/>
      <c r="DG14" s="681"/>
      <c r="DH14" s="681"/>
      <c r="DI14" s="681"/>
      <c r="DJ14" s="681"/>
      <c r="DK14" s="681"/>
      <c r="DL14" s="681"/>
      <c r="DM14" s="681"/>
      <c r="DN14" s="681"/>
      <c r="DO14" s="681"/>
      <c r="DP14" s="682"/>
      <c r="DQ14" s="686">
        <v>536595</v>
      </c>
      <c r="DR14" s="681"/>
      <c r="DS14" s="681"/>
      <c r="DT14" s="681"/>
      <c r="DU14" s="681"/>
      <c r="DV14" s="681"/>
      <c r="DW14" s="681"/>
      <c r="DX14" s="681"/>
      <c r="DY14" s="681"/>
      <c r="DZ14" s="681"/>
      <c r="EA14" s="681"/>
      <c r="EB14" s="681"/>
      <c r="EC14" s="726"/>
    </row>
    <row r="15" spans="2:143" ht="11.25" customHeight="1">
      <c r="B15" s="677" t="s">
        <v>264</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237</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339635</v>
      </c>
      <c r="BH15" s="681"/>
      <c r="BI15" s="681"/>
      <c r="BJ15" s="681"/>
      <c r="BK15" s="681"/>
      <c r="BL15" s="681"/>
      <c r="BM15" s="681"/>
      <c r="BN15" s="682"/>
      <c r="BO15" s="713">
        <v>6</v>
      </c>
      <c r="BP15" s="713"/>
      <c r="BQ15" s="713"/>
      <c r="BR15" s="713"/>
      <c r="BS15" s="686" t="s">
        <v>128</v>
      </c>
      <c r="BT15" s="681"/>
      <c r="BU15" s="681"/>
      <c r="BV15" s="681"/>
      <c r="BW15" s="681"/>
      <c r="BX15" s="681"/>
      <c r="BY15" s="681"/>
      <c r="BZ15" s="681"/>
      <c r="CA15" s="681"/>
      <c r="CB15" s="726"/>
      <c r="CD15" s="727" t="s">
        <v>266</v>
      </c>
      <c r="CE15" s="724"/>
      <c r="CF15" s="724"/>
      <c r="CG15" s="724"/>
      <c r="CH15" s="724"/>
      <c r="CI15" s="724"/>
      <c r="CJ15" s="724"/>
      <c r="CK15" s="724"/>
      <c r="CL15" s="724"/>
      <c r="CM15" s="724"/>
      <c r="CN15" s="724"/>
      <c r="CO15" s="724"/>
      <c r="CP15" s="724"/>
      <c r="CQ15" s="725"/>
      <c r="CR15" s="680">
        <v>1939581</v>
      </c>
      <c r="CS15" s="681"/>
      <c r="CT15" s="681"/>
      <c r="CU15" s="681"/>
      <c r="CV15" s="681"/>
      <c r="CW15" s="681"/>
      <c r="CX15" s="681"/>
      <c r="CY15" s="682"/>
      <c r="CZ15" s="713">
        <v>9.6</v>
      </c>
      <c r="DA15" s="713"/>
      <c r="DB15" s="713"/>
      <c r="DC15" s="713"/>
      <c r="DD15" s="686">
        <v>403403</v>
      </c>
      <c r="DE15" s="681"/>
      <c r="DF15" s="681"/>
      <c r="DG15" s="681"/>
      <c r="DH15" s="681"/>
      <c r="DI15" s="681"/>
      <c r="DJ15" s="681"/>
      <c r="DK15" s="681"/>
      <c r="DL15" s="681"/>
      <c r="DM15" s="681"/>
      <c r="DN15" s="681"/>
      <c r="DO15" s="681"/>
      <c r="DP15" s="682"/>
      <c r="DQ15" s="686">
        <v>1229368</v>
      </c>
      <c r="DR15" s="681"/>
      <c r="DS15" s="681"/>
      <c r="DT15" s="681"/>
      <c r="DU15" s="681"/>
      <c r="DV15" s="681"/>
      <c r="DW15" s="681"/>
      <c r="DX15" s="681"/>
      <c r="DY15" s="681"/>
      <c r="DZ15" s="681"/>
      <c r="EA15" s="681"/>
      <c r="EB15" s="681"/>
      <c r="EC15" s="726"/>
    </row>
    <row r="16" spans="2:143" ht="11.25" customHeight="1">
      <c r="B16" s="677" t="s">
        <v>267</v>
      </c>
      <c r="C16" s="678"/>
      <c r="D16" s="678"/>
      <c r="E16" s="678"/>
      <c r="F16" s="678"/>
      <c r="G16" s="678"/>
      <c r="H16" s="678"/>
      <c r="I16" s="678"/>
      <c r="J16" s="678"/>
      <c r="K16" s="678"/>
      <c r="L16" s="678"/>
      <c r="M16" s="678"/>
      <c r="N16" s="678"/>
      <c r="O16" s="678"/>
      <c r="P16" s="678"/>
      <c r="Q16" s="679"/>
      <c r="R16" s="680">
        <v>11597</v>
      </c>
      <c r="S16" s="681"/>
      <c r="T16" s="681"/>
      <c r="U16" s="681"/>
      <c r="V16" s="681"/>
      <c r="W16" s="681"/>
      <c r="X16" s="681"/>
      <c r="Y16" s="682"/>
      <c r="Z16" s="713">
        <v>0.1</v>
      </c>
      <c r="AA16" s="713"/>
      <c r="AB16" s="713"/>
      <c r="AC16" s="713"/>
      <c r="AD16" s="714">
        <v>11597</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237</v>
      </c>
      <c r="BP16" s="713"/>
      <c r="BQ16" s="713"/>
      <c r="BR16" s="713"/>
      <c r="BS16" s="686" t="s">
        <v>128</v>
      </c>
      <c r="BT16" s="681"/>
      <c r="BU16" s="681"/>
      <c r="BV16" s="681"/>
      <c r="BW16" s="681"/>
      <c r="BX16" s="681"/>
      <c r="BY16" s="681"/>
      <c r="BZ16" s="681"/>
      <c r="CA16" s="681"/>
      <c r="CB16" s="726"/>
      <c r="CD16" s="727" t="s">
        <v>269</v>
      </c>
      <c r="CE16" s="724"/>
      <c r="CF16" s="724"/>
      <c r="CG16" s="724"/>
      <c r="CH16" s="724"/>
      <c r="CI16" s="724"/>
      <c r="CJ16" s="724"/>
      <c r="CK16" s="724"/>
      <c r="CL16" s="724"/>
      <c r="CM16" s="724"/>
      <c r="CN16" s="724"/>
      <c r="CO16" s="724"/>
      <c r="CP16" s="724"/>
      <c r="CQ16" s="725"/>
      <c r="CR16" s="680" t="s">
        <v>262</v>
      </c>
      <c r="CS16" s="681"/>
      <c r="CT16" s="681"/>
      <c r="CU16" s="681"/>
      <c r="CV16" s="681"/>
      <c r="CW16" s="681"/>
      <c r="CX16" s="681"/>
      <c r="CY16" s="682"/>
      <c r="CZ16" s="713" t="s">
        <v>128</v>
      </c>
      <c r="DA16" s="713"/>
      <c r="DB16" s="713"/>
      <c r="DC16" s="713"/>
      <c r="DD16" s="686" t="s">
        <v>237</v>
      </c>
      <c r="DE16" s="681"/>
      <c r="DF16" s="681"/>
      <c r="DG16" s="681"/>
      <c r="DH16" s="681"/>
      <c r="DI16" s="681"/>
      <c r="DJ16" s="681"/>
      <c r="DK16" s="681"/>
      <c r="DL16" s="681"/>
      <c r="DM16" s="681"/>
      <c r="DN16" s="681"/>
      <c r="DO16" s="681"/>
      <c r="DP16" s="682"/>
      <c r="DQ16" s="686" t="s">
        <v>246</v>
      </c>
      <c r="DR16" s="681"/>
      <c r="DS16" s="681"/>
      <c r="DT16" s="681"/>
      <c r="DU16" s="681"/>
      <c r="DV16" s="681"/>
      <c r="DW16" s="681"/>
      <c r="DX16" s="681"/>
      <c r="DY16" s="681"/>
      <c r="DZ16" s="681"/>
      <c r="EA16" s="681"/>
      <c r="EB16" s="681"/>
      <c r="EC16" s="726"/>
    </row>
    <row r="17" spans="2:133" ht="11.25" customHeight="1">
      <c r="B17" s="677" t="s">
        <v>270</v>
      </c>
      <c r="C17" s="678"/>
      <c r="D17" s="678"/>
      <c r="E17" s="678"/>
      <c r="F17" s="678"/>
      <c r="G17" s="678"/>
      <c r="H17" s="678"/>
      <c r="I17" s="678"/>
      <c r="J17" s="678"/>
      <c r="K17" s="678"/>
      <c r="L17" s="678"/>
      <c r="M17" s="678"/>
      <c r="N17" s="678"/>
      <c r="O17" s="678"/>
      <c r="P17" s="678"/>
      <c r="Q17" s="679"/>
      <c r="R17" s="680">
        <v>34055</v>
      </c>
      <c r="S17" s="681"/>
      <c r="T17" s="681"/>
      <c r="U17" s="681"/>
      <c r="V17" s="681"/>
      <c r="W17" s="681"/>
      <c r="X17" s="681"/>
      <c r="Y17" s="682"/>
      <c r="Z17" s="713">
        <v>0.2</v>
      </c>
      <c r="AA17" s="713"/>
      <c r="AB17" s="713"/>
      <c r="AC17" s="713"/>
      <c r="AD17" s="714">
        <v>34055</v>
      </c>
      <c r="AE17" s="714"/>
      <c r="AF17" s="714"/>
      <c r="AG17" s="714"/>
      <c r="AH17" s="714"/>
      <c r="AI17" s="714"/>
      <c r="AJ17" s="714"/>
      <c r="AK17" s="714"/>
      <c r="AL17" s="683">
        <v>0.4</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6"/>
      <c r="CD17" s="727" t="s">
        <v>272</v>
      </c>
      <c r="CE17" s="724"/>
      <c r="CF17" s="724"/>
      <c r="CG17" s="724"/>
      <c r="CH17" s="724"/>
      <c r="CI17" s="724"/>
      <c r="CJ17" s="724"/>
      <c r="CK17" s="724"/>
      <c r="CL17" s="724"/>
      <c r="CM17" s="724"/>
      <c r="CN17" s="724"/>
      <c r="CO17" s="724"/>
      <c r="CP17" s="724"/>
      <c r="CQ17" s="725"/>
      <c r="CR17" s="680">
        <v>1126786</v>
      </c>
      <c r="CS17" s="681"/>
      <c r="CT17" s="681"/>
      <c r="CU17" s="681"/>
      <c r="CV17" s="681"/>
      <c r="CW17" s="681"/>
      <c r="CX17" s="681"/>
      <c r="CY17" s="682"/>
      <c r="CZ17" s="713">
        <v>5.6</v>
      </c>
      <c r="DA17" s="713"/>
      <c r="DB17" s="713"/>
      <c r="DC17" s="713"/>
      <c r="DD17" s="686" t="s">
        <v>237</v>
      </c>
      <c r="DE17" s="681"/>
      <c r="DF17" s="681"/>
      <c r="DG17" s="681"/>
      <c r="DH17" s="681"/>
      <c r="DI17" s="681"/>
      <c r="DJ17" s="681"/>
      <c r="DK17" s="681"/>
      <c r="DL17" s="681"/>
      <c r="DM17" s="681"/>
      <c r="DN17" s="681"/>
      <c r="DO17" s="681"/>
      <c r="DP17" s="682"/>
      <c r="DQ17" s="686">
        <v>1126495</v>
      </c>
      <c r="DR17" s="681"/>
      <c r="DS17" s="681"/>
      <c r="DT17" s="681"/>
      <c r="DU17" s="681"/>
      <c r="DV17" s="681"/>
      <c r="DW17" s="681"/>
      <c r="DX17" s="681"/>
      <c r="DY17" s="681"/>
      <c r="DZ17" s="681"/>
      <c r="EA17" s="681"/>
      <c r="EB17" s="681"/>
      <c r="EC17" s="726"/>
    </row>
    <row r="18" spans="2:133" ht="11.25" customHeight="1">
      <c r="B18" s="677" t="s">
        <v>273</v>
      </c>
      <c r="C18" s="678"/>
      <c r="D18" s="678"/>
      <c r="E18" s="678"/>
      <c r="F18" s="678"/>
      <c r="G18" s="678"/>
      <c r="H18" s="678"/>
      <c r="I18" s="678"/>
      <c r="J18" s="678"/>
      <c r="K18" s="678"/>
      <c r="L18" s="678"/>
      <c r="M18" s="678"/>
      <c r="N18" s="678"/>
      <c r="O18" s="678"/>
      <c r="P18" s="678"/>
      <c r="Q18" s="679"/>
      <c r="R18" s="680">
        <v>60596</v>
      </c>
      <c r="S18" s="681"/>
      <c r="T18" s="681"/>
      <c r="U18" s="681"/>
      <c r="V18" s="681"/>
      <c r="W18" s="681"/>
      <c r="X18" s="681"/>
      <c r="Y18" s="682"/>
      <c r="Z18" s="713">
        <v>0.3</v>
      </c>
      <c r="AA18" s="713"/>
      <c r="AB18" s="713"/>
      <c r="AC18" s="713"/>
      <c r="AD18" s="714">
        <v>60596</v>
      </c>
      <c r="AE18" s="714"/>
      <c r="AF18" s="714"/>
      <c r="AG18" s="714"/>
      <c r="AH18" s="714"/>
      <c r="AI18" s="714"/>
      <c r="AJ18" s="714"/>
      <c r="AK18" s="714"/>
      <c r="AL18" s="683">
        <v>0.7</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237</v>
      </c>
      <c r="BP18" s="713"/>
      <c r="BQ18" s="713"/>
      <c r="BR18" s="713"/>
      <c r="BS18" s="686" t="s">
        <v>128</v>
      </c>
      <c r="BT18" s="681"/>
      <c r="BU18" s="681"/>
      <c r="BV18" s="681"/>
      <c r="BW18" s="681"/>
      <c r="BX18" s="681"/>
      <c r="BY18" s="681"/>
      <c r="BZ18" s="681"/>
      <c r="CA18" s="681"/>
      <c r="CB18" s="726"/>
      <c r="CD18" s="727" t="s">
        <v>275</v>
      </c>
      <c r="CE18" s="724"/>
      <c r="CF18" s="724"/>
      <c r="CG18" s="724"/>
      <c r="CH18" s="724"/>
      <c r="CI18" s="724"/>
      <c r="CJ18" s="724"/>
      <c r="CK18" s="724"/>
      <c r="CL18" s="724"/>
      <c r="CM18" s="724"/>
      <c r="CN18" s="724"/>
      <c r="CO18" s="724"/>
      <c r="CP18" s="724"/>
      <c r="CQ18" s="725"/>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246</v>
      </c>
      <c r="DR18" s="681"/>
      <c r="DS18" s="681"/>
      <c r="DT18" s="681"/>
      <c r="DU18" s="681"/>
      <c r="DV18" s="681"/>
      <c r="DW18" s="681"/>
      <c r="DX18" s="681"/>
      <c r="DY18" s="681"/>
      <c r="DZ18" s="681"/>
      <c r="EA18" s="681"/>
      <c r="EB18" s="681"/>
      <c r="EC18" s="726"/>
    </row>
    <row r="19" spans="2:133" ht="11.25" customHeight="1">
      <c r="B19" s="677" t="s">
        <v>276</v>
      </c>
      <c r="C19" s="678"/>
      <c r="D19" s="678"/>
      <c r="E19" s="678"/>
      <c r="F19" s="678"/>
      <c r="G19" s="678"/>
      <c r="H19" s="678"/>
      <c r="I19" s="678"/>
      <c r="J19" s="678"/>
      <c r="K19" s="678"/>
      <c r="L19" s="678"/>
      <c r="M19" s="678"/>
      <c r="N19" s="678"/>
      <c r="O19" s="678"/>
      <c r="P19" s="678"/>
      <c r="Q19" s="679"/>
      <c r="R19" s="680">
        <v>53359</v>
      </c>
      <c r="S19" s="681"/>
      <c r="T19" s="681"/>
      <c r="U19" s="681"/>
      <c r="V19" s="681"/>
      <c r="W19" s="681"/>
      <c r="X19" s="681"/>
      <c r="Y19" s="682"/>
      <c r="Z19" s="713">
        <v>0.3</v>
      </c>
      <c r="AA19" s="713"/>
      <c r="AB19" s="713"/>
      <c r="AC19" s="713"/>
      <c r="AD19" s="714">
        <v>53359</v>
      </c>
      <c r="AE19" s="714"/>
      <c r="AF19" s="714"/>
      <c r="AG19" s="714"/>
      <c r="AH19" s="714"/>
      <c r="AI19" s="714"/>
      <c r="AJ19" s="714"/>
      <c r="AK19" s="714"/>
      <c r="AL19" s="683">
        <v>0.6</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t="s">
        <v>128</v>
      </c>
      <c r="BH19" s="681"/>
      <c r="BI19" s="681"/>
      <c r="BJ19" s="681"/>
      <c r="BK19" s="681"/>
      <c r="BL19" s="681"/>
      <c r="BM19" s="681"/>
      <c r="BN19" s="682"/>
      <c r="BO19" s="713" t="s">
        <v>237</v>
      </c>
      <c r="BP19" s="713"/>
      <c r="BQ19" s="713"/>
      <c r="BR19" s="713"/>
      <c r="BS19" s="686" t="s">
        <v>237</v>
      </c>
      <c r="BT19" s="681"/>
      <c r="BU19" s="681"/>
      <c r="BV19" s="681"/>
      <c r="BW19" s="681"/>
      <c r="BX19" s="681"/>
      <c r="BY19" s="681"/>
      <c r="BZ19" s="681"/>
      <c r="CA19" s="681"/>
      <c r="CB19" s="726"/>
      <c r="CD19" s="727" t="s">
        <v>278</v>
      </c>
      <c r="CE19" s="724"/>
      <c r="CF19" s="724"/>
      <c r="CG19" s="724"/>
      <c r="CH19" s="724"/>
      <c r="CI19" s="724"/>
      <c r="CJ19" s="724"/>
      <c r="CK19" s="724"/>
      <c r="CL19" s="724"/>
      <c r="CM19" s="724"/>
      <c r="CN19" s="724"/>
      <c r="CO19" s="724"/>
      <c r="CP19" s="724"/>
      <c r="CQ19" s="725"/>
      <c r="CR19" s="680" t="s">
        <v>237</v>
      </c>
      <c r="CS19" s="681"/>
      <c r="CT19" s="681"/>
      <c r="CU19" s="681"/>
      <c r="CV19" s="681"/>
      <c r="CW19" s="681"/>
      <c r="CX19" s="681"/>
      <c r="CY19" s="682"/>
      <c r="CZ19" s="713" t="s">
        <v>262</v>
      </c>
      <c r="DA19" s="713"/>
      <c r="DB19" s="713"/>
      <c r="DC19" s="713"/>
      <c r="DD19" s="686" t="s">
        <v>237</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6"/>
    </row>
    <row r="20" spans="2:133" ht="11.25" customHeight="1">
      <c r="B20" s="677" t="s">
        <v>279</v>
      </c>
      <c r="C20" s="678"/>
      <c r="D20" s="678"/>
      <c r="E20" s="678"/>
      <c r="F20" s="678"/>
      <c r="G20" s="678"/>
      <c r="H20" s="678"/>
      <c r="I20" s="678"/>
      <c r="J20" s="678"/>
      <c r="K20" s="678"/>
      <c r="L20" s="678"/>
      <c r="M20" s="678"/>
      <c r="N20" s="678"/>
      <c r="O20" s="678"/>
      <c r="P20" s="678"/>
      <c r="Q20" s="679"/>
      <c r="R20" s="680">
        <v>5101</v>
      </c>
      <c r="S20" s="681"/>
      <c r="T20" s="681"/>
      <c r="U20" s="681"/>
      <c r="V20" s="681"/>
      <c r="W20" s="681"/>
      <c r="X20" s="681"/>
      <c r="Y20" s="682"/>
      <c r="Z20" s="713">
        <v>0</v>
      </c>
      <c r="AA20" s="713"/>
      <c r="AB20" s="713"/>
      <c r="AC20" s="713"/>
      <c r="AD20" s="714">
        <v>5101</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t="s">
        <v>262</v>
      </c>
      <c r="BH20" s="681"/>
      <c r="BI20" s="681"/>
      <c r="BJ20" s="681"/>
      <c r="BK20" s="681"/>
      <c r="BL20" s="681"/>
      <c r="BM20" s="681"/>
      <c r="BN20" s="682"/>
      <c r="BO20" s="713" t="s">
        <v>128</v>
      </c>
      <c r="BP20" s="713"/>
      <c r="BQ20" s="713"/>
      <c r="BR20" s="713"/>
      <c r="BS20" s="686" t="s">
        <v>128</v>
      </c>
      <c r="BT20" s="681"/>
      <c r="BU20" s="681"/>
      <c r="BV20" s="681"/>
      <c r="BW20" s="681"/>
      <c r="BX20" s="681"/>
      <c r="BY20" s="681"/>
      <c r="BZ20" s="681"/>
      <c r="CA20" s="681"/>
      <c r="CB20" s="726"/>
      <c r="CD20" s="727" t="s">
        <v>281</v>
      </c>
      <c r="CE20" s="724"/>
      <c r="CF20" s="724"/>
      <c r="CG20" s="724"/>
      <c r="CH20" s="724"/>
      <c r="CI20" s="724"/>
      <c r="CJ20" s="724"/>
      <c r="CK20" s="724"/>
      <c r="CL20" s="724"/>
      <c r="CM20" s="724"/>
      <c r="CN20" s="724"/>
      <c r="CO20" s="724"/>
      <c r="CP20" s="724"/>
      <c r="CQ20" s="725"/>
      <c r="CR20" s="680">
        <v>20266834</v>
      </c>
      <c r="CS20" s="681"/>
      <c r="CT20" s="681"/>
      <c r="CU20" s="681"/>
      <c r="CV20" s="681"/>
      <c r="CW20" s="681"/>
      <c r="CX20" s="681"/>
      <c r="CY20" s="682"/>
      <c r="CZ20" s="713">
        <v>100</v>
      </c>
      <c r="DA20" s="713"/>
      <c r="DB20" s="713"/>
      <c r="DC20" s="713"/>
      <c r="DD20" s="686">
        <v>1324806</v>
      </c>
      <c r="DE20" s="681"/>
      <c r="DF20" s="681"/>
      <c r="DG20" s="681"/>
      <c r="DH20" s="681"/>
      <c r="DI20" s="681"/>
      <c r="DJ20" s="681"/>
      <c r="DK20" s="681"/>
      <c r="DL20" s="681"/>
      <c r="DM20" s="681"/>
      <c r="DN20" s="681"/>
      <c r="DO20" s="681"/>
      <c r="DP20" s="682"/>
      <c r="DQ20" s="686">
        <v>9626257</v>
      </c>
      <c r="DR20" s="681"/>
      <c r="DS20" s="681"/>
      <c r="DT20" s="681"/>
      <c r="DU20" s="681"/>
      <c r="DV20" s="681"/>
      <c r="DW20" s="681"/>
      <c r="DX20" s="681"/>
      <c r="DY20" s="681"/>
      <c r="DZ20" s="681"/>
      <c r="EA20" s="681"/>
      <c r="EB20" s="681"/>
      <c r="EC20" s="726"/>
    </row>
    <row r="21" spans="2:133" ht="11.25" customHeight="1">
      <c r="B21" s="677" t="s">
        <v>282</v>
      </c>
      <c r="C21" s="678"/>
      <c r="D21" s="678"/>
      <c r="E21" s="678"/>
      <c r="F21" s="678"/>
      <c r="G21" s="678"/>
      <c r="H21" s="678"/>
      <c r="I21" s="678"/>
      <c r="J21" s="678"/>
      <c r="K21" s="678"/>
      <c r="L21" s="678"/>
      <c r="M21" s="678"/>
      <c r="N21" s="678"/>
      <c r="O21" s="678"/>
      <c r="P21" s="678"/>
      <c r="Q21" s="679"/>
      <c r="R21" s="680">
        <v>2136</v>
      </c>
      <c r="S21" s="681"/>
      <c r="T21" s="681"/>
      <c r="U21" s="681"/>
      <c r="V21" s="681"/>
      <c r="W21" s="681"/>
      <c r="X21" s="681"/>
      <c r="Y21" s="682"/>
      <c r="Z21" s="713">
        <v>0</v>
      </c>
      <c r="AA21" s="713"/>
      <c r="AB21" s="713"/>
      <c r="AC21" s="713"/>
      <c r="AD21" s="714">
        <v>2136</v>
      </c>
      <c r="AE21" s="714"/>
      <c r="AF21" s="714"/>
      <c r="AG21" s="714"/>
      <c r="AH21" s="714"/>
      <c r="AI21" s="714"/>
      <c r="AJ21" s="714"/>
      <c r="AK21" s="714"/>
      <c r="AL21" s="683">
        <v>0</v>
      </c>
      <c r="AM21" s="684"/>
      <c r="AN21" s="684"/>
      <c r="AO21" s="715"/>
      <c r="AP21" s="775" t="s">
        <v>283</v>
      </c>
      <c r="AQ21" s="782"/>
      <c r="AR21" s="782"/>
      <c r="AS21" s="782"/>
      <c r="AT21" s="782"/>
      <c r="AU21" s="782"/>
      <c r="AV21" s="782"/>
      <c r="AW21" s="782"/>
      <c r="AX21" s="782"/>
      <c r="AY21" s="782"/>
      <c r="AZ21" s="782"/>
      <c r="BA21" s="782"/>
      <c r="BB21" s="782"/>
      <c r="BC21" s="782"/>
      <c r="BD21" s="782"/>
      <c r="BE21" s="782"/>
      <c r="BF21" s="777"/>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284</v>
      </c>
      <c r="C22" s="678"/>
      <c r="D22" s="678"/>
      <c r="E22" s="678"/>
      <c r="F22" s="678"/>
      <c r="G22" s="678"/>
      <c r="H22" s="678"/>
      <c r="I22" s="678"/>
      <c r="J22" s="678"/>
      <c r="K22" s="678"/>
      <c r="L22" s="678"/>
      <c r="M22" s="678"/>
      <c r="N22" s="678"/>
      <c r="O22" s="678"/>
      <c r="P22" s="678"/>
      <c r="Q22" s="679"/>
      <c r="R22" s="680">
        <v>1954765</v>
      </c>
      <c r="S22" s="681"/>
      <c r="T22" s="681"/>
      <c r="U22" s="681"/>
      <c r="V22" s="681"/>
      <c r="W22" s="681"/>
      <c r="X22" s="681"/>
      <c r="Y22" s="682"/>
      <c r="Z22" s="713">
        <v>9.1999999999999993</v>
      </c>
      <c r="AA22" s="713"/>
      <c r="AB22" s="713"/>
      <c r="AC22" s="713"/>
      <c r="AD22" s="714">
        <v>1771010</v>
      </c>
      <c r="AE22" s="714"/>
      <c r="AF22" s="714"/>
      <c r="AG22" s="714"/>
      <c r="AH22" s="714"/>
      <c r="AI22" s="714"/>
      <c r="AJ22" s="714"/>
      <c r="AK22" s="714"/>
      <c r="AL22" s="683">
        <v>20.5</v>
      </c>
      <c r="AM22" s="684"/>
      <c r="AN22" s="684"/>
      <c r="AO22" s="715"/>
      <c r="AP22" s="775" t="s">
        <v>285</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246</v>
      </c>
      <c r="BP22" s="713"/>
      <c r="BQ22" s="713"/>
      <c r="BR22" s="713"/>
      <c r="BS22" s="686" t="s">
        <v>128</v>
      </c>
      <c r="BT22" s="681"/>
      <c r="BU22" s="681"/>
      <c r="BV22" s="681"/>
      <c r="BW22" s="681"/>
      <c r="BX22" s="681"/>
      <c r="BY22" s="681"/>
      <c r="BZ22" s="681"/>
      <c r="CA22" s="681"/>
      <c r="CB22" s="726"/>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287</v>
      </c>
      <c r="C23" s="678"/>
      <c r="D23" s="678"/>
      <c r="E23" s="678"/>
      <c r="F23" s="678"/>
      <c r="G23" s="678"/>
      <c r="H23" s="678"/>
      <c r="I23" s="678"/>
      <c r="J23" s="678"/>
      <c r="K23" s="678"/>
      <c r="L23" s="678"/>
      <c r="M23" s="678"/>
      <c r="N23" s="678"/>
      <c r="O23" s="678"/>
      <c r="P23" s="678"/>
      <c r="Q23" s="679"/>
      <c r="R23" s="680">
        <v>1771010</v>
      </c>
      <c r="S23" s="681"/>
      <c r="T23" s="681"/>
      <c r="U23" s="681"/>
      <c r="V23" s="681"/>
      <c r="W23" s="681"/>
      <c r="X23" s="681"/>
      <c r="Y23" s="682"/>
      <c r="Z23" s="713">
        <v>8.3000000000000007</v>
      </c>
      <c r="AA23" s="713"/>
      <c r="AB23" s="713"/>
      <c r="AC23" s="713"/>
      <c r="AD23" s="714">
        <v>1771010</v>
      </c>
      <c r="AE23" s="714"/>
      <c r="AF23" s="714"/>
      <c r="AG23" s="714"/>
      <c r="AH23" s="714"/>
      <c r="AI23" s="714"/>
      <c r="AJ23" s="714"/>
      <c r="AK23" s="714"/>
      <c r="AL23" s="683">
        <v>20.5</v>
      </c>
      <c r="AM23" s="684"/>
      <c r="AN23" s="684"/>
      <c r="AO23" s="715"/>
      <c r="AP23" s="775" t="s">
        <v>288</v>
      </c>
      <c r="AQ23" s="782"/>
      <c r="AR23" s="782"/>
      <c r="AS23" s="782"/>
      <c r="AT23" s="782"/>
      <c r="AU23" s="782"/>
      <c r="AV23" s="782"/>
      <c r="AW23" s="782"/>
      <c r="AX23" s="782"/>
      <c r="AY23" s="782"/>
      <c r="AZ23" s="782"/>
      <c r="BA23" s="782"/>
      <c r="BB23" s="782"/>
      <c r="BC23" s="782"/>
      <c r="BD23" s="782"/>
      <c r="BE23" s="782"/>
      <c r="BF23" s="777"/>
      <c r="BG23" s="680" t="s">
        <v>128</v>
      </c>
      <c r="BH23" s="681"/>
      <c r="BI23" s="681"/>
      <c r="BJ23" s="681"/>
      <c r="BK23" s="681"/>
      <c r="BL23" s="681"/>
      <c r="BM23" s="681"/>
      <c r="BN23" s="682"/>
      <c r="BO23" s="713" t="s">
        <v>237</v>
      </c>
      <c r="BP23" s="713"/>
      <c r="BQ23" s="713"/>
      <c r="BR23" s="713"/>
      <c r="BS23" s="686" t="s">
        <v>262</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c r="B24" s="677" t="s">
        <v>294</v>
      </c>
      <c r="C24" s="678"/>
      <c r="D24" s="678"/>
      <c r="E24" s="678"/>
      <c r="F24" s="678"/>
      <c r="G24" s="678"/>
      <c r="H24" s="678"/>
      <c r="I24" s="678"/>
      <c r="J24" s="678"/>
      <c r="K24" s="678"/>
      <c r="L24" s="678"/>
      <c r="M24" s="678"/>
      <c r="N24" s="678"/>
      <c r="O24" s="678"/>
      <c r="P24" s="678"/>
      <c r="Q24" s="679"/>
      <c r="R24" s="680">
        <v>183755</v>
      </c>
      <c r="S24" s="681"/>
      <c r="T24" s="681"/>
      <c r="U24" s="681"/>
      <c r="V24" s="681"/>
      <c r="W24" s="681"/>
      <c r="X24" s="681"/>
      <c r="Y24" s="682"/>
      <c r="Z24" s="713">
        <v>0.9</v>
      </c>
      <c r="AA24" s="713"/>
      <c r="AB24" s="713"/>
      <c r="AC24" s="713"/>
      <c r="AD24" s="714" t="s">
        <v>128</v>
      </c>
      <c r="AE24" s="714"/>
      <c r="AF24" s="714"/>
      <c r="AG24" s="714"/>
      <c r="AH24" s="714"/>
      <c r="AI24" s="714"/>
      <c r="AJ24" s="714"/>
      <c r="AK24" s="714"/>
      <c r="AL24" s="683" t="s">
        <v>237</v>
      </c>
      <c r="AM24" s="684"/>
      <c r="AN24" s="684"/>
      <c r="AO24" s="715"/>
      <c r="AP24" s="775" t="s">
        <v>295</v>
      </c>
      <c r="AQ24" s="782"/>
      <c r="AR24" s="782"/>
      <c r="AS24" s="782"/>
      <c r="AT24" s="782"/>
      <c r="AU24" s="782"/>
      <c r="AV24" s="782"/>
      <c r="AW24" s="782"/>
      <c r="AX24" s="782"/>
      <c r="AY24" s="782"/>
      <c r="AZ24" s="782"/>
      <c r="BA24" s="782"/>
      <c r="BB24" s="782"/>
      <c r="BC24" s="782"/>
      <c r="BD24" s="782"/>
      <c r="BE24" s="782"/>
      <c r="BF24" s="777"/>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6"/>
      <c r="CD24" s="738" t="s">
        <v>296</v>
      </c>
      <c r="CE24" s="739"/>
      <c r="CF24" s="739"/>
      <c r="CG24" s="739"/>
      <c r="CH24" s="739"/>
      <c r="CI24" s="739"/>
      <c r="CJ24" s="739"/>
      <c r="CK24" s="739"/>
      <c r="CL24" s="739"/>
      <c r="CM24" s="739"/>
      <c r="CN24" s="739"/>
      <c r="CO24" s="739"/>
      <c r="CP24" s="739"/>
      <c r="CQ24" s="740"/>
      <c r="CR24" s="735">
        <v>7075530</v>
      </c>
      <c r="CS24" s="736"/>
      <c r="CT24" s="736"/>
      <c r="CU24" s="736"/>
      <c r="CV24" s="736"/>
      <c r="CW24" s="736"/>
      <c r="CX24" s="736"/>
      <c r="CY24" s="779"/>
      <c r="CZ24" s="780">
        <v>34.9</v>
      </c>
      <c r="DA24" s="753"/>
      <c r="DB24" s="753"/>
      <c r="DC24" s="783"/>
      <c r="DD24" s="778">
        <v>3839770</v>
      </c>
      <c r="DE24" s="736"/>
      <c r="DF24" s="736"/>
      <c r="DG24" s="736"/>
      <c r="DH24" s="736"/>
      <c r="DI24" s="736"/>
      <c r="DJ24" s="736"/>
      <c r="DK24" s="779"/>
      <c r="DL24" s="778">
        <v>3784001</v>
      </c>
      <c r="DM24" s="736"/>
      <c r="DN24" s="736"/>
      <c r="DO24" s="736"/>
      <c r="DP24" s="736"/>
      <c r="DQ24" s="736"/>
      <c r="DR24" s="736"/>
      <c r="DS24" s="736"/>
      <c r="DT24" s="736"/>
      <c r="DU24" s="736"/>
      <c r="DV24" s="779"/>
      <c r="DW24" s="780">
        <v>41.3</v>
      </c>
      <c r="DX24" s="753"/>
      <c r="DY24" s="753"/>
      <c r="DZ24" s="753"/>
      <c r="EA24" s="753"/>
      <c r="EB24" s="753"/>
      <c r="EC24" s="781"/>
    </row>
    <row r="25" spans="2:133" ht="11.25" customHeight="1">
      <c r="B25" s="677" t="s">
        <v>297</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237</v>
      </c>
      <c r="AM25" s="684"/>
      <c r="AN25" s="684"/>
      <c r="AO25" s="715"/>
      <c r="AP25" s="775" t="s">
        <v>298</v>
      </c>
      <c r="AQ25" s="782"/>
      <c r="AR25" s="782"/>
      <c r="AS25" s="782"/>
      <c r="AT25" s="782"/>
      <c r="AU25" s="782"/>
      <c r="AV25" s="782"/>
      <c r="AW25" s="782"/>
      <c r="AX25" s="782"/>
      <c r="AY25" s="782"/>
      <c r="AZ25" s="782"/>
      <c r="BA25" s="782"/>
      <c r="BB25" s="782"/>
      <c r="BC25" s="782"/>
      <c r="BD25" s="782"/>
      <c r="BE25" s="782"/>
      <c r="BF25" s="777"/>
      <c r="BG25" s="680" t="s">
        <v>128</v>
      </c>
      <c r="BH25" s="681"/>
      <c r="BI25" s="681"/>
      <c r="BJ25" s="681"/>
      <c r="BK25" s="681"/>
      <c r="BL25" s="681"/>
      <c r="BM25" s="681"/>
      <c r="BN25" s="682"/>
      <c r="BO25" s="713" t="s">
        <v>246</v>
      </c>
      <c r="BP25" s="713"/>
      <c r="BQ25" s="713"/>
      <c r="BR25" s="713"/>
      <c r="BS25" s="686" t="s">
        <v>128</v>
      </c>
      <c r="BT25" s="681"/>
      <c r="BU25" s="681"/>
      <c r="BV25" s="681"/>
      <c r="BW25" s="681"/>
      <c r="BX25" s="681"/>
      <c r="BY25" s="681"/>
      <c r="BZ25" s="681"/>
      <c r="CA25" s="681"/>
      <c r="CB25" s="726"/>
      <c r="CD25" s="727" t="s">
        <v>299</v>
      </c>
      <c r="CE25" s="724"/>
      <c r="CF25" s="724"/>
      <c r="CG25" s="724"/>
      <c r="CH25" s="724"/>
      <c r="CI25" s="724"/>
      <c r="CJ25" s="724"/>
      <c r="CK25" s="724"/>
      <c r="CL25" s="724"/>
      <c r="CM25" s="724"/>
      <c r="CN25" s="724"/>
      <c r="CO25" s="724"/>
      <c r="CP25" s="724"/>
      <c r="CQ25" s="725"/>
      <c r="CR25" s="680">
        <v>2045852</v>
      </c>
      <c r="CS25" s="699"/>
      <c r="CT25" s="699"/>
      <c r="CU25" s="699"/>
      <c r="CV25" s="699"/>
      <c r="CW25" s="699"/>
      <c r="CX25" s="699"/>
      <c r="CY25" s="700"/>
      <c r="CZ25" s="683">
        <v>10.1</v>
      </c>
      <c r="DA25" s="701"/>
      <c r="DB25" s="701"/>
      <c r="DC25" s="702"/>
      <c r="DD25" s="686">
        <v>1779172</v>
      </c>
      <c r="DE25" s="699"/>
      <c r="DF25" s="699"/>
      <c r="DG25" s="699"/>
      <c r="DH25" s="699"/>
      <c r="DI25" s="699"/>
      <c r="DJ25" s="699"/>
      <c r="DK25" s="700"/>
      <c r="DL25" s="686">
        <v>1766108</v>
      </c>
      <c r="DM25" s="699"/>
      <c r="DN25" s="699"/>
      <c r="DO25" s="699"/>
      <c r="DP25" s="699"/>
      <c r="DQ25" s="699"/>
      <c r="DR25" s="699"/>
      <c r="DS25" s="699"/>
      <c r="DT25" s="699"/>
      <c r="DU25" s="699"/>
      <c r="DV25" s="700"/>
      <c r="DW25" s="683">
        <v>19.3</v>
      </c>
      <c r="DX25" s="701"/>
      <c r="DY25" s="701"/>
      <c r="DZ25" s="701"/>
      <c r="EA25" s="701"/>
      <c r="EB25" s="701"/>
      <c r="EC25" s="719"/>
    </row>
    <row r="26" spans="2:133" ht="11.25" customHeight="1">
      <c r="B26" s="677" t="s">
        <v>300</v>
      </c>
      <c r="C26" s="678"/>
      <c r="D26" s="678"/>
      <c r="E26" s="678"/>
      <c r="F26" s="678"/>
      <c r="G26" s="678"/>
      <c r="H26" s="678"/>
      <c r="I26" s="678"/>
      <c r="J26" s="678"/>
      <c r="K26" s="678"/>
      <c r="L26" s="678"/>
      <c r="M26" s="678"/>
      <c r="N26" s="678"/>
      <c r="O26" s="678"/>
      <c r="P26" s="678"/>
      <c r="Q26" s="679"/>
      <c r="R26" s="680">
        <v>8768146</v>
      </c>
      <c r="S26" s="681"/>
      <c r="T26" s="681"/>
      <c r="U26" s="681"/>
      <c r="V26" s="681"/>
      <c r="W26" s="681"/>
      <c r="X26" s="681"/>
      <c r="Y26" s="682"/>
      <c r="Z26" s="713">
        <v>41.2</v>
      </c>
      <c r="AA26" s="713"/>
      <c r="AB26" s="713"/>
      <c r="AC26" s="713"/>
      <c r="AD26" s="714">
        <v>8584391</v>
      </c>
      <c r="AE26" s="714"/>
      <c r="AF26" s="714"/>
      <c r="AG26" s="714"/>
      <c r="AH26" s="714"/>
      <c r="AI26" s="714"/>
      <c r="AJ26" s="714"/>
      <c r="AK26" s="714"/>
      <c r="AL26" s="683">
        <v>99.4</v>
      </c>
      <c r="AM26" s="684"/>
      <c r="AN26" s="684"/>
      <c r="AO26" s="715"/>
      <c r="AP26" s="775" t="s">
        <v>301</v>
      </c>
      <c r="AQ26" s="776"/>
      <c r="AR26" s="776"/>
      <c r="AS26" s="776"/>
      <c r="AT26" s="776"/>
      <c r="AU26" s="776"/>
      <c r="AV26" s="776"/>
      <c r="AW26" s="776"/>
      <c r="AX26" s="776"/>
      <c r="AY26" s="776"/>
      <c r="AZ26" s="776"/>
      <c r="BA26" s="776"/>
      <c r="BB26" s="776"/>
      <c r="BC26" s="776"/>
      <c r="BD26" s="776"/>
      <c r="BE26" s="776"/>
      <c r="BF26" s="777"/>
      <c r="BG26" s="680" t="s">
        <v>237</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6"/>
      <c r="CD26" s="727" t="s">
        <v>302</v>
      </c>
      <c r="CE26" s="724"/>
      <c r="CF26" s="724"/>
      <c r="CG26" s="724"/>
      <c r="CH26" s="724"/>
      <c r="CI26" s="724"/>
      <c r="CJ26" s="724"/>
      <c r="CK26" s="724"/>
      <c r="CL26" s="724"/>
      <c r="CM26" s="724"/>
      <c r="CN26" s="724"/>
      <c r="CO26" s="724"/>
      <c r="CP26" s="724"/>
      <c r="CQ26" s="725"/>
      <c r="CR26" s="680">
        <v>1137079</v>
      </c>
      <c r="CS26" s="681"/>
      <c r="CT26" s="681"/>
      <c r="CU26" s="681"/>
      <c r="CV26" s="681"/>
      <c r="CW26" s="681"/>
      <c r="CX26" s="681"/>
      <c r="CY26" s="682"/>
      <c r="CZ26" s="683">
        <v>5.6</v>
      </c>
      <c r="DA26" s="701"/>
      <c r="DB26" s="701"/>
      <c r="DC26" s="702"/>
      <c r="DD26" s="686">
        <v>982744</v>
      </c>
      <c r="DE26" s="681"/>
      <c r="DF26" s="681"/>
      <c r="DG26" s="681"/>
      <c r="DH26" s="681"/>
      <c r="DI26" s="681"/>
      <c r="DJ26" s="681"/>
      <c r="DK26" s="682"/>
      <c r="DL26" s="686" t="s">
        <v>246</v>
      </c>
      <c r="DM26" s="681"/>
      <c r="DN26" s="681"/>
      <c r="DO26" s="681"/>
      <c r="DP26" s="681"/>
      <c r="DQ26" s="681"/>
      <c r="DR26" s="681"/>
      <c r="DS26" s="681"/>
      <c r="DT26" s="681"/>
      <c r="DU26" s="681"/>
      <c r="DV26" s="682"/>
      <c r="DW26" s="683" t="s">
        <v>237</v>
      </c>
      <c r="DX26" s="701"/>
      <c r="DY26" s="701"/>
      <c r="DZ26" s="701"/>
      <c r="EA26" s="701"/>
      <c r="EB26" s="701"/>
      <c r="EC26" s="719"/>
    </row>
    <row r="27" spans="2:133" ht="11.25" customHeight="1">
      <c r="B27" s="677" t="s">
        <v>303</v>
      </c>
      <c r="C27" s="678"/>
      <c r="D27" s="678"/>
      <c r="E27" s="678"/>
      <c r="F27" s="678"/>
      <c r="G27" s="678"/>
      <c r="H27" s="678"/>
      <c r="I27" s="678"/>
      <c r="J27" s="678"/>
      <c r="K27" s="678"/>
      <c r="L27" s="678"/>
      <c r="M27" s="678"/>
      <c r="N27" s="678"/>
      <c r="O27" s="678"/>
      <c r="P27" s="678"/>
      <c r="Q27" s="679"/>
      <c r="R27" s="680">
        <v>10669</v>
      </c>
      <c r="S27" s="681"/>
      <c r="T27" s="681"/>
      <c r="U27" s="681"/>
      <c r="V27" s="681"/>
      <c r="W27" s="681"/>
      <c r="X27" s="681"/>
      <c r="Y27" s="682"/>
      <c r="Z27" s="713">
        <v>0.1</v>
      </c>
      <c r="AA27" s="713"/>
      <c r="AB27" s="713"/>
      <c r="AC27" s="713"/>
      <c r="AD27" s="714">
        <v>10669</v>
      </c>
      <c r="AE27" s="714"/>
      <c r="AF27" s="714"/>
      <c r="AG27" s="714"/>
      <c r="AH27" s="714"/>
      <c r="AI27" s="714"/>
      <c r="AJ27" s="714"/>
      <c r="AK27" s="714"/>
      <c r="AL27" s="683">
        <v>0.1</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5634064</v>
      </c>
      <c r="BH27" s="681"/>
      <c r="BI27" s="681"/>
      <c r="BJ27" s="681"/>
      <c r="BK27" s="681"/>
      <c r="BL27" s="681"/>
      <c r="BM27" s="681"/>
      <c r="BN27" s="682"/>
      <c r="BO27" s="713">
        <v>100</v>
      </c>
      <c r="BP27" s="713"/>
      <c r="BQ27" s="713"/>
      <c r="BR27" s="713"/>
      <c r="BS27" s="686">
        <v>83235</v>
      </c>
      <c r="BT27" s="681"/>
      <c r="BU27" s="681"/>
      <c r="BV27" s="681"/>
      <c r="BW27" s="681"/>
      <c r="BX27" s="681"/>
      <c r="BY27" s="681"/>
      <c r="BZ27" s="681"/>
      <c r="CA27" s="681"/>
      <c r="CB27" s="726"/>
      <c r="CD27" s="727" t="s">
        <v>305</v>
      </c>
      <c r="CE27" s="724"/>
      <c r="CF27" s="724"/>
      <c r="CG27" s="724"/>
      <c r="CH27" s="724"/>
      <c r="CI27" s="724"/>
      <c r="CJ27" s="724"/>
      <c r="CK27" s="724"/>
      <c r="CL27" s="724"/>
      <c r="CM27" s="724"/>
      <c r="CN27" s="724"/>
      <c r="CO27" s="724"/>
      <c r="CP27" s="724"/>
      <c r="CQ27" s="725"/>
      <c r="CR27" s="680">
        <v>3902892</v>
      </c>
      <c r="CS27" s="699"/>
      <c r="CT27" s="699"/>
      <c r="CU27" s="699"/>
      <c r="CV27" s="699"/>
      <c r="CW27" s="699"/>
      <c r="CX27" s="699"/>
      <c r="CY27" s="700"/>
      <c r="CZ27" s="683">
        <v>19.3</v>
      </c>
      <c r="DA27" s="701"/>
      <c r="DB27" s="701"/>
      <c r="DC27" s="702"/>
      <c r="DD27" s="686">
        <v>934103</v>
      </c>
      <c r="DE27" s="699"/>
      <c r="DF27" s="699"/>
      <c r="DG27" s="699"/>
      <c r="DH27" s="699"/>
      <c r="DI27" s="699"/>
      <c r="DJ27" s="699"/>
      <c r="DK27" s="700"/>
      <c r="DL27" s="686">
        <v>891398</v>
      </c>
      <c r="DM27" s="699"/>
      <c r="DN27" s="699"/>
      <c r="DO27" s="699"/>
      <c r="DP27" s="699"/>
      <c r="DQ27" s="699"/>
      <c r="DR27" s="699"/>
      <c r="DS27" s="699"/>
      <c r="DT27" s="699"/>
      <c r="DU27" s="699"/>
      <c r="DV27" s="700"/>
      <c r="DW27" s="683">
        <v>9.6999999999999993</v>
      </c>
      <c r="DX27" s="701"/>
      <c r="DY27" s="701"/>
      <c r="DZ27" s="701"/>
      <c r="EA27" s="701"/>
      <c r="EB27" s="701"/>
      <c r="EC27" s="719"/>
    </row>
    <row r="28" spans="2:133" ht="11.25" customHeight="1">
      <c r="B28" s="677" t="s">
        <v>306</v>
      </c>
      <c r="C28" s="678"/>
      <c r="D28" s="678"/>
      <c r="E28" s="678"/>
      <c r="F28" s="678"/>
      <c r="G28" s="678"/>
      <c r="H28" s="678"/>
      <c r="I28" s="678"/>
      <c r="J28" s="678"/>
      <c r="K28" s="678"/>
      <c r="L28" s="678"/>
      <c r="M28" s="678"/>
      <c r="N28" s="678"/>
      <c r="O28" s="678"/>
      <c r="P28" s="678"/>
      <c r="Q28" s="679"/>
      <c r="R28" s="680">
        <v>91173</v>
      </c>
      <c r="S28" s="681"/>
      <c r="T28" s="681"/>
      <c r="U28" s="681"/>
      <c r="V28" s="681"/>
      <c r="W28" s="681"/>
      <c r="X28" s="681"/>
      <c r="Y28" s="682"/>
      <c r="Z28" s="713">
        <v>0.4</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307</v>
      </c>
      <c r="CE28" s="724"/>
      <c r="CF28" s="724"/>
      <c r="CG28" s="724"/>
      <c r="CH28" s="724"/>
      <c r="CI28" s="724"/>
      <c r="CJ28" s="724"/>
      <c r="CK28" s="724"/>
      <c r="CL28" s="724"/>
      <c r="CM28" s="724"/>
      <c r="CN28" s="724"/>
      <c r="CO28" s="724"/>
      <c r="CP28" s="724"/>
      <c r="CQ28" s="725"/>
      <c r="CR28" s="680">
        <v>1126786</v>
      </c>
      <c r="CS28" s="681"/>
      <c r="CT28" s="681"/>
      <c r="CU28" s="681"/>
      <c r="CV28" s="681"/>
      <c r="CW28" s="681"/>
      <c r="CX28" s="681"/>
      <c r="CY28" s="682"/>
      <c r="CZ28" s="683">
        <v>5.6</v>
      </c>
      <c r="DA28" s="701"/>
      <c r="DB28" s="701"/>
      <c r="DC28" s="702"/>
      <c r="DD28" s="686">
        <v>1126495</v>
      </c>
      <c r="DE28" s="681"/>
      <c r="DF28" s="681"/>
      <c r="DG28" s="681"/>
      <c r="DH28" s="681"/>
      <c r="DI28" s="681"/>
      <c r="DJ28" s="681"/>
      <c r="DK28" s="682"/>
      <c r="DL28" s="686">
        <v>1126495</v>
      </c>
      <c r="DM28" s="681"/>
      <c r="DN28" s="681"/>
      <c r="DO28" s="681"/>
      <c r="DP28" s="681"/>
      <c r="DQ28" s="681"/>
      <c r="DR28" s="681"/>
      <c r="DS28" s="681"/>
      <c r="DT28" s="681"/>
      <c r="DU28" s="681"/>
      <c r="DV28" s="682"/>
      <c r="DW28" s="683">
        <v>12.3</v>
      </c>
      <c r="DX28" s="701"/>
      <c r="DY28" s="701"/>
      <c r="DZ28" s="701"/>
      <c r="EA28" s="701"/>
      <c r="EB28" s="701"/>
      <c r="EC28" s="719"/>
    </row>
    <row r="29" spans="2:133" ht="11.25" customHeight="1">
      <c r="B29" s="677" t="s">
        <v>308</v>
      </c>
      <c r="C29" s="678"/>
      <c r="D29" s="678"/>
      <c r="E29" s="678"/>
      <c r="F29" s="678"/>
      <c r="G29" s="678"/>
      <c r="H29" s="678"/>
      <c r="I29" s="678"/>
      <c r="J29" s="678"/>
      <c r="K29" s="678"/>
      <c r="L29" s="678"/>
      <c r="M29" s="678"/>
      <c r="N29" s="678"/>
      <c r="O29" s="678"/>
      <c r="P29" s="678"/>
      <c r="Q29" s="679"/>
      <c r="R29" s="680">
        <v>85446</v>
      </c>
      <c r="S29" s="681"/>
      <c r="T29" s="681"/>
      <c r="U29" s="681"/>
      <c r="V29" s="681"/>
      <c r="W29" s="681"/>
      <c r="X29" s="681"/>
      <c r="Y29" s="682"/>
      <c r="Z29" s="713">
        <v>0.4</v>
      </c>
      <c r="AA29" s="713"/>
      <c r="AB29" s="713"/>
      <c r="AC29" s="713"/>
      <c r="AD29" s="714">
        <v>10308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309</v>
      </c>
      <c r="CE29" s="770"/>
      <c r="CF29" s="727" t="s">
        <v>310</v>
      </c>
      <c r="CG29" s="724"/>
      <c r="CH29" s="724"/>
      <c r="CI29" s="724"/>
      <c r="CJ29" s="724"/>
      <c r="CK29" s="724"/>
      <c r="CL29" s="724"/>
      <c r="CM29" s="724"/>
      <c r="CN29" s="724"/>
      <c r="CO29" s="724"/>
      <c r="CP29" s="724"/>
      <c r="CQ29" s="725"/>
      <c r="CR29" s="680">
        <v>1126786</v>
      </c>
      <c r="CS29" s="699"/>
      <c r="CT29" s="699"/>
      <c r="CU29" s="699"/>
      <c r="CV29" s="699"/>
      <c r="CW29" s="699"/>
      <c r="CX29" s="699"/>
      <c r="CY29" s="700"/>
      <c r="CZ29" s="683">
        <v>5.6</v>
      </c>
      <c r="DA29" s="701"/>
      <c r="DB29" s="701"/>
      <c r="DC29" s="702"/>
      <c r="DD29" s="686">
        <v>1126495</v>
      </c>
      <c r="DE29" s="699"/>
      <c r="DF29" s="699"/>
      <c r="DG29" s="699"/>
      <c r="DH29" s="699"/>
      <c r="DI29" s="699"/>
      <c r="DJ29" s="699"/>
      <c r="DK29" s="700"/>
      <c r="DL29" s="686">
        <v>1126495</v>
      </c>
      <c r="DM29" s="699"/>
      <c r="DN29" s="699"/>
      <c r="DO29" s="699"/>
      <c r="DP29" s="699"/>
      <c r="DQ29" s="699"/>
      <c r="DR29" s="699"/>
      <c r="DS29" s="699"/>
      <c r="DT29" s="699"/>
      <c r="DU29" s="699"/>
      <c r="DV29" s="700"/>
      <c r="DW29" s="683">
        <v>12.3</v>
      </c>
      <c r="DX29" s="701"/>
      <c r="DY29" s="701"/>
      <c r="DZ29" s="701"/>
      <c r="EA29" s="701"/>
      <c r="EB29" s="701"/>
      <c r="EC29" s="719"/>
    </row>
    <row r="30" spans="2:133" ht="11.25" customHeight="1">
      <c r="B30" s="677" t="s">
        <v>311</v>
      </c>
      <c r="C30" s="678"/>
      <c r="D30" s="678"/>
      <c r="E30" s="678"/>
      <c r="F30" s="678"/>
      <c r="G30" s="678"/>
      <c r="H30" s="678"/>
      <c r="I30" s="678"/>
      <c r="J30" s="678"/>
      <c r="K30" s="678"/>
      <c r="L30" s="678"/>
      <c r="M30" s="678"/>
      <c r="N30" s="678"/>
      <c r="O30" s="678"/>
      <c r="P30" s="678"/>
      <c r="Q30" s="679"/>
      <c r="R30" s="680">
        <v>186189</v>
      </c>
      <c r="S30" s="681"/>
      <c r="T30" s="681"/>
      <c r="U30" s="681"/>
      <c r="V30" s="681"/>
      <c r="W30" s="681"/>
      <c r="X30" s="681"/>
      <c r="Y30" s="682"/>
      <c r="Z30" s="713">
        <v>0.9</v>
      </c>
      <c r="AA30" s="713"/>
      <c r="AB30" s="713"/>
      <c r="AC30" s="713"/>
      <c r="AD30" s="714" t="s">
        <v>128</v>
      </c>
      <c r="AE30" s="714"/>
      <c r="AF30" s="714"/>
      <c r="AG30" s="714"/>
      <c r="AH30" s="714"/>
      <c r="AI30" s="714"/>
      <c r="AJ30" s="714"/>
      <c r="AK30" s="714"/>
      <c r="AL30" s="683" t="s">
        <v>128</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1"/>
      <c r="CE30" s="772"/>
      <c r="CF30" s="727" t="s">
        <v>314</v>
      </c>
      <c r="CG30" s="724"/>
      <c r="CH30" s="724"/>
      <c r="CI30" s="724"/>
      <c r="CJ30" s="724"/>
      <c r="CK30" s="724"/>
      <c r="CL30" s="724"/>
      <c r="CM30" s="724"/>
      <c r="CN30" s="724"/>
      <c r="CO30" s="724"/>
      <c r="CP30" s="724"/>
      <c r="CQ30" s="725"/>
      <c r="CR30" s="680">
        <v>1067428</v>
      </c>
      <c r="CS30" s="681"/>
      <c r="CT30" s="681"/>
      <c r="CU30" s="681"/>
      <c r="CV30" s="681"/>
      <c r="CW30" s="681"/>
      <c r="CX30" s="681"/>
      <c r="CY30" s="682"/>
      <c r="CZ30" s="683">
        <v>5.3</v>
      </c>
      <c r="DA30" s="701"/>
      <c r="DB30" s="701"/>
      <c r="DC30" s="702"/>
      <c r="DD30" s="686">
        <v>1067137</v>
      </c>
      <c r="DE30" s="681"/>
      <c r="DF30" s="681"/>
      <c r="DG30" s="681"/>
      <c r="DH30" s="681"/>
      <c r="DI30" s="681"/>
      <c r="DJ30" s="681"/>
      <c r="DK30" s="682"/>
      <c r="DL30" s="686">
        <v>1067137</v>
      </c>
      <c r="DM30" s="681"/>
      <c r="DN30" s="681"/>
      <c r="DO30" s="681"/>
      <c r="DP30" s="681"/>
      <c r="DQ30" s="681"/>
      <c r="DR30" s="681"/>
      <c r="DS30" s="681"/>
      <c r="DT30" s="681"/>
      <c r="DU30" s="681"/>
      <c r="DV30" s="682"/>
      <c r="DW30" s="683">
        <v>11.7</v>
      </c>
      <c r="DX30" s="701"/>
      <c r="DY30" s="701"/>
      <c r="DZ30" s="701"/>
      <c r="EA30" s="701"/>
      <c r="EB30" s="701"/>
      <c r="EC30" s="719"/>
    </row>
    <row r="31" spans="2:133" ht="11.25" customHeight="1">
      <c r="B31" s="677" t="s">
        <v>315</v>
      </c>
      <c r="C31" s="678"/>
      <c r="D31" s="678"/>
      <c r="E31" s="678"/>
      <c r="F31" s="678"/>
      <c r="G31" s="678"/>
      <c r="H31" s="678"/>
      <c r="I31" s="678"/>
      <c r="J31" s="678"/>
      <c r="K31" s="678"/>
      <c r="L31" s="678"/>
      <c r="M31" s="678"/>
      <c r="N31" s="678"/>
      <c r="O31" s="678"/>
      <c r="P31" s="678"/>
      <c r="Q31" s="679"/>
      <c r="R31" s="680">
        <v>8053218</v>
      </c>
      <c r="S31" s="681"/>
      <c r="T31" s="681"/>
      <c r="U31" s="681"/>
      <c r="V31" s="681"/>
      <c r="W31" s="681"/>
      <c r="X31" s="681"/>
      <c r="Y31" s="682"/>
      <c r="Z31" s="713">
        <v>37.9</v>
      </c>
      <c r="AA31" s="713"/>
      <c r="AB31" s="713"/>
      <c r="AC31" s="713"/>
      <c r="AD31" s="714" t="s">
        <v>128</v>
      </c>
      <c r="AE31" s="714"/>
      <c r="AF31" s="714"/>
      <c r="AG31" s="714"/>
      <c r="AH31" s="714"/>
      <c r="AI31" s="714"/>
      <c r="AJ31" s="714"/>
      <c r="AK31" s="714"/>
      <c r="AL31" s="683" t="s">
        <v>262</v>
      </c>
      <c r="AM31" s="684"/>
      <c r="AN31" s="684"/>
      <c r="AO31" s="715"/>
      <c r="AP31" s="755" t="s">
        <v>316</v>
      </c>
      <c r="AQ31" s="756"/>
      <c r="AR31" s="756"/>
      <c r="AS31" s="756"/>
      <c r="AT31" s="761" t="s">
        <v>317</v>
      </c>
      <c r="AU31" s="231"/>
      <c r="AV31" s="231"/>
      <c r="AW31" s="231"/>
      <c r="AX31" s="748" t="s">
        <v>188</v>
      </c>
      <c r="AY31" s="749"/>
      <c r="AZ31" s="749"/>
      <c r="BA31" s="749"/>
      <c r="BB31" s="749"/>
      <c r="BC31" s="749"/>
      <c r="BD31" s="749"/>
      <c r="BE31" s="749"/>
      <c r="BF31" s="750"/>
      <c r="BG31" s="751">
        <v>99.1</v>
      </c>
      <c r="BH31" s="752"/>
      <c r="BI31" s="752"/>
      <c r="BJ31" s="752"/>
      <c r="BK31" s="752"/>
      <c r="BL31" s="752"/>
      <c r="BM31" s="753">
        <v>96.2</v>
      </c>
      <c r="BN31" s="752"/>
      <c r="BO31" s="752"/>
      <c r="BP31" s="752"/>
      <c r="BQ31" s="754"/>
      <c r="BR31" s="751">
        <v>98.9</v>
      </c>
      <c r="BS31" s="752"/>
      <c r="BT31" s="752"/>
      <c r="BU31" s="752"/>
      <c r="BV31" s="752"/>
      <c r="BW31" s="752"/>
      <c r="BX31" s="753">
        <v>95.9</v>
      </c>
      <c r="BY31" s="752"/>
      <c r="BZ31" s="752"/>
      <c r="CA31" s="752"/>
      <c r="CB31" s="754"/>
      <c r="CD31" s="771"/>
      <c r="CE31" s="772"/>
      <c r="CF31" s="727" t="s">
        <v>318</v>
      </c>
      <c r="CG31" s="724"/>
      <c r="CH31" s="724"/>
      <c r="CI31" s="724"/>
      <c r="CJ31" s="724"/>
      <c r="CK31" s="724"/>
      <c r="CL31" s="724"/>
      <c r="CM31" s="724"/>
      <c r="CN31" s="724"/>
      <c r="CO31" s="724"/>
      <c r="CP31" s="724"/>
      <c r="CQ31" s="725"/>
      <c r="CR31" s="680">
        <v>59358</v>
      </c>
      <c r="CS31" s="699"/>
      <c r="CT31" s="699"/>
      <c r="CU31" s="699"/>
      <c r="CV31" s="699"/>
      <c r="CW31" s="699"/>
      <c r="CX31" s="699"/>
      <c r="CY31" s="700"/>
      <c r="CZ31" s="683">
        <v>0.3</v>
      </c>
      <c r="DA31" s="701"/>
      <c r="DB31" s="701"/>
      <c r="DC31" s="702"/>
      <c r="DD31" s="686">
        <v>59358</v>
      </c>
      <c r="DE31" s="699"/>
      <c r="DF31" s="699"/>
      <c r="DG31" s="699"/>
      <c r="DH31" s="699"/>
      <c r="DI31" s="699"/>
      <c r="DJ31" s="699"/>
      <c r="DK31" s="700"/>
      <c r="DL31" s="686">
        <v>59358</v>
      </c>
      <c r="DM31" s="699"/>
      <c r="DN31" s="699"/>
      <c r="DO31" s="699"/>
      <c r="DP31" s="699"/>
      <c r="DQ31" s="699"/>
      <c r="DR31" s="699"/>
      <c r="DS31" s="699"/>
      <c r="DT31" s="699"/>
      <c r="DU31" s="699"/>
      <c r="DV31" s="700"/>
      <c r="DW31" s="683">
        <v>0.6</v>
      </c>
      <c r="DX31" s="701"/>
      <c r="DY31" s="701"/>
      <c r="DZ31" s="701"/>
      <c r="EA31" s="701"/>
      <c r="EB31" s="701"/>
      <c r="EC31" s="719"/>
    </row>
    <row r="32" spans="2:133" ht="11.25" customHeight="1">
      <c r="B32" s="744" t="s">
        <v>319</v>
      </c>
      <c r="C32" s="745"/>
      <c r="D32" s="745"/>
      <c r="E32" s="745"/>
      <c r="F32" s="745"/>
      <c r="G32" s="745"/>
      <c r="H32" s="745"/>
      <c r="I32" s="745"/>
      <c r="J32" s="745"/>
      <c r="K32" s="745"/>
      <c r="L32" s="745"/>
      <c r="M32" s="745"/>
      <c r="N32" s="745"/>
      <c r="O32" s="745"/>
      <c r="P32" s="745"/>
      <c r="Q32" s="746"/>
      <c r="R32" s="680" t="s">
        <v>128</v>
      </c>
      <c r="S32" s="681"/>
      <c r="T32" s="681"/>
      <c r="U32" s="681"/>
      <c r="V32" s="681"/>
      <c r="W32" s="681"/>
      <c r="X32" s="681"/>
      <c r="Y32" s="682"/>
      <c r="Z32" s="713" t="s">
        <v>128</v>
      </c>
      <c r="AA32" s="713"/>
      <c r="AB32" s="713"/>
      <c r="AC32" s="713"/>
      <c r="AD32" s="714" t="s">
        <v>237</v>
      </c>
      <c r="AE32" s="714"/>
      <c r="AF32" s="714"/>
      <c r="AG32" s="714"/>
      <c r="AH32" s="714"/>
      <c r="AI32" s="714"/>
      <c r="AJ32" s="714"/>
      <c r="AK32" s="714"/>
      <c r="AL32" s="683" t="s">
        <v>128</v>
      </c>
      <c r="AM32" s="684"/>
      <c r="AN32" s="684"/>
      <c r="AO32" s="715"/>
      <c r="AP32" s="757"/>
      <c r="AQ32" s="758"/>
      <c r="AR32" s="758"/>
      <c r="AS32" s="758"/>
      <c r="AT32" s="762"/>
      <c r="AU32" s="230" t="s">
        <v>320</v>
      </c>
      <c r="AV32" s="230"/>
      <c r="AW32" s="230"/>
      <c r="AX32" s="677" t="s">
        <v>321</v>
      </c>
      <c r="AY32" s="678"/>
      <c r="AZ32" s="678"/>
      <c r="BA32" s="678"/>
      <c r="BB32" s="678"/>
      <c r="BC32" s="678"/>
      <c r="BD32" s="678"/>
      <c r="BE32" s="678"/>
      <c r="BF32" s="679"/>
      <c r="BG32" s="764">
        <v>98.7</v>
      </c>
      <c r="BH32" s="699"/>
      <c r="BI32" s="699"/>
      <c r="BJ32" s="699"/>
      <c r="BK32" s="699"/>
      <c r="BL32" s="699"/>
      <c r="BM32" s="684">
        <v>94.5</v>
      </c>
      <c r="BN32" s="765"/>
      <c r="BO32" s="765"/>
      <c r="BP32" s="765"/>
      <c r="BQ32" s="723"/>
      <c r="BR32" s="764">
        <v>98.3</v>
      </c>
      <c r="BS32" s="699"/>
      <c r="BT32" s="699"/>
      <c r="BU32" s="699"/>
      <c r="BV32" s="699"/>
      <c r="BW32" s="699"/>
      <c r="BX32" s="684">
        <v>94.1</v>
      </c>
      <c r="BY32" s="765"/>
      <c r="BZ32" s="765"/>
      <c r="CA32" s="765"/>
      <c r="CB32" s="723"/>
      <c r="CD32" s="773"/>
      <c r="CE32" s="774"/>
      <c r="CF32" s="727" t="s">
        <v>322</v>
      </c>
      <c r="CG32" s="724"/>
      <c r="CH32" s="724"/>
      <c r="CI32" s="724"/>
      <c r="CJ32" s="724"/>
      <c r="CK32" s="724"/>
      <c r="CL32" s="724"/>
      <c r="CM32" s="724"/>
      <c r="CN32" s="724"/>
      <c r="CO32" s="724"/>
      <c r="CP32" s="724"/>
      <c r="CQ32" s="725"/>
      <c r="CR32" s="680" t="s">
        <v>237</v>
      </c>
      <c r="CS32" s="681"/>
      <c r="CT32" s="681"/>
      <c r="CU32" s="681"/>
      <c r="CV32" s="681"/>
      <c r="CW32" s="681"/>
      <c r="CX32" s="681"/>
      <c r="CY32" s="682"/>
      <c r="CZ32" s="683" t="s">
        <v>237</v>
      </c>
      <c r="DA32" s="701"/>
      <c r="DB32" s="701"/>
      <c r="DC32" s="702"/>
      <c r="DD32" s="686" t="s">
        <v>237</v>
      </c>
      <c r="DE32" s="681"/>
      <c r="DF32" s="681"/>
      <c r="DG32" s="681"/>
      <c r="DH32" s="681"/>
      <c r="DI32" s="681"/>
      <c r="DJ32" s="681"/>
      <c r="DK32" s="682"/>
      <c r="DL32" s="686" t="s">
        <v>246</v>
      </c>
      <c r="DM32" s="681"/>
      <c r="DN32" s="681"/>
      <c r="DO32" s="681"/>
      <c r="DP32" s="681"/>
      <c r="DQ32" s="681"/>
      <c r="DR32" s="681"/>
      <c r="DS32" s="681"/>
      <c r="DT32" s="681"/>
      <c r="DU32" s="681"/>
      <c r="DV32" s="682"/>
      <c r="DW32" s="683" t="s">
        <v>128</v>
      </c>
      <c r="DX32" s="701"/>
      <c r="DY32" s="701"/>
      <c r="DZ32" s="701"/>
      <c r="EA32" s="701"/>
      <c r="EB32" s="701"/>
      <c r="EC32" s="719"/>
    </row>
    <row r="33" spans="2:133" ht="11.25" customHeight="1">
      <c r="B33" s="677" t="s">
        <v>323</v>
      </c>
      <c r="C33" s="678"/>
      <c r="D33" s="678"/>
      <c r="E33" s="678"/>
      <c r="F33" s="678"/>
      <c r="G33" s="678"/>
      <c r="H33" s="678"/>
      <c r="I33" s="678"/>
      <c r="J33" s="678"/>
      <c r="K33" s="678"/>
      <c r="L33" s="678"/>
      <c r="M33" s="678"/>
      <c r="N33" s="678"/>
      <c r="O33" s="678"/>
      <c r="P33" s="678"/>
      <c r="Q33" s="679"/>
      <c r="R33" s="680">
        <v>1516734</v>
      </c>
      <c r="S33" s="681"/>
      <c r="T33" s="681"/>
      <c r="U33" s="681"/>
      <c r="V33" s="681"/>
      <c r="W33" s="681"/>
      <c r="X33" s="681"/>
      <c r="Y33" s="682"/>
      <c r="Z33" s="713">
        <v>7.1</v>
      </c>
      <c r="AA33" s="713"/>
      <c r="AB33" s="713"/>
      <c r="AC33" s="713"/>
      <c r="AD33" s="714" t="s">
        <v>128</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324</v>
      </c>
      <c r="AY33" s="662"/>
      <c r="AZ33" s="662"/>
      <c r="BA33" s="662"/>
      <c r="BB33" s="662"/>
      <c r="BC33" s="662"/>
      <c r="BD33" s="662"/>
      <c r="BE33" s="662"/>
      <c r="BF33" s="663"/>
      <c r="BG33" s="747">
        <v>99.3</v>
      </c>
      <c r="BH33" s="665"/>
      <c r="BI33" s="665"/>
      <c r="BJ33" s="665"/>
      <c r="BK33" s="665"/>
      <c r="BL33" s="665"/>
      <c r="BM33" s="707">
        <v>97.8</v>
      </c>
      <c r="BN33" s="665"/>
      <c r="BO33" s="665"/>
      <c r="BP33" s="665"/>
      <c r="BQ33" s="709"/>
      <c r="BR33" s="747">
        <v>99.4</v>
      </c>
      <c r="BS33" s="665"/>
      <c r="BT33" s="665"/>
      <c r="BU33" s="665"/>
      <c r="BV33" s="665"/>
      <c r="BW33" s="665"/>
      <c r="BX33" s="707">
        <v>97.6</v>
      </c>
      <c r="BY33" s="665"/>
      <c r="BZ33" s="665"/>
      <c r="CA33" s="665"/>
      <c r="CB33" s="709"/>
      <c r="CD33" s="727" t="s">
        <v>325</v>
      </c>
      <c r="CE33" s="724"/>
      <c r="CF33" s="724"/>
      <c r="CG33" s="724"/>
      <c r="CH33" s="724"/>
      <c r="CI33" s="724"/>
      <c r="CJ33" s="724"/>
      <c r="CK33" s="724"/>
      <c r="CL33" s="724"/>
      <c r="CM33" s="724"/>
      <c r="CN33" s="724"/>
      <c r="CO33" s="724"/>
      <c r="CP33" s="724"/>
      <c r="CQ33" s="725"/>
      <c r="CR33" s="680">
        <v>11866498</v>
      </c>
      <c r="CS33" s="699"/>
      <c r="CT33" s="699"/>
      <c r="CU33" s="699"/>
      <c r="CV33" s="699"/>
      <c r="CW33" s="699"/>
      <c r="CX33" s="699"/>
      <c r="CY33" s="700"/>
      <c r="CZ33" s="683">
        <v>58.6</v>
      </c>
      <c r="DA33" s="701"/>
      <c r="DB33" s="701"/>
      <c r="DC33" s="702"/>
      <c r="DD33" s="686">
        <v>5261302</v>
      </c>
      <c r="DE33" s="699"/>
      <c r="DF33" s="699"/>
      <c r="DG33" s="699"/>
      <c r="DH33" s="699"/>
      <c r="DI33" s="699"/>
      <c r="DJ33" s="699"/>
      <c r="DK33" s="700"/>
      <c r="DL33" s="686">
        <v>4391625</v>
      </c>
      <c r="DM33" s="699"/>
      <c r="DN33" s="699"/>
      <c r="DO33" s="699"/>
      <c r="DP33" s="699"/>
      <c r="DQ33" s="699"/>
      <c r="DR33" s="699"/>
      <c r="DS33" s="699"/>
      <c r="DT33" s="699"/>
      <c r="DU33" s="699"/>
      <c r="DV33" s="700"/>
      <c r="DW33" s="683">
        <v>48</v>
      </c>
      <c r="DX33" s="701"/>
      <c r="DY33" s="701"/>
      <c r="DZ33" s="701"/>
      <c r="EA33" s="701"/>
      <c r="EB33" s="701"/>
      <c r="EC33" s="719"/>
    </row>
    <row r="34" spans="2:133" ht="11.25" customHeight="1">
      <c r="B34" s="677" t="s">
        <v>326</v>
      </c>
      <c r="C34" s="678"/>
      <c r="D34" s="678"/>
      <c r="E34" s="678"/>
      <c r="F34" s="678"/>
      <c r="G34" s="678"/>
      <c r="H34" s="678"/>
      <c r="I34" s="678"/>
      <c r="J34" s="678"/>
      <c r="K34" s="678"/>
      <c r="L34" s="678"/>
      <c r="M34" s="678"/>
      <c r="N34" s="678"/>
      <c r="O34" s="678"/>
      <c r="P34" s="678"/>
      <c r="Q34" s="679"/>
      <c r="R34" s="680">
        <v>7343</v>
      </c>
      <c r="S34" s="681"/>
      <c r="T34" s="681"/>
      <c r="U34" s="681"/>
      <c r="V34" s="681"/>
      <c r="W34" s="681"/>
      <c r="X34" s="681"/>
      <c r="Y34" s="682"/>
      <c r="Z34" s="713">
        <v>0</v>
      </c>
      <c r="AA34" s="713"/>
      <c r="AB34" s="713"/>
      <c r="AC34" s="713"/>
      <c r="AD34" s="714">
        <v>5291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327</v>
      </c>
      <c r="CE34" s="724"/>
      <c r="CF34" s="724"/>
      <c r="CG34" s="724"/>
      <c r="CH34" s="724"/>
      <c r="CI34" s="724"/>
      <c r="CJ34" s="724"/>
      <c r="CK34" s="724"/>
      <c r="CL34" s="724"/>
      <c r="CM34" s="724"/>
      <c r="CN34" s="724"/>
      <c r="CO34" s="724"/>
      <c r="CP34" s="724"/>
      <c r="CQ34" s="725"/>
      <c r="CR34" s="680">
        <v>2917426</v>
      </c>
      <c r="CS34" s="681"/>
      <c r="CT34" s="681"/>
      <c r="CU34" s="681"/>
      <c r="CV34" s="681"/>
      <c r="CW34" s="681"/>
      <c r="CX34" s="681"/>
      <c r="CY34" s="682"/>
      <c r="CZ34" s="683">
        <v>14.4</v>
      </c>
      <c r="DA34" s="701"/>
      <c r="DB34" s="701"/>
      <c r="DC34" s="702"/>
      <c r="DD34" s="686">
        <v>1946351</v>
      </c>
      <c r="DE34" s="681"/>
      <c r="DF34" s="681"/>
      <c r="DG34" s="681"/>
      <c r="DH34" s="681"/>
      <c r="DI34" s="681"/>
      <c r="DJ34" s="681"/>
      <c r="DK34" s="682"/>
      <c r="DL34" s="686">
        <v>1576454</v>
      </c>
      <c r="DM34" s="681"/>
      <c r="DN34" s="681"/>
      <c r="DO34" s="681"/>
      <c r="DP34" s="681"/>
      <c r="DQ34" s="681"/>
      <c r="DR34" s="681"/>
      <c r="DS34" s="681"/>
      <c r="DT34" s="681"/>
      <c r="DU34" s="681"/>
      <c r="DV34" s="682"/>
      <c r="DW34" s="683">
        <v>17.2</v>
      </c>
      <c r="DX34" s="701"/>
      <c r="DY34" s="701"/>
      <c r="DZ34" s="701"/>
      <c r="EA34" s="701"/>
      <c r="EB34" s="701"/>
      <c r="EC34" s="719"/>
    </row>
    <row r="35" spans="2:133" ht="11.25" customHeight="1">
      <c r="B35" s="677" t="s">
        <v>328</v>
      </c>
      <c r="C35" s="678"/>
      <c r="D35" s="678"/>
      <c r="E35" s="678"/>
      <c r="F35" s="678"/>
      <c r="G35" s="678"/>
      <c r="H35" s="678"/>
      <c r="I35" s="678"/>
      <c r="J35" s="678"/>
      <c r="K35" s="678"/>
      <c r="L35" s="678"/>
      <c r="M35" s="678"/>
      <c r="N35" s="678"/>
      <c r="O35" s="678"/>
      <c r="P35" s="678"/>
      <c r="Q35" s="679"/>
      <c r="R35" s="680">
        <v>796713</v>
      </c>
      <c r="S35" s="681"/>
      <c r="T35" s="681"/>
      <c r="U35" s="681"/>
      <c r="V35" s="681"/>
      <c r="W35" s="681"/>
      <c r="X35" s="681"/>
      <c r="Y35" s="682"/>
      <c r="Z35" s="713">
        <v>3.7</v>
      </c>
      <c r="AA35" s="713"/>
      <c r="AB35" s="713"/>
      <c r="AC35" s="713"/>
      <c r="AD35" s="714" t="s">
        <v>262</v>
      </c>
      <c r="AE35" s="714"/>
      <c r="AF35" s="714"/>
      <c r="AG35" s="714"/>
      <c r="AH35" s="714"/>
      <c r="AI35" s="714"/>
      <c r="AJ35" s="714"/>
      <c r="AK35" s="714"/>
      <c r="AL35" s="683" t="s">
        <v>128</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331</v>
      </c>
      <c r="CE35" s="724"/>
      <c r="CF35" s="724"/>
      <c r="CG35" s="724"/>
      <c r="CH35" s="724"/>
      <c r="CI35" s="724"/>
      <c r="CJ35" s="724"/>
      <c r="CK35" s="724"/>
      <c r="CL35" s="724"/>
      <c r="CM35" s="724"/>
      <c r="CN35" s="724"/>
      <c r="CO35" s="724"/>
      <c r="CP35" s="724"/>
      <c r="CQ35" s="725"/>
      <c r="CR35" s="680">
        <v>88711</v>
      </c>
      <c r="CS35" s="699"/>
      <c r="CT35" s="699"/>
      <c r="CU35" s="699"/>
      <c r="CV35" s="699"/>
      <c r="CW35" s="699"/>
      <c r="CX35" s="699"/>
      <c r="CY35" s="700"/>
      <c r="CZ35" s="683">
        <v>0.4</v>
      </c>
      <c r="DA35" s="701"/>
      <c r="DB35" s="701"/>
      <c r="DC35" s="702"/>
      <c r="DD35" s="686">
        <v>87266</v>
      </c>
      <c r="DE35" s="699"/>
      <c r="DF35" s="699"/>
      <c r="DG35" s="699"/>
      <c r="DH35" s="699"/>
      <c r="DI35" s="699"/>
      <c r="DJ35" s="699"/>
      <c r="DK35" s="700"/>
      <c r="DL35" s="686">
        <v>87266</v>
      </c>
      <c r="DM35" s="699"/>
      <c r="DN35" s="699"/>
      <c r="DO35" s="699"/>
      <c r="DP35" s="699"/>
      <c r="DQ35" s="699"/>
      <c r="DR35" s="699"/>
      <c r="DS35" s="699"/>
      <c r="DT35" s="699"/>
      <c r="DU35" s="699"/>
      <c r="DV35" s="700"/>
      <c r="DW35" s="683">
        <v>1</v>
      </c>
      <c r="DX35" s="701"/>
      <c r="DY35" s="701"/>
      <c r="DZ35" s="701"/>
      <c r="EA35" s="701"/>
      <c r="EB35" s="701"/>
      <c r="EC35" s="719"/>
    </row>
    <row r="36" spans="2:133" ht="11.25" customHeight="1">
      <c r="B36" s="677" t="s">
        <v>332</v>
      </c>
      <c r="C36" s="678"/>
      <c r="D36" s="678"/>
      <c r="E36" s="678"/>
      <c r="F36" s="678"/>
      <c r="G36" s="678"/>
      <c r="H36" s="678"/>
      <c r="I36" s="678"/>
      <c r="J36" s="678"/>
      <c r="K36" s="678"/>
      <c r="L36" s="678"/>
      <c r="M36" s="678"/>
      <c r="N36" s="678"/>
      <c r="O36" s="678"/>
      <c r="P36" s="678"/>
      <c r="Q36" s="679"/>
      <c r="R36" s="680">
        <v>363434</v>
      </c>
      <c r="S36" s="681"/>
      <c r="T36" s="681"/>
      <c r="U36" s="681"/>
      <c r="V36" s="681"/>
      <c r="W36" s="681"/>
      <c r="X36" s="681"/>
      <c r="Y36" s="682"/>
      <c r="Z36" s="713">
        <v>1.7</v>
      </c>
      <c r="AA36" s="713"/>
      <c r="AB36" s="713"/>
      <c r="AC36" s="713"/>
      <c r="AD36" s="714" t="s">
        <v>128</v>
      </c>
      <c r="AE36" s="714"/>
      <c r="AF36" s="714"/>
      <c r="AG36" s="714"/>
      <c r="AH36" s="714"/>
      <c r="AI36" s="714"/>
      <c r="AJ36" s="714"/>
      <c r="AK36" s="714"/>
      <c r="AL36" s="683" t="s">
        <v>246</v>
      </c>
      <c r="AM36" s="684"/>
      <c r="AN36" s="684"/>
      <c r="AO36" s="715"/>
      <c r="AP36" s="235"/>
      <c r="AQ36" s="732" t="s">
        <v>333</v>
      </c>
      <c r="AR36" s="733"/>
      <c r="AS36" s="733"/>
      <c r="AT36" s="733"/>
      <c r="AU36" s="733"/>
      <c r="AV36" s="733"/>
      <c r="AW36" s="733"/>
      <c r="AX36" s="733"/>
      <c r="AY36" s="734"/>
      <c r="AZ36" s="735">
        <v>1993469</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40353</v>
      </c>
      <c r="BW36" s="736"/>
      <c r="BX36" s="736"/>
      <c r="BY36" s="736"/>
      <c r="BZ36" s="736"/>
      <c r="CA36" s="736"/>
      <c r="CB36" s="737"/>
      <c r="CD36" s="727" t="s">
        <v>335</v>
      </c>
      <c r="CE36" s="724"/>
      <c r="CF36" s="724"/>
      <c r="CG36" s="724"/>
      <c r="CH36" s="724"/>
      <c r="CI36" s="724"/>
      <c r="CJ36" s="724"/>
      <c r="CK36" s="724"/>
      <c r="CL36" s="724"/>
      <c r="CM36" s="724"/>
      <c r="CN36" s="724"/>
      <c r="CO36" s="724"/>
      <c r="CP36" s="724"/>
      <c r="CQ36" s="725"/>
      <c r="CR36" s="680">
        <v>7044312</v>
      </c>
      <c r="CS36" s="681"/>
      <c r="CT36" s="681"/>
      <c r="CU36" s="681"/>
      <c r="CV36" s="681"/>
      <c r="CW36" s="681"/>
      <c r="CX36" s="681"/>
      <c r="CY36" s="682"/>
      <c r="CZ36" s="683">
        <v>34.799999999999997</v>
      </c>
      <c r="DA36" s="701"/>
      <c r="DB36" s="701"/>
      <c r="DC36" s="702"/>
      <c r="DD36" s="686">
        <v>2112096</v>
      </c>
      <c r="DE36" s="681"/>
      <c r="DF36" s="681"/>
      <c r="DG36" s="681"/>
      <c r="DH36" s="681"/>
      <c r="DI36" s="681"/>
      <c r="DJ36" s="681"/>
      <c r="DK36" s="682"/>
      <c r="DL36" s="686">
        <v>1718220</v>
      </c>
      <c r="DM36" s="681"/>
      <c r="DN36" s="681"/>
      <c r="DO36" s="681"/>
      <c r="DP36" s="681"/>
      <c r="DQ36" s="681"/>
      <c r="DR36" s="681"/>
      <c r="DS36" s="681"/>
      <c r="DT36" s="681"/>
      <c r="DU36" s="681"/>
      <c r="DV36" s="682"/>
      <c r="DW36" s="683">
        <v>18.8</v>
      </c>
      <c r="DX36" s="701"/>
      <c r="DY36" s="701"/>
      <c r="DZ36" s="701"/>
      <c r="EA36" s="701"/>
      <c r="EB36" s="701"/>
      <c r="EC36" s="719"/>
    </row>
    <row r="37" spans="2:133" ht="11.25" customHeight="1">
      <c r="B37" s="677" t="s">
        <v>336</v>
      </c>
      <c r="C37" s="678"/>
      <c r="D37" s="678"/>
      <c r="E37" s="678"/>
      <c r="F37" s="678"/>
      <c r="G37" s="678"/>
      <c r="H37" s="678"/>
      <c r="I37" s="678"/>
      <c r="J37" s="678"/>
      <c r="K37" s="678"/>
      <c r="L37" s="678"/>
      <c r="M37" s="678"/>
      <c r="N37" s="678"/>
      <c r="O37" s="678"/>
      <c r="P37" s="678"/>
      <c r="Q37" s="679"/>
      <c r="R37" s="680">
        <v>472096</v>
      </c>
      <c r="S37" s="681"/>
      <c r="T37" s="681"/>
      <c r="U37" s="681"/>
      <c r="V37" s="681"/>
      <c r="W37" s="681"/>
      <c r="X37" s="681"/>
      <c r="Y37" s="682"/>
      <c r="Z37" s="713">
        <v>2.2000000000000002</v>
      </c>
      <c r="AA37" s="713"/>
      <c r="AB37" s="713"/>
      <c r="AC37" s="713"/>
      <c r="AD37" s="714" t="s">
        <v>128</v>
      </c>
      <c r="AE37" s="714"/>
      <c r="AF37" s="714"/>
      <c r="AG37" s="714"/>
      <c r="AH37" s="714"/>
      <c r="AI37" s="714"/>
      <c r="AJ37" s="714"/>
      <c r="AK37" s="714"/>
      <c r="AL37" s="683" t="s">
        <v>128</v>
      </c>
      <c r="AM37" s="684"/>
      <c r="AN37" s="684"/>
      <c r="AO37" s="715"/>
      <c r="AQ37" s="720" t="s">
        <v>337</v>
      </c>
      <c r="AR37" s="721"/>
      <c r="AS37" s="721"/>
      <c r="AT37" s="721"/>
      <c r="AU37" s="721"/>
      <c r="AV37" s="721"/>
      <c r="AW37" s="721"/>
      <c r="AX37" s="721"/>
      <c r="AY37" s="722"/>
      <c r="AZ37" s="680">
        <v>484088</v>
      </c>
      <c r="BA37" s="681"/>
      <c r="BB37" s="681"/>
      <c r="BC37" s="681"/>
      <c r="BD37" s="699"/>
      <c r="BE37" s="699"/>
      <c r="BF37" s="723"/>
      <c r="BG37" s="727" t="s">
        <v>338</v>
      </c>
      <c r="BH37" s="724"/>
      <c r="BI37" s="724"/>
      <c r="BJ37" s="724"/>
      <c r="BK37" s="724"/>
      <c r="BL37" s="724"/>
      <c r="BM37" s="724"/>
      <c r="BN37" s="724"/>
      <c r="BO37" s="724"/>
      <c r="BP37" s="724"/>
      <c r="BQ37" s="724"/>
      <c r="BR37" s="724"/>
      <c r="BS37" s="724"/>
      <c r="BT37" s="724"/>
      <c r="BU37" s="725"/>
      <c r="BV37" s="680">
        <v>-33420</v>
      </c>
      <c r="BW37" s="681"/>
      <c r="BX37" s="681"/>
      <c r="BY37" s="681"/>
      <c r="BZ37" s="681"/>
      <c r="CA37" s="681"/>
      <c r="CB37" s="726"/>
      <c r="CD37" s="727" t="s">
        <v>339</v>
      </c>
      <c r="CE37" s="724"/>
      <c r="CF37" s="724"/>
      <c r="CG37" s="724"/>
      <c r="CH37" s="724"/>
      <c r="CI37" s="724"/>
      <c r="CJ37" s="724"/>
      <c r="CK37" s="724"/>
      <c r="CL37" s="724"/>
      <c r="CM37" s="724"/>
      <c r="CN37" s="724"/>
      <c r="CO37" s="724"/>
      <c r="CP37" s="724"/>
      <c r="CQ37" s="725"/>
      <c r="CR37" s="680">
        <v>675356</v>
      </c>
      <c r="CS37" s="699"/>
      <c r="CT37" s="699"/>
      <c r="CU37" s="699"/>
      <c r="CV37" s="699"/>
      <c r="CW37" s="699"/>
      <c r="CX37" s="699"/>
      <c r="CY37" s="700"/>
      <c r="CZ37" s="683">
        <v>3.3</v>
      </c>
      <c r="DA37" s="701"/>
      <c r="DB37" s="701"/>
      <c r="DC37" s="702"/>
      <c r="DD37" s="686">
        <v>675356</v>
      </c>
      <c r="DE37" s="699"/>
      <c r="DF37" s="699"/>
      <c r="DG37" s="699"/>
      <c r="DH37" s="699"/>
      <c r="DI37" s="699"/>
      <c r="DJ37" s="699"/>
      <c r="DK37" s="700"/>
      <c r="DL37" s="686">
        <v>671706</v>
      </c>
      <c r="DM37" s="699"/>
      <c r="DN37" s="699"/>
      <c r="DO37" s="699"/>
      <c r="DP37" s="699"/>
      <c r="DQ37" s="699"/>
      <c r="DR37" s="699"/>
      <c r="DS37" s="699"/>
      <c r="DT37" s="699"/>
      <c r="DU37" s="699"/>
      <c r="DV37" s="700"/>
      <c r="DW37" s="683">
        <v>7.3</v>
      </c>
      <c r="DX37" s="701"/>
      <c r="DY37" s="701"/>
      <c r="DZ37" s="701"/>
      <c r="EA37" s="701"/>
      <c r="EB37" s="701"/>
      <c r="EC37" s="719"/>
    </row>
    <row r="38" spans="2:133" ht="11.25" customHeight="1">
      <c r="B38" s="677" t="s">
        <v>340</v>
      </c>
      <c r="C38" s="678"/>
      <c r="D38" s="678"/>
      <c r="E38" s="678"/>
      <c r="F38" s="678"/>
      <c r="G38" s="678"/>
      <c r="H38" s="678"/>
      <c r="I38" s="678"/>
      <c r="J38" s="678"/>
      <c r="K38" s="678"/>
      <c r="L38" s="678"/>
      <c r="M38" s="678"/>
      <c r="N38" s="678"/>
      <c r="O38" s="678"/>
      <c r="P38" s="678"/>
      <c r="Q38" s="679"/>
      <c r="R38" s="680">
        <v>234626</v>
      </c>
      <c r="S38" s="681"/>
      <c r="T38" s="681"/>
      <c r="U38" s="681"/>
      <c r="V38" s="681"/>
      <c r="W38" s="681"/>
      <c r="X38" s="681"/>
      <c r="Y38" s="682"/>
      <c r="Z38" s="713">
        <v>1.1000000000000001</v>
      </c>
      <c r="AA38" s="713"/>
      <c r="AB38" s="713"/>
      <c r="AC38" s="713"/>
      <c r="AD38" s="714">
        <v>24550</v>
      </c>
      <c r="AE38" s="714"/>
      <c r="AF38" s="714"/>
      <c r="AG38" s="714"/>
      <c r="AH38" s="714"/>
      <c r="AI38" s="714"/>
      <c r="AJ38" s="714"/>
      <c r="AK38" s="714"/>
      <c r="AL38" s="683">
        <v>0.3</v>
      </c>
      <c r="AM38" s="684"/>
      <c r="AN38" s="684"/>
      <c r="AO38" s="715"/>
      <c r="AQ38" s="720" t="s">
        <v>341</v>
      </c>
      <c r="AR38" s="721"/>
      <c r="AS38" s="721"/>
      <c r="AT38" s="721"/>
      <c r="AU38" s="721"/>
      <c r="AV38" s="721"/>
      <c r="AW38" s="721"/>
      <c r="AX38" s="721"/>
      <c r="AY38" s="722"/>
      <c r="AZ38" s="680">
        <v>128077</v>
      </c>
      <c r="BA38" s="681"/>
      <c r="BB38" s="681"/>
      <c r="BC38" s="681"/>
      <c r="BD38" s="699"/>
      <c r="BE38" s="699"/>
      <c r="BF38" s="723"/>
      <c r="BG38" s="727" t="s">
        <v>342</v>
      </c>
      <c r="BH38" s="724"/>
      <c r="BI38" s="724"/>
      <c r="BJ38" s="724"/>
      <c r="BK38" s="724"/>
      <c r="BL38" s="724"/>
      <c r="BM38" s="724"/>
      <c r="BN38" s="724"/>
      <c r="BO38" s="724"/>
      <c r="BP38" s="724"/>
      <c r="BQ38" s="724"/>
      <c r="BR38" s="724"/>
      <c r="BS38" s="724"/>
      <c r="BT38" s="724"/>
      <c r="BU38" s="725"/>
      <c r="BV38" s="680">
        <v>5581</v>
      </c>
      <c r="BW38" s="681"/>
      <c r="BX38" s="681"/>
      <c r="BY38" s="681"/>
      <c r="BZ38" s="681"/>
      <c r="CA38" s="681"/>
      <c r="CB38" s="726"/>
      <c r="CD38" s="727" t="s">
        <v>343</v>
      </c>
      <c r="CE38" s="724"/>
      <c r="CF38" s="724"/>
      <c r="CG38" s="724"/>
      <c r="CH38" s="724"/>
      <c r="CI38" s="724"/>
      <c r="CJ38" s="724"/>
      <c r="CK38" s="724"/>
      <c r="CL38" s="724"/>
      <c r="CM38" s="724"/>
      <c r="CN38" s="724"/>
      <c r="CO38" s="724"/>
      <c r="CP38" s="724"/>
      <c r="CQ38" s="725"/>
      <c r="CR38" s="680">
        <v>1381304</v>
      </c>
      <c r="CS38" s="681"/>
      <c r="CT38" s="681"/>
      <c r="CU38" s="681"/>
      <c r="CV38" s="681"/>
      <c r="CW38" s="681"/>
      <c r="CX38" s="681"/>
      <c r="CY38" s="682"/>
      <c r="CZ38" s="683">
        <v>6.8</v>
      </c>
      <c r="DA38" s="701"/>
      <c r="DB38" s="701"/>
      <c r="DC38" s="702"/>
      <c r="DD38" s="686">
        <v>1096880</v>
      </c>
      <c r="DE38" s="681"/>
      <c r="DF38" s="681"/>
      <c r="DG38" s="681"/>
      <c r="DH38" s="681"/>
      <c r="DI38" s="681"/>
      <c r="DJ38" s="681"/>
      <c r="DK38" s="682"/>
      <c r="DL38" s="686">
        <v>1009685</v>
      </c>
      <c r="DM38" s="681"/>
      <c r="DN38" s="681"/>
      <c r="DO38" s="681"/>
      <c r="DP38" s="681"/>
      <c r="DQ38" s="681"/>
      <c r="DR38" s="681"/>
      <c r="DS38" s="681"/>
      <c r="DT38" s="681"/>
      <c r="DU38" s="681"/>
      <c r="DV38" s="682"/>
      <c r="DW38" s="683">
        <v>11</v>
      </c>
      <c r="DX38" s="701"/>
      <c r="DY38" s="701"/>
      <c r="DZ38" s="701"/>
      <c r="EA38" s="701"/>
      <c r="EB38" s="701"/>
      <c r="EC38" s="719"/>
    </row>
    <row r="39" spans="2:133" ht="11.25" customHeight="1">
      <c r="B39" s="677" t="s">
        <v>344</v>
      </c>
      <c r="C39" s="678"/>
      <c r="D39" s="678"/>
      <c r="E39" s="678"/>
      <c r="F39" s="678"/>
      <c r="G39" s="678"/>
      <c r="H39" s="678"/>
      <c r="I39" s="678"/>
      <c r="J39" s="678"/>
      <c r="K39" s="678"/>
      <c r="L39" s="678"/>
      <c r="M39" s="678"/>
      <c r="N39" s="678"/>
      <c r="O39" s="678"/>
      <c r="P39" s="678"/>
      <c r="Q39" s="679"/>
      <c r="R39" s="680">
        <v>680137</v>
      </c>
      <c r="S39" s="681"/>
      <c r="T39" s="681"/>
      <c r="U39" s="681"/>
      <c r="V39" s="681"/>
      <c r="W39" s="681"/>
      <c r="X39" s="681"/>
      <c r="Y39" s="682"/>
      <c r="Z39" s="713">
        <v>3.2</v>
      </c>
      <c r="AA39" s="713"/>
      <c r="AB39" s="713"/>
      <c r="AC39" s="713"/>
      <c r="AD39" s="714" t="s">
        <v>246</v>
      </c>
      <c r="AE39" s="714"/>
      <c r="AF39" s="714"/>
      <c r="AG39" s="714"/>
      <c r="AH39" s="714"/>
      <c r="AI39" s="714"/>
      <c r="AJ39" s="714"/>
      <c r="AK39" s="714"/>
      <c r="AL39" s="683" t="s">
        <v>128</v>
      </c>
      <c r="AM39" s="684"/>
      <c r="AN39" s="684"/>
      <c r="AO39" s="715"/>
      <c r="AQ39" s="720" t="s">
        <v>345</v>
      </c>
      <c r="AR39" s="721"/>
      <c r="AS39" s="721"/>
      <c r="AT39" s="721"/>
      <c r="AU39" s="721"/>
      <c r="AV39" s="721"/>
      <c r="AW39" s="721"/>
      <c r="AX39" s="721"/>
      <c r="AY39" s="722"/>
      <c r="AZ39" s="680" t="s">
        <v>262</v>
      </c>
      <c r="BA39" s="681"/>
      <c r="BB39" s="681"/>
      <c r="BC39" s="681"/>
      <c r="BD39" s="699"/>
      <c r="BE39" s="699"/>
      <c r="BF39" s="723"/>
      <c r="BG39" s="727" t="s">
        <v>346</v>
      </c>
      <c r="BH39" s="724"/>
      <c r="BI39" s="724"/>
      <c r="BJ39" s="724"/>
      <c r="BK39" s="724"/>
      <c r="BL39" s="724"/>
      <c r="BM39" s="724"/>
      <c r="BN39" s="724"/>
      <c r="BO39" s="724"/>
      <c r="BP39" s="724"/>
      <c r="BQ39" s="724"/>
      <c r="BR39" s="724"/>
      <c r="BS39" s="724"/>
      <c r="BT39" s="724"/>
      <c r="BU39" s="725"/>
      <c r="BV39" s="680">
        <v>9035</v>
      </c>
      <c r="BW39" s="681"/>
      <c r="BX39" s="681"/>
      <c r="BY39" s="681"/>
      <c r="BZ39" s="681"/>
      <c r="CA39" s="681"/>
      <c r="CB39" s="726"/>
      <c r="CD39" s="727" t="s">
        <v>347</v>
      </c>
      <c r="CE39" s="724"/>
      <c r="CF39" s="724"/>
      <c r="CG39" s="724"/>
      <c r="CH39" s="724"/>
      <c r="CI39" s="724"/>
      <c r="CJ39" s="724"/>
      <c r="CK39" s="724"/>
      <c r="CL39" s="724"/>
      <c r="CM39" s="724"/>
      <c r="CN39" s="724"/>
      <c r="CO39" s="724"/>
      <c r="CP39" s="724"/>
      <c r="CQ39" s="725"/>
      <c r="CR39" s="680">
        <v>389968</v>
      </c>
      <c r="CS39" s="699"/>
      <c r="CT39" s="699"/>
      <c r="CU39" s="699"/>
      <c r="CV39" s="699"/>
      <c r="CW39" s="699"/>
      <c r="CX39" s="699"/>
      <c r="CY39" s="700"/>
      <c r="CZ39" s="683">
        <v>1.9</v>
      </c>
      <c r="DA39" s="701"/>
      <c r="DB39" s="701"/>
      <c r="DC39" s="702"/>
      <c r="DD39" s="686">
        <v>3632</v>
      </c>
      <c r="DE39" s="699"/>
      <c r="DF39" s="699"/>
      <c r="DG39" s="699"/>
      <c r="DH39" s="699"/>
      <c r="DI39" s="699"/>
      <c r="DJ39" s="699"/>
      <c r="DK39" s="700"/>
      <c r="DL39" s="686" t="s">
        <v>237</v>
      </c>
      <c r="DM39" s="699"/>
      <c r="DN39" s="699"/>
      <c r="DO39" s="699"/>
      <c r="DP39" s="699"/>
      <c r="DQ39" s="699"/>
      <c r="DR39" s="699"/>
      <c r="DS39" s="699"/>
      <c r="DT39" s="699"/>
      <c r="DU39" s="699"/>
      <c r="DV39" s="700"/>
      <c r="DW39" s="683" t="s">
        <v>128</v>
      </c>
      <c r="DX39" s="701"/>
      <c r="DY39" s="701"/>
      <c r="DZ39" s="701"/>
      <c r="EA39" s="701"/>
      <c r="EB39" s="701"/>
      <c r="EC39" s="719"/>
    </row>
    <row r="40" spans="2:133" ht="11.25" customHeight="1">
      <c r="B40" s="677" t="s">
        <v>348</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246</v>
      </c>
      <c r="AM40" s="684"/>
      <c r="AN40" s="684"/>
      <c r="AO40" s="715"/>
      <c r="AQ40" s="720" t="s">
        <v>349</v>
      </c>
      <c r="AR40" s="721"/>
      <c r="AS40" s="721"/>
      <c r="AT40" s="721"/>
      <c r="AU40" s="721"/>
      <c r="AV40" s="721"/>
      <c r="AW40" s="721"/>
      <c r="AX40" s="721"/>
      <c r="AY40" s="722"/>
      <c r="AZ40" s="680" t="s">
        <v>262</v>
      </c>
      <c r="BA40" s="681"/>
      <c r="BB40" s="681"/>
      <c r="BC40" s="681"/>
      <c r="BD40" s="699"/>
      <c r="BE40" s="699"/>
      <c r="BF40" s="723"/>
      <c r="BG40" s="728" t="s">
        <v>350</v>
      </c>
      <c r="BH40" s="729"/>
      <c r="BI40" s="729"/>
      <c r="BJ40" s="729"/>
      <c r="BK40" s="729"/>
      <c r="BL40" s="236"/>
      <c r="BM40" s="724" t="s">
        <v>351</v>
      </c>
      <c r="BN40" s="724"/>
      <c r="BO40" s="724"/>
      <c r="BP40" s="724"/>
      <c r="BQ40" s="724"/>
      <c r="BR40" s="724"/>
      <c r="BS40" s="724"/>
      <c r="BT40" s="724"/>
      <c r="BU40" s="725"/>
      <c r="BV40" s="680">
        <v>97</v>
      </c>
      <c r="BW40" s="681"/>
      <c r="BX40" s="681"/>
      <c r="BY40" s="681"/>
      <c r="BZ40" s="681"/>
      <c r="CA40" s="681"/>
      <c r="CB40" s="726"/>
      <c r="CD40" s="727" t="s">
        <v>352</v>
      </c>
      <c r="CE40" s="724"/>
      <c r="CF40" s="724"/>
      <c r="CG40" s="724"/>
      <c r="CH40" s="724"/>
      <c r="CI40" s="724"/>
      <c r="CJ40" s="724"/>
      <c r="CK40" s="724"/>
      <c r="CL40" s="724"/>
      <c r="CM40" s="724"/>
      <c r="CN40" s="724"/>
      <c r="CO40" s="724"/>
      <c r="CP40" s="724"/>
      <c r="CQ40" s="725"/>
      <c r="CR40" s="680">
        <v>44777</v>
      </c>
      <c r="CS40" s="681"/>
      <c r="CT40" s="681"/>
      <c r="CU40" s="681"/>
      <c r="CV40" s="681"/>
      <c r="CW40" s="681"/>
      <c r="CX40" s="681"/>
      <c r="CY40" s="682"/>
      <c r="CZ40" s="683">
        <v>0.2</v>
      </c>
      <c r="DA40" s="701"/>
      <c r="DB40" s="701"/>
      <c r="DC40" s="702"/>
      <c r="DD40" s="686">
        <v>15077</v>
      </c>
      <c r="DE40" s="681"/>
      <c r="DF40" s="681"/>
      <c r="DG40" s="681"/>
      <c r="DH40" s="681"/>
      <c r="DI40" s="681"/>
      <c r="DJ40" s="681"/>
      <c r="DK40" s="682"/>
      <c r="DL40" s="686" t="s">
        <v>237</v>
      </c>
      <c r="DM40" s="681"/>
      <c r="DN40" s="681"/>
      <c r="DO40" s="681"/>
      <c r="DP40" s="681"/>
      <c r="DQ40" s="681"/>
      <c r="DR40" s="681"/>
      <c r="DS40" s="681"/>
      <c r="DT40" s="681"/>
      <c r="DU40" s="681"/>
      <c r="DV40" s="682"/>
      <c r="DW40" s="683" t="s">
        <v>262</v>
      </c>
      <c r="DX40" s="701"/>
      <c r="DY40" s="701"/>
      <c r="DZ40" s="701"/>
      <c r="EA40" s="701"/>
      <c r="EB40" s="701"/>
      <c r="EC40" s="719"/>
    </row>
    <row r="41" spans="2:133" ht="11.25" customHeight="1">
      <c r="B41" s="677" t="s">
        <v>353</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0" t="s">
        <v>354</v>
      </c>
      <c r="AR41" s="721"/>
      <c r="AS41" s="721"/>
      <c r="AT41" s="721"/>
      <c r="AU41" s="721"/>
      <c r="AV41" s="721"/>
      <c r="AW41" s="721"/>
      <c r="AX41" s="721"/>
      <c r="AY41" s="722"/>
      <c r="AZ41" s="680">
        <v>398729</v>
      </c>
      <c r="BA41" s="681"/>
      <c r="BB41" s="681"/>
      <c r="BC41" s="681"/>
      <c r="BD41" s="699"/>
      <c r="BE41" s="699"/>
      <c r="BF41" s="723"/>
      <c r="BG41" s="728"/>
      <c r="BH41" s="729"/>
      <c r="BI41" s="729"/>
      <c r="BJ41" s="729"/>
      <c r="BK41" s="729"/>
      <c r="BL41" s="236"/>
      <c r="BM41" s="724" t="s">
        <v>355</v>
      </c>
      <c r="BN41" s="724"/>
      <c r="BO41" s="724"/>
      <c r="BP41" s="724"/>
      <c r="BQ41" s="724"/>
      <c r="BR41" s="724"/>
      <c r="BS41" s="724"/>
      <c r="BT41" s="724"/>
      <c r="BU41" s="725"/>
      <c r="BV41" s="680">
        <v>1</v>
      </c>
      <c r="BW41" s="681"/>
      <c r="BX41" s="681"/>
      <c r="BY41" s="681"/>
      <c r="BZ41" s="681"/>
      <c r="CA41" s="681"/>
      <c r="CB41" s="726"/>
      <c r="CD41" s="727" t="s">
        <v>356</v>
      </c>
      <c r="CE41" s="724"/>
      <c r="CF41" s="724"/>
      <c r="CG41" s="724"/>
      <c r="CH41" s="724"/>
      <c r="CI41" s="724"/>
      <c r="CJ41" s="724"/>
      <c r="CK41" s="724"/>
      <c r="CL41" s="724"/>
      <c r="CM41" s="724"/>
      <c r="CN41" s="724"/>
      <c r="CO41" s="724"/>
      <c r="CP41" s="724"/>
      <c r="CQ41" s="725"/>
      <c r="CR41" s="680" t="s">
        <v>237</v>
      </c>
      <c r="CS41" s="699"/>
      <c r="CT41" s="699"/>
      <c r="CU41" s="699"/>
      <c r="CV41" s="699"/>
      <c r="CW41" s="699"/>
      <c r="CX41" s="699"/>
      <c r="CY41" s="700"/>
      <c r="CZ41" s="683" t="s">
        <v>128</v>
      </c>
      <c r="DA41" s="701"/>
      <c r="DB41" s="701"/>
      <c r="DC41" s="702"/>
      <c r="DD41" s="686" t="s">
        <v>246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357</v>
      </c>
      <c r="C42" s="678"/>
      <c r="D42" s="678"/>
      <c r="E42" s="678"/>
      <c r="F42" s="678"/>
      <c r="G42" s="678"/>
      <c r="H42" s="678"/>
      <c r="I42" s="678"/>
      <c r="J42" s="678"/>
      <c r="K42" s="678"/>
      <c r="L42" s="678"/>
      <c r="M42" s="678"/>
      <c r="N42" s="678"/>
      <c r="O42" s="678"/>
      <c r="P42" s="678"/>
      <c r="Q42" s="679"/>
      <c r="R42" s="680">
        <v>519802</v>
      </c>
      <c r="S42" s="681"/>
      <c r="T42" s="681"/>
      <c r="U42" s="681"/>
      <c r="V42" s="681"/>
      <c r="W42" s="681"/>
      <c r="X42" s="681"/>
      <c r="Y42" s="682"/>
      <c r="Z42" s="713">
        <v>2.4</v>
      </c>
      <c r="AA42" s="713"/>
      <c r="AB42" s="713"/>
      <c r="AC42" s="713"/>
      <c r="AD42" s="714" t="s">
        <v>128</v>
      </c>
      <c r="AE42" s="714"/>
      <c r="AF42" s="714"/>
      <c r="AG42" s="714"/>
      <c r="AH42" s="714"/>
      <c r="AI42" s="714"/>
      <c r="AJ42" s="714"/>
      <c r="AK42" s="714"/>
      <c r="AL42" s="683" t="s">
        <v>128</v>
      </c>
      <c r="AM42" s="684"/>
      <c r="AN42" s="684"/>
      <c r="AO42" s="715"/>
      <c r="AQ42" s="716" t="s">
        <v>358</v>
      </c>
      <c r="AR42" s="717"/>
      <c r="AS42" s="717"/>
      <c r="AT42" s="717"/>
      <c r="AU42" s="717"/>
      <c r="AV42" s="717"/>
      <c r="AW42" s="717"/>
      <c r="AX42" s="717"/>
      <c r="AY42" s="718"/>
      <c r="AZ42" s="664">
        <v>982575</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307</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1324806</v>
      </c>
      <c r="CS42" s="681"/>
      <c r="CT42" s="681"/>
      <c r="CU42" s="681"/>
      <c r="CV42" s="681"/>
      <c r="CW42" s="681"/>
      <c r="CX42" s="681"/>
      <c r="CY42" s="682"/>
      <c r="CZ42" s="683">
        <v>6.5</v>
      </c>
      <c r="DA42" s="684"/>
      <c r="DB42" s="684"/>
      <c r="DC42" s="685"/>
      <c r="DD42" s="686">
        <v>525185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361</v>
      </c>
      <c r="C43" s="662"/>
      <c r="D43" s="662"/>
      <c r="E43" s="662"/>
      <c r="F43" s="662"/>
      <c r="G43" s="662"/>
      <c r="H43" s="662"/>
      <c r="I43" s="662"/>
      <c r="J43" s="662"/>
      <c r="K43" s="662"/>
      <c r="L43" s="662"/>
      <c r="M43" s="662"/>
      <c r="N43" s="662"/>
      <c r="O43" s="662"/>
      <c r="P43" s="662"/>
      <c r="Q43" s="663"/>
      <c r="R43" s="664">
        <v>21265924</v>
      </c>
      <c r="S43" s="703"/>
      <c r="T43" s="703"/>
      <c r="U43" s="703"/>
      <c r="V43" s="703"/>
      <c r="W43" s="703"/>
      <c r="X43" s="703"/>
      <c r="Y43" s="704"/>
      <c r="Z43" s="705">
        <v>100</v>
      </c>
      <c r="AA43" s="705"/>
      <c r="AB43" s="705"/>
      <c r="AC43" s="705"/>
      <c r="AD43" s="706">
        <v>8635209</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21194</v>
      </c>
      <c r="CS43" s="699"/>
      <c r="CT43" s="699"/>
      <c r="CU43" s="699"/>
      <c r="CV43" s="699"/>
      <c r="CW43" s="699"/>
      <c r="CX43" s="699"/>
      <c r="CY43" s="700"/>
      <c r="CZ43" s="683">
        <v>0.1</v>
      </c>
      <c r="DA43" s="701"/>
      <c r="DB43" s="701"/>
      <c r="DC43" s="702"/>
      <c r="DD43" s="686">
        <v>21194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1324806</v>
      </c>
      <c r="CS44" s="681"/>
      <c r="CT44" s="681"/>
      <c r="CU44" s="681"/>
      <c r="CV44" s="681"/>
      <c r="CW44" s="681"/>
      <c r="CX44" s="681"/>
      <c r="CY44" s="682"/>
      <c r="CZ44" s="683">
        <v>6.5</v>
      </c>
      <c r="DA44" s="684"/>
      <c r="DB44" s="684"/>
      <c r="DC44" s="685"/>
      <c r="DD44" s="686">
        <v>525185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902261</v>
      </c>
      <c r="CS45" s="699"/>
      <c r="CT45" s="699"/>
      <c r="CU45" s="699"/>
      <c r="CV45" s="699"/>
      <c r="CW45" s="699"/>
      <c r="CX45" s="699"/>
      <c r="CY45" s="700"/>
      <c r="CZ45" s="683">
        <v>4.5</v>
      </c>
      <c r="DA45" s="701"/>
      <c r="DB45" s="701"/>
      <c r="DC45" s="702"/>
      <c r="DD45" s="686">
        <v>209196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378879</v>
      </c>
      <c r="CS46" s="681"/>
      <c r="CT46" s="681"/>
      <c r="CU46" s="681"/>
      <c r="CV46" s="681"/>
      <c r="CW46" s="681"/>
      <c r="CX46" s="681"/>
      <c r="CY46" s="682"/>
      <c r="CZ46" s="683">
        <v>1.9</v>
      </c>
      <c r="DA46" s="684"/>
      <c r="DB46" s="684"/>
      <c r="DC46" s="685"/>
      <c r="DD46" s="686">
        <v>308323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t="s">
        <v>128</v>
      </c>
      <c r="CS47" s="699"/>
      <c r="CT47" s="699"/>
      <c r="CU47" s="699"/>
      <c r="CV47" s="699"/>
      <c r="CW47" s="699"/>
      <c r="CX47" s="699"/>
      <c r="CY47" s="700"/>
      <c r="CZ47" s="683" t="s">
        <v>237</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237</v>
      </c>
      <c r="CS48" s="681"/>
      <c r="CT48" s="681"/>
      <c r="CU48" s="681"/>
      <c r="CV48" s="681"/>
      <c r="CW48" s="681"/>
      <c r="CX48" s="681"/>
      <c r="CY48" s="682"/>
      <c r="CZ48" s="683" t="s">
        <v>128</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20266834</v>
      </c>
      <c r="CS49" s="665"/>
      <c r="CT49" s="665"/>
      <c r="CU49" s="665"/>
      <c r="CV49" s="665"/>
      <c r="CW49" s="665"/>
      <c r="CX49" s="665"/>
      <c r="CY49" s="666"/>
      <c r="CZ49" s="667">
        <v>100</v>
      </c>
      <c r="DA49" s="668"/>
      <c r="DB49" s="668"/>
      <c r="DC49" s="669"/>
      <c r="DD49" s="670">
        <v>9626257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fGDMNR8etr2t+C2NGZrWY+EGN8ixev7yFgj5t30MmUznR41Ibg/aDOX9YOqur6JCtoR3hsoAgQ3K1SYauABoA==" saltValue="E0XPSDI5EHaeJv5RNv2A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394</v>
      </c>
      <c r="C7" s="1146"/>
      <c r="D7" s="1146"/>
      <c r="E7" s="1146"/>
      <c r="F7" s="1146"/>
      <c r="G7" s="1146"/>
      <c r="H7" s="1146"/>
      <c r="I7" s="1146"/>
      <c r="J7" s="1146"/>
      <c r="K7" s="1146"/>
      <c r="L7" s="1146"/>
      <c r="M7" s="1146"/>
      <c r="N7" s="1146"/>
      <c r="O7" s="1146"/>
      <c r="P7" s="1147"/>
      <c r="Q7" s="1199">
        <v>21245</v>
      </c>
      <c r="R7" s="1200"/>
      <c r="S7" s="1200"/>
      <c r="T7" s="1200"/>
      <c r="U7" s="1200"/>
      <c r="V7" s="1200">
        <v>20258</v>
      </c>
      <c r="W7" s="1200"/>
      <c r="X7" s="1200"/>
      <c r="Y7" s="1200"/>
      <c r="Z7" s="1200"/>
      <c r="AA7" s="1200">
        <v>987</v>
      </c>
      <c r="AB7" s="1200"/>
      <c r="AC7" s="1200"/>
      <c r="AD7" s="1200"/>
      <c r="AE7" s="1201"/>
      <c r="AF7" s="1202">
        <v>836</v>
      </c>
      <c r="AG7" s="1203"/>
      <c r="AH7" s="1203"/>
      <c r="AI7" s="1203"/>
      <c r="AJ7" s="1204"/>
      <c r="AK7" s="1186">
        <v>363</v>
      </c>
      <c r="AL7" s="1187"/>
      <c r="AM7" s="1187"/>
      <c r="AN7" s="1187"/>
      <c r="AO7" s="1187"/>
      <c r="AP7" s="1187">
        <v>10802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26" t="s">
        <v>395</v>
      </c>
      <c r="C8" s="1127"/>
      <c r="D8" s="1127"/>
      <c r="E8" s="1127"/>
      <c r="F8" s="1127"/>
      <c r="G8" s="1127"/>
      <c r="H8" s="1127"/>
      <c r="I8" s="1127"/>
      <c r="J8" s="1127"/>
      <c r="K8" s="1127"/>
      <c r="L8" s="1127"/>
      <c r="M8" s="1127"/>
      <c r="N8" s="1127"/>
      <c r="O8" s="1127"/>
      <c r="P8" s="1128"/>
      <c r="Q8" s="1138">
        <v>8</v>
      </c>
      <c r="R8" s="1139"/>
      <c r="S8" s="1139"/>
      <c r="T8" s="1139"/>
      <c r="U8" s="1139"/>
      <c r="V8" s="1139">
        <v>8</v>
      </c>
      <c r="W8" s="1139"/>
      <c r="X8" s="1139"/>
      <c r="Y8" s="1139"/>
      <c r="Z8" s="1139"/>
      <c r="AA8" s="1139" t="s">
        <v>525</v>
      </c>
      <c r="AB8" s="1139"/>
      <c r="AC8" s="1139"/>
      <c r="AD8" s="1139"/>
      <c r="AE8" s="1140"/>
      <c r="AF8" s="1132" t="s">
        <v>396</v>
      </c>
      <c r="AG8" s="1133"/>
      <c r="AH8" s="1133"/>
      <c r="AI8" s="1133"/>
      <c r="AJ8" s="1134"/>
      <c r="AK8" s="1181" t="s">
        <v>525</v>
      </c>
      <c r="AL8" s="1182"/>
      <c r="AM8" s="1182"/>
      <c r="AN8" s="1182"/>
      <c r="AO8" s="1182"/>
      <c r="AP8" s="1182" t="s">
        <v>525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26" t="s">
        <v>397</v>
      </c>
      <c r="C9" s="1127"/>
      <c r="D9" s="1127"/>
      <c r="E9" s="1127"/>
      <c r="F9" s="1127"/>
      <c r="G9" s="1127"/>
      <c r="H9" s="1127"/>
      <c r="I9" s="1127"/>
      <c r="J9" s="1127"/>
      <c r="K9" s="1127"/>
      <c r="L9" s="1127"/>
      <c r="M9" s="1127"/>
      <c r="N9" s="1127"/>
      <c r="O9" s="1127"/>
      <c r="P9" s="1128"/>
      <c r="Q9" s="1138">
        <v>12</v>
      </c>
      <c r="R9" s="1139"/>
      <c r="S9" s="1139"/>
      <c r="T9" s="1139"/>
      <c r="U9" s="1139"/>
      <c r="V9" s="1139">
        <v>0</v>
      </c>
      <c r="W9" s="1139"/>
      <c r="X9" s="1139"/>
      <c r="Y9" s="1139"/>
      <c r="Z9" s="1139"/>
      <c r="AA9" s="1139">
        <v>12</v>
      </c>
      <c r="AB9" s="1139"/>
      <c r="AC9" s="1139"/>
      <c r="AD9" s="1139"/>
      <c r="AE9" s="1140"/>
      <c r="AF9" s="1132">
        <v>12</v>
      </c>
      <c r="AG9" s="1133"/>
      <c r="AH9" s="1133"/>
      <c r="AI9" s="1133"/>
      <c r="AJ9" s="1134"/>
      <c r="AK9" s="1181" t="s">
        <v>525</v>
      </c>
      <c r="AL9" s="1182"/>
      <c r="AM9" s="1182"/>
      <c r="AN9" s="1182"/>
      <c r="AO9" s="1182"/>
      <c r="AP9" s="1182" t="s">
        <v>525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398</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39" t="s">
        <v>400</v>
      </c>
      <c r="C23" s="1040"/>
      <c r="D23" s="1040"/>
      <c r="E23" s="1040"/>
      <c r="F23" s="1040"/>
      <c r="G23" s="1040"/>
      <c r="H23" s="1040"/>
      <c r="I23" s="1040"/>
      <c r="J23" s="1040"/>
      <c r="K23" s="1040"/>
      <c r="L23" s="1040"/>
      <c r="M23" s="1040"/>
      <c r="N23" s="1040"/>
      <c r="O23" s="1040"/>
      <c r="P23" s="1041"/>
      <c r="Q23" s="1163">
        <v>21266</v>
      </c>
      <c r="R23" s="1164"/>
      <c r="S23" s="1164"/>
      <c r="T23" s="1164"/>
      <c r="U23" s="1164"/>
      <c r="V23" s="1164">
        <v>20267</v>
      </c>
      <c r="W23" s="1164"/>
      <c r="X23" s="1164"/>
      <c r="Y23" s="1164"/>
      <c r="Z23" s="1164"/>
      <c r="AA23" s="1164">
        <v>999</v>
      </c>
      <c r="AB23" s="1164"/>
      <c r="AC23" s="1164"/>
      <c r="AD23" s="1164"/>
      <c r="AE23" s="1165"/>
      <c r="AF23" s="1166">
        <v>849</v>
      </c>
      <c r="AG23" s="1164"/>
      <c r="AH23" s="1164"/>
      <c r="AI23" s="1164"/>
      <c r="AJ23" s="1167"/>
      <c r="AK23" s="1168"/>
      <c r="AL23" s="1169"/>
      <c r="AM23" s="1169"/>
      <c r="AN23" s="1169"/>
      <c r="AO23" s="1169"/>
      <c r="AP23" s="1164">
        <v>10802</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377</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412</v>
      </c>
      <c r="C28" s="1146"/>
      <c r="D28" s="1146"/>
      <c r="E28" s="1146"/>
      <c r="F28" s="1146"/>
      <c r="G28" s="1146"/>
      <c r="H28" s="1146"/>
      <c r="I28" s="1146"/>
      <c r="J28" s="1146"/>
      <c r="K28" s="1146"/>
      <c r="L28" s="1146"/>
      <c r="M28" s="1146"/>
      <c r="N28" s="1146"/>
      <c r="O28" s="1146"/>
      <c r="P28" s="1147"/>
      <c r="Q28" s="1148">
        <v>4151</v>
      </c>
      <c r="R28" s="1149"/>
      <c r="S28" s="1149"/>
      <c r="T28" s="1149"/>
      <c r="U28" s="1149"/>
      <c r="V28" s="1149">
        <v>4111</v>
      </c>
      <c r="W28" s="1149"/>
      <c r="X28" s="1149"/>
      <c r="Y28" s="1149"/>
      <c r="Z28" s="1149"/>
      <c r="AA28" s="1149">
        <v>40</v>
      </c>
      <c r="AB28" s="1149"/>
      <c r="AC28" s="1149"/>
      <c r="AD28" s="1149"/>
      <c r="AE28" s="1150"/>
      <c r="AF28" s="1151">
        <v>40</v>
      </c>
      <c r="AG28" s="1149"/>
      <c r="AH28" s="1149"/>
      <c r="AI28" s="1149"/>
      <c r="AJ28" s="1152"/>
      <c r="AK28" s="1153">
        <v>399</v>
      </c>
      <c r="AL28" s="1141"/>
      <c r="AM28" s="1141"/>
      <c r="AN28" s="1141"/>
      <c r="AO28" s="1141"/>
      <c r="AP28" s="1141" t="s">
        <v>525</v>
      </c>
      <c r="AQ28" s="1141"/>
      <c r="AR28" s="1141"/>
      <c r="AS28" s="1141"/>
      <c r="AT28" s="1141"/>
      <c r="AU28" s="1141" t="s">
        <v>525</v>
      </c>
      <c r="AV28" s="1141"/>
      <c r="AW28" s="1141"/>
      <c r="AX28" s="1141"/>
      <c r="AY28" s="1141"/>
      <c r="AZ28" s="1142" t="s">
        <v>525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413</v>
      </c>
      <c r="C29" s="1127"/>
      <c r="D29" s="1127"/>
      <c r="E29" s="1127"/>
      <c r="F29" s="1127"/>
      <c r="G29" s="1127"/>
      <c r="H29" s="1127"/>
      <c r="I29" s="1127"/>
      <c r="J29" s="1127"/>
      <c r="K29" s="1127"/>
      <c r="L29" s="1127"/>
      <c r="M29" s="1127"/>
      <c r="N29" s="1127"/>
      <c r="O29" s="1127"/>
      <c r="P29" s="1128"/>
      <c r="Q29" s="1138">
        <v>644</v>
      </c>
      <c r="R29" s="1139"/>
      <c r="S29" s="1139"/>
      <c r="T29" s="1139"/>
      <c r="U29" s="1139"/>
      <c r="V29" s="1139">
        <v>618</v>
      </c>
      <c r="W29" s="1139"/>
      <c r="X29" s="1139"/>
      <c r="Y29" s="1139"/>
      <c r="Z29" s="1139"/>
      <c r="AA29" s="1139">
        <v>26</v>
      </c>
      <c r="AB29" s="1139"/>
      <c r="AC29" s="1139"/>
      <c r="AD29" s="1139"/>
      <c r="AE29" s="1140"/>
      <c r="AF29" s="1132">
        <v>26</v>
      </c>
      <c r="AG29" s="1133"/>
      <c r="AH29" s="1133"/>
      <c r="AI29" s="1133"/>
      <c r="AJ29" s="1134"/>
      <c r="AK29" s="1075">
        <v>130</v>
      </c>
      <c r="AL29" s="1066"/>
      <c r="AM29" s="1066"/>
      <c r="AN29" s="1066"/>
      <c r="AO29" s="1066"/>
      <c r="AP29" s="1066" t="s">
        <v>525</v>
      </c>
      <c r="AQ29" s="1066"/>
      <c r="AR29" s="1066"/>
      <c r="AS29" s="1066"/>
      <c r="AT29" s="1066"/>
      <c r="AU29" s="1066" t="s">
        <v>525</v>
      </c>
      <c r="AV29" s="1066"/>
      <c r="AW29" s="1066"/>
      <c r="AX29" s="1066"/>
      <c r="AY29" s="1066"/>
      <c r="AZ29" s="1137" t="s">
        <v>525</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414</v>
      </c>
      <c r="C30" s="1127"/>
      <c r="D30" s="1127"/>
      <c r="E30" s="1127"/>
      <c r="F30" s="1127"/>
      <c r="G30" s="1127"/>
      <c r="H30" s="1127"/>
      <c r="I30" s="1127"/>
      <c r="J30" s="1127"/>
      <c r="K30" s="1127"/>
      <c r="L30" s="1127"/>
      <c r="M30" s="1127"/>
      <c r="N30" s="1127"/>
      <c r="O30" s="1127"/>
      <c r="P30" s="1128"/>
      <c r="Q30" s="1138">
        <v>979</v>
      </c>
      <c r="R30" s="1139"/>
      <c r="S30" s="1139"/>
      <c r="T30" s="1139"/>
      <c r="U30" s="1139"/>
      <c r="V30" s="1139">
        <v>855</v>
      </c>
      <c r="W30" s="1139"/>
      <c r="X30" s="1139"/>
      <c r="Y30" s="1139"/>
      <c r="Z30" s="1139"/>
      <c r="AA30" s="1139">
        <v>124</v>
      </c>
      <c r="AB30" s="1139"/>
      <c r="AC30" s="1139"/>
      <c r="AD30" s="1139"/>
      <c r="AE30" s="1140"/>
      <c r="AF30" s="1132">
        <v>1909</v>
      </c>
      <c r="AG30" s="1133"/>
      <c r="AH30" s="1133"/>
      <c r="AI30" s="1133"/>
      <c r="AJ30" s="1134"/>
      <c r="AK30" s="1075">
        <v>107</v>
      </c>
      <c r="AL30" s="1066"/>
      <c r="AM30" s="1066"/>
      <c r="AN30" s="1066"/>
      <c r="AO30" s="1066"/>
      <c r="AP30" s="1066">
        <v>1351</v>
      </c>
      <c r="AQ30" s="1066"/>
      <c r="AR30" s="1066"/>
      <c r="AS30" s="1066"/>
      <c r="AT30" s="1066"/>
      <c r="AU30" s="1066">
        <v>3</v>
      </c>
      <c r="AV30" s="1066"/>
      <c r="AW30" s="1066"/>
      <c r="AX30" s="1066"/>
      <c r="AY30" s="1066"/>
      <c r="AZ30" s="1137" t="s">
        <v>525</v>
      </c>
      <c r="BA30" s="1137"/>
      <c r="BB30" s="1137"/>
      <c r="BC30" s="1137"/>
      <c r="BD30" s="1137"/>
      <c r="BE30" s="1121" t="s">
        <v>415</v>
      </c>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416</v>
      </c>
      <c r="C31" s="1127"/>
      <c r="D31" s="1127"/>
      <c r="E31" s="1127"/>
      <c r="F31" s="1127"/>
      <c r="G31" s="1127"/>
      <c r="H31" s="1127"/>
      <c r="I31" s="1127"/>
      <c r="J31" s="1127"/>
      <c r="K31" s="1127"/>
      <c r="L31" s="1127"/>
      <c r="M31" s="1127"/>
      <c r="N31" s="1127"/>
      <c r="O31" s="1127"/>
      <c r="P31" s="1128"/>
      <c r="Q31" s="1138">
        <v>1118</v>
      </c>
      <c r="R31" s="1139"/>
      <c r="S31" s="1139"/>
      <c r="T31" s="1139"/>
      <c r="U31" s="1139"/>
      <c r="V31" s="1139">
        <v>995</v>
      </c>
      <c r="W31" s="1139"/>
      <c r="X31" s="1139"/>
      <c r="Y31" s="1139"/>
      <c r="Z31" s="1139"/>
      <c r="AA31" s="1139">
        <v>123</v>
      </c>
      <c r="AB31" s="1139"/>
      <c r="AC31" s="1139"/>
      <c r="AD31" s="1139"/>
      <c r="AE31" s="1140"/>
      <c r="AF31" s="1132">
        <v>856</v>
      </c>
      <c r="AG31" s="1133"/>
      <c r="AH31" s="1133"/>
      <c r="AI31" s="1133"/>
      <c r="AJ31" s="1134"/>
      <c r="AK31" s="1075">
        <v>484</v>
      </c>
      <c r="AL31" s="1066"/>
      <c r="AM31" s="1066"/>
      <c r="AN31" s="1066"/>
      <c r="AO31" s="1066"/>
      <c r="AP31" s="1066">
        <v>6923</v>
      </c>
      <c r="AQ31" s="1066"/>
      <c r="AR31" s="1066"/>
      <c r="AS31" s="1066"/>
      <c r="AT31" s="1066"/>
      <c r="AU31" s="1066">
        <v>5047</v>
      </c>
      <c r="AV31" s="1066"/>
      <c r="AW31" s="1066"/>
      <c r="AX31" s="1066"/>
      <c r="AY31" s="1066"/>
      <c r="AZ31" s="1137" t="s">
        <v>525</v>
      </c>
      <c r="BA31" s="1137"/>
      <c r="BB31" s="1137"/>
      <c r="BC31" s="1137"/>
      <c r="BD31" s="1137"/>
      <c r="BE31" s="1121" t="s">
        <v>417</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c r="C32" s="1127"/>
      <c r="D32" s="1127"/>
      <c r="E32" s="1127"/>
      <c r="F32" s="1127"/>
      <c r="G32" s="1127"/>
      <c r="H32" s="1127"/>
      <c r="I32" s="1127"/>
      <c r="J32" s="1127"/>
      <c r="K32" s="1127"/>
      <c r="L32" s="1127"/>
      <c r="M32" s="1127"/>
      <c r="N32" s="1127"/>
      <c r="O32" s="1127"/>
      <c r="P32" s="1128"/>
      <c r="Q32" s="1138"/>
      <c r="R32" s="1139"/>
      <c r="S32" s="1139"/>
      <c r="T32" s="1139"/>
      <c r="U32" s="1139"/>
      <c r="V32" s="1139"/>
      <c r="W32" s="1139"/>
      <c r="X32" s="1139"/>
      <c r="Y32" s="1139"/>
      <c r="Z32" s="1139"/>
      <c r="AA32" s="1139"/>
      <c r="AB32" s="1139"/>
      <c r="AC32" s="1139"/>
      <c r="AD32" s="1139"/>
      <c r="AE32" s="1140"/>
      <c r="AF32" s="1132"/>
      <c r="AG32" s="1133"/>
      <c r="AH32" s="1133"/>
      <c r="AI32" s="1133"/>
      <c r="AJ32" s="1134"/>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418</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2831</v>
      </c>
      <c r="AG63" s="1054"/>
      <c r="AH63" s="1054"/>
      <c r="AI63" s="1054"/>
      <c r="AJ63" s="1119"/>
      <c r="AK63" s="1120"/>
      <c r="AL63" s="1058"/>
      <c r="AM63" s="1058"/>
      <c r="AN63" s="1058"/>
      <c r="AO63" s="1058"/>
      <c r="AP63" s="1054">
        <v>8274</v>
      </c>
      <c r="AQ63" s="1054"/>
      <c r="AR63" s="1054"/>
      <c r="AS63" s="1054"/>
      <c r="AT63" s="1054"/>
      <c r="AU63" s="1054">
        <v>5050</v>
      </c>
      <c r="AV63" s="1054"/>
      <c r="AW63" s="1054"/>
      <c r="AX63" s="1054"/>
      <c r="AY63" s="1054"/>
      <c r="AZ63" s="1114"/>
      <c r="BA63" s="1114"/>
      <c r="BB63" s="1114"/>
      <c r="BC63" s="1114"/>
      <c r="BD63" s="1114"/>
      <c r="BE63" s="1055"/>
      <c r="BF63" s="1055"/>
      <c r="BG63" s="1055"/>
      <c r="BH63" s="1055"/>
      <c r="BI63" s="1056"/>
      <c r="BJ63" s="1115" t="s">
        <v>420</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590</v>
      </c>
      <c r="C68" s="1081"/>
      <c r="D68" s="1081"/>
      <c r="E68" s="1081"/>
      <c r="F68" s="1081"/>
      <c r="G68" s="1081"/>
      <c r="H68" s="1081"/>
      <c r="I68" s="1081"/>
      <c r="J68" s="1081"/>
      <c r="K68" s="1081"/>
      <c r="L68" s="1081"/>
      <c r="M68" s="1081"/>
      <c r="N68" s="1081"/>
      <c r="O68" s="1081"/>
      <c r="P68" s="1082"/>
      <c r="Q68" s="1083">
        <v>83</v>
      </c>
      <c r="R68" s="1077"/>
      <c r="S68" s="1077"/>
      <c r="T68" s="1077"/>
      <c r="U68" s="1077"/>
      <c r="V68" s="1077">
        <v>81</v>
      </c>
      <c r="W68" s="1077"/>
      <c r="X68" s="1077"/>
      <c r="Y68" s="1077"/>
      <c r="Z68" s="1077"/>
      <c r="AA68" s="1077">
        <v>2</v>
      </c>
      <c r="AB68" s="1077"/>
      <c r="AC68" s="1077"/>
      <c r="AD68" s="1077"/>
      <c r="AE68" s="1077"/>
      <c r="AF68" s="1077">
        <v>2</v>
      </c>
      <c r="AG68" s="1077"/>
      <c r="AH68" s="1077"/>
      <c r="AI68" s="1077"/>
      <c r="AJ68" s="1077"/>
      <c r="AK68" s="1077" t="s">
        <v>525</v>
      </c>
      <c r="AL68" s="1077"/>
      <c r="AM68" s="1077"/>
      <c r="AN68" s="1077"/>
      <c r="AO68" s="1077"/>
      <c r="AP68" s="1077" t="s">
        <v>525</v>
      </c>
      <c r="AQ68" s="1077"/>
      <c r="AR68" s="1077"/>
      <c r="AS68" s="1077"/>
      <c r="AT68" s="1077"/>
      <c r="AU68" s="1077" t="s">
        <v>525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591</v>
      </c>
      <c r="C69" s="1070"/>
      <c r="D69" s="1070"/>
      <c r="E69" s="1070"/>
      <c r="F69" s="1070"/>
      <c r="G69" s="1070"/>
      <c r="H69" s="1070"/>
      <c r="I69" s="1070"/>
      <c r="J69" s="1070"/>
      <c r="K69" s="1070"/>
      <c r="L69" s="1070"/>
      <c r="M69" s="1070"/>
      <c r="N69" s="1070"/>
      <c r="O69" s="1070"/>
      <c r="P69" s="1071"/>
      <c r="Q69" s="1072">
        <v>10665</v>
      </c>
      <c r="R69" s="1066"/>
      <c r="S69" s="1066"/>
      <c r="T69" s="1066"/>
      <c r="U69" s="1066"/>
      <c r="V69" s="1066">
        <v>10638</v>
      </c>
      <c r="W69" s="1066"/>
      <c r="X69" s="1066"/>
      <c r="Y69" s="1066"/>
      <c r="Z69" s="1066"/>
      <c r="AA69" s="1066">
        <v>27</v>
      </c>
      <c r="AB69" s="1066"/>
      <c r="AC69" s="1066"/>
      <c r="AD69" s="1066"/>
      <c r="AE69" s="1066"/>
      <c r="AF69" s="1066">
        <v>27</v>
      </c>
      <c r="AG69" s="1066"/>
      <c r="AH69" s="1066"/>
      <c r="AI69" s="1066"/>
      <c r="AJ69" s="1066"/>
      <c r="AK69" s="1066" t="s">
        <v>525</v>
      </c>
      <c r="AL69" s="1066"/>
      <c r="AM69" s="1066"/>
      <c r="AN69" s="1066"/>
      <c r="AO69" s="1066"/>
      <c r="AP69" s="1066" t="s">
        <v>525</v>
      </c>
      <c r="AQ69" s="1066"/>
      <c r="AR69" s="1066"/>
      <c r="AS69" s="1066"/>
      <c r="AT69" s="1066"/>
      <c r="AU69" s="1066" t="s">
        <v>525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592</v>
      </c>
      <c r="C70" s="1070"/>
      <c r="D70" s="1070"/>
      <c r="E70" s="1070"/>
      <c r="F70" s="1070"/>
      <c r="G70" s="1070"/>
      <c r="H70" s="1070"/>
      <c r="I70" s="1070"/>
      <c r="J70" s="1070"/>
      <c r="K70" s="1070"/>
      <c r="L70" s="1070"/>
      <c r="M70" s="1070"/>
      <c r="N70" s="1070"/>
      <c r="O70" s="1070"/>
      <c r="P70" s="1071"/>
      <c r="Q70" s="1072">
        <v>60</v>
      </c>
      <c r="R70" s="1066"/>
      <c r="S70" s="1066"/>
      <c r="T70" s="1066"/>
      <c r="U70" s="1066"/>
      <c r="V70" s="1066">
        <v>60</v>
      </c>
      <c r="W70" s="1066"/>
      <c r="X70" s="1066"/>
      <c r="Y70" s="1066"/>
      <c r="Z70" s="1066"/>
      <c r="AA70" s="1066" t="s">
        <v>525</v>
      </c>
      <c r="AB70" s="1066"/>
      <c r="AC70" s="1066"/>
      <c r="AD70" s="1066"/>
      <c r="AE70" s="1066"/>
      <c r="AF70" s="1066" t="s">
        <v>525</v>
      </c>
      <c r="AG70" s="1066"/>
      <c r="AH70" s="1066"/>
      <c r="AI70" s="1066"/>
      <c r="AJ70" s="1066"/>
      <c r="AK70" s="1066" t="s">
        <v>525</v>
      </c>
      <c r="AL70" s="1066"/>
      <c r="AM70" s="1066"/>
      <c r="AN70" s="1066"/>
      <c r="AO70" s="1066"/>
      <c r="AP70" s="1066" t="s">
        <v>525</v>
      </c>
      <c r="AQ70" s="1066"/>
      <c r="AR70" s="1066"/>
      <c r="AS70" s="1066"/>
      <c r="AT70" s="1066"/>
      <c r="AU70" s="1066" t="s">
        <v>525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593</v>
      </c>
      <c r="C71" s="1070"/>
      <c r="D71" s="1070"/>
      <c r="E71" s="1070"/>
      <c r="F71" s="1070"/>
      <c r="G71" s="1070"/>
      <c r="H71" s="1070"/>
      <c r="I71" s="1070"/>
      <c r="J71" s="1070"/>
      <c r="K71" s="1070"/>
      <c r="L71" s="1070"/>
      <c r="M71" s="1070"/>
      <c r="N71" s="1070"/>
      <c r="O71" s="1070"/>
      <c r="P71" s="1071"/>
      <c r="Q71" s="1072">
        <v>198</v>
      </c>
      <c r="R71" s="1066"/>
      <c r="S71" s="1066"/>
      <c r="T71" s="1066"/>
      <c r="U71" s="1066"/>
      <c r="V71" s="1066">
        <v>188</v>
      </c>
      <c r="W71" s="1066"/>
      <c r="X71" s="1066"/>
      <c r="Y71" s="1066"/>
      <c r="Z71" s="1066"/>
      <c r="AA71" s="1066">
        <v>10</v>
      </c>
      <c r="AB71" s="1066"/>
      <c r="AC71" s="1066"/>
      <c r="AD71" s="1066"/>
      <c r="AE71" s="1066"/>
      <c r="AF71" s="1066">
        <v>10</v>
      </c>
      <c r="AG71" s="1066"/>
      <c r="AH71" s="1066"/>
      <c r="AI71" s="1066"/>
      <c r="AJ71" s="1066"/>
      <c r="AK71" s="1066" t="s">
        <v>525</v>
      </c>
      <c r="AL71" s="1066"/>
      <c r="AM71" s="1066"/>
      <c r="AN71" s="1066"/>
      <c r="AO71" s="1066"/>
      <c r="AP71" s="1066" t="s">
        <v>525</v>
      </c>
      <c r="AQ71" s="1066"/>
      <c r="AR71" s="1066"/>
      <c r="AS71" s="1066"/>
      <c r="AT71" s="1066"/>
      <c r="AU71" s="1066" t="s">
        <v>525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594</v>
      </c>
      <c r="C72" s="1070"/>
      <c r="D72" s="1070"/>
      <c r="E72" s="1070"/>
      <c r="F72" s="1070"/>
      <c r="G72" s="1070"/>
      <c r="H72" s="1070"/>
      <c r="I72" s="1070"/>
      <c r="J72" s="1070"/>
      <c r="K72" s="1070"/>
      <c r="L72" s="1070"/>
      <c r="M72" s="1070"/>
      <c r="N72" s="1070"/>
      <c r="O72" s="1070"/>
      <c r="P72" s="1071"/>
      <c r="Q72" s="1072">
        <v>21</v>
      </c>
      <c r="R72" s="1066"/>
      <c r="S72" s="1066"/>
      <c r="T72" s="1066"/>
      <c r="U72" s="1066"/>
      <c r="V72" s="1066">
        <v>20</v>
      </c>
      <c r="W72" s="1066"/>
      <c r="X72" s="1066"/>
      <c r="Y72" s="1066"/>
      <c r="Z72" s="1066"/>
      <c r="AA72" s="1066">
        <v>1</v>
      </c>
      <c r="AB72" s="1066"/>
      <c r="AC72" s="1066"/>
      <c r="AD72" s="1066"/>
      <c r="AE72" s="1066"/>
      <c r="AF72" s="1066">
        <v>1</v>
      </c>
      <c r="AG72" s="1066"/>
      <c r="AH72" s="1066"/>
      <c r="AI72" s="1066"/>
      <c r="AJ72" s="1066"/>
      <c r="AK72" s="1066" t="s">
        <v>525</v>
      </c>
      <c r="AL72" s="1066"/>
      <c r="AM72" s="1066"/>
      <c r="AN72" s="1066"/>
      <c r="AO72" s="1066"/>
      <c r="AP72" s="1066" t="s">
        <v>525</v>
      </c>
      <c r="AQ72" s="1066"/>
      <c r="AR72" s="1066"/>
      <c r="AS72" s="1066"/>
      <c r="AT72" s="1066"/>
      <c r="AU72" s="1066" t="s">
        <v>525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595</v>
      </c>
      <c r="C73" s="1070"/>
      <c r="D73" s="1070"/>
      <c r="E73" s="1070"/>
      <c r="F73" s="1070"/>
      <c r="G73" s="1070"/>
      <c r="H73" s="1070"/>
      <c r="I73" s="1070"/>
      <c r="J73" s="1070"/>
      <c r="K73" s="1070"/>
      <c r="L73" s="1070"/>
      <c r="M73" s="1070"/>
      <c r="N73" s="1070"/>
      <c r="O73" s="1070"/>
      <c r="P73" s="1071"/>
      <c r="Q73" s="1072">
        <v>117</v>
      </c>
      <c r="R73" s="1066"/>
      <c r="S73" s="1066"/>
      <c r="T73" s="1066"/>
      <c r="U73" s="1066"/>
      <c r="V73" s="1066">
        <v>85</v>
      </c>
      <c r="W73" s="1066"/>
      <c r="X73" s="1066"/>
      <c r="Y73" s="1066"/>
      <c r="Z73" s="1066"/>
      <c r="AA73" s="1066">
        <v>32</v>
      </c>
      <c r="AB73" s="1066"/>
      <c r="AC73" s="1066"/>
      <c r="AD73" s="1066"/>
      <c r="AE73" s="1066"/>
      <c r="AF73" s="1066">
        <v>32</v>
      </c>
      <c r="AG73" s="1066"/>
      <c r="AH73" s="1066"/>
      <c r="AI73" s="1066"/>
      <c r="AJ73" s="1066"/>
      <c r="AK73" s="1066">
        <v>10</v>
      </c>
      <c r="AL73" s="1066"/>
      <c r="AM73" s="1066"/>
      <c r="AN73" s="1066"/>
      <c r="AO73" s="1066"/>
      <c r="AP73" s="1066" t="s">
        <v>525</v>
      </c>
      <c r="AQ73" s="1066"/>
      <c r="AR73" s="1066"/>
      <c r="AS73" s="1066"/>
      <c r="AT73" s="1066"/>
      <c r="AU73" s="1066" t="s">
        <v>525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596</v>
      </c>
      <c r="C74" s="1070"/>
      <c r="D74" s="1070"/>
      <c r="E74" s="1070"/>
      <c r="F74" s="1070"/>
      <c r="G74" s="1070"/>
      <c r="H74" s="1070"/>
      <c r="I74" s="1070"/>
      <c r="J74" s="1070"/>
      <c r="K74" s="1070"/>
      <c r="L74" s="1070"/>
      <c r="M74" s="1070"/>
      <c r="N74" s="1070"/>
      <c r="O74" s="1070"/>
      <c r="P74" s="1071"/>
      <c r="Q74" s="1072">
        <v>454</v>
      </c>
      <c r="R74" s="1066"/>
      <c r="S74" s="1066"/>
      <c r="T74" s="1066"/>
      <c r="U74" s="1066"/>
      <c r="V74" s="1066">
        <v>375</v>
      </c>
      <c r="W74" s="1066"/>
      <c r="X74" s="1066"/>
      <c r="Y74" s="1066"/>
      <c r="Z74" s="1066"/>
      <c r="AA74" s="1066">
        <v>78</v>
      </c>
      <c r="AB74" s="1066"/>
      <c r="AC74" s="1066"/>
      <c r="AD74" s="1066"/>
      <c r="AE74" s="1066"/>
      <c r="AF74" s="1066">
        <v>78</v>
      </c>
      <c r="AG74" s="1066"/>
      <c r="AH74" s="1066"/>
      <c r="AI74" s="1066"/>
      <c r="AJ74" s="1066"/>
      <c r="AK74" s="1066" t="s">
        <v>525</v>
      </c>
      <c r="AL74" s="1066"/>
      <c r="AM74" s="1066"/>
      <c r="AN74" s="1066"/>
      <c r="AO74" s="1066"/>
      <c r="AP74" s="1066">
        <v>8</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597</v>
      </c>
      <c r="C75" s="1070"/>
      <c r="D75" s="1070"/>
      <c r="E75" s="1070"/>
      <c r="F75" s="1070"/>
      <c r="G75" s="1070"/>
      <c r="H75" s="1070"/>
      <c r="I75" s="1070"/>
      <c r="J75" s="1070"/>
      <c r="K75" s="1070"/>
      <c r="L75" s="1070"/>
      <c r="M75" s="1070"/>
      <c r="N75" s="1070"/>
      <c r="O75" s="1070"/>
      <c r="P75" s="1071"/>
      <c r="Q75" s="1073">
        <v>2227</v>
      </c>
      <c r="R75" s="1074"/>
      <c r="S75" s="1074"/>
      <c r="T75" s="1074"/>
      <c r="U75" s="1075"/>
      <c r="V75" s="1076">
        <v>2194</v>
      </c>
      <c r="W75" s="1074"/>
      <c r="X75" s="1074"/>
      <c r="Y75" s="1074"/>
      <c r="Z75" s="1075"/>
      <c r="AA75" s="1076">
        <v>33</v>
      </c>
      <c r="AB75" s="1074"/>
      <c r="AC75" s="1074"/>
      <c r="AD75" s="1074"/>
      <c r="AE75" s="1075"/>
      <c r="AF75" s="1076">
        <v>33</v>
      </c>
      <c r="AG75" s="1074"/>
      <c r="AH75" s="1074"/>
      <c r="AI75" s="1074"/>
      <c r="AJ75" s="1075"/>
      <c r="AK75" s="1076" t="s">
        <v>525</v>
      </c>
      <c r="AL75" s="1074"/>
      <c r="AM75" s="1074"/>
      <c r="AN75" s="1074"/>
      <c r="AO75" s="1075"/>
      <c r="AP75" s="1076">
        <v>1047</v>
      </c>
      <c r="AQ75" s="1074"/>
      <c r="AR75" s="1074"/>
      <c r="AS75" s="1074"/>
      <c r="AT75" s="1075"/>
      <c r="AU75" s="1076">
        <v>226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598</v>
      </c>
      <c r="C76" s="1070"/>
      <c r="D76" s="1070"/>
      <c r="E76" s="1070"/>
      <c r="F76" s="1070"/>
      <c r="G76" s="1070"/>
      <c r="H76" s="1070"/>
      <c r="I76" s="1070"/>
      <c r="J76" s="1070"/>
      <c r="K76" s="1070"/>
      <c r="L76" s="1070"/>
      <c r="M76" s="1070"/>
      <c r="N76" s="1070"/>
      <c r="O76" s="1070"/>
      <c r="P76" s="1071"/>
      <c r="Q76" s="1073">
        <v>48</v>
      </c>
      <c r="R76" s="1074"/>
      <c r="S76" s="1074"/>
      <c r="T76" s="1074"/>
      <c r="U76" s="1075"/>
      <c r="V76" s="1076">
        <v>35</v>
      </c>
      <c r="W76" s="1074"/>
      <c r="X76" s="1074"/>
      <c r="Y76" s="1074"/>
      <c r="Z76" s="1075"/>
      <c r="AA76" s="1076">
        <v>12</v>
      </c>
      <c r="AB76" s="1074"/>
      <c r="AC76" s="1074"/>
      <c r="AD76" s="1074"/>
      <c r="AE76" s="1075"/>
      <c r="AF76" s="1076">
        <v>12</v>
      </c>
      <c r="AG76" s="1074"/>
      <c r="AH76" s="1074"/>
      <c r="AI76" s="1074"/>
      <c r="AJ76" s="1075"/>
      <c r="AK76" s="1076">
        <v>19</v>
      </c>
      <c r="AL76" s="1074"/>
      <c r="AM76" s="1074"/>
      <c r="AN76" s="1074"/>
      <c r="AO76" s="1075"/>
      <c r="AP76" s="1076" t="s">
        <v>525</v>
      </c>
      <c r="AQ76" s="1074"/>
      <c r="AR76" s="1074"/>
      <c r="AS76" s="1074"/>
      <c r="AT76" s="1075"/>
      <c r="AU76" s="1076" t="s">
        <v>525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599</v>
      </c>
      <c r="C77" s="1070"/>
      <c r="D77" s="1070"/>
      <c r="E77" s="1070"/>
      <c r="F77" s="1070"/>
      <c r="G77" s="1070"/>
      <c r="H77" s="1070"/>
      <c r="I77" s="1070"/>
      <c r="J77" s="1070"/>
      <c r="K77" s="1070"/>
      <c r="L77" s="1070"/>
      <c r="M77" s="1070"/>
      <c r="N77" s="1070"/>
      <c r="O77" s="1070"/>
      <c r="P77" s="1071"/>
      <c r="Q77" s="1073">
        <v>11607</v>
      </c>
      <c r="R77" s="1074"/>
      <c r="S77" s="1074"/>
      <c r="T77" s="1074"/>
      <c r="U77" s="1075"/>
      <c r="V77" s="1076">
        <v>9967</v>
      </c>
      <c r="W77" s="1074"/>
      <c r="X77" s="1074"/>
      <c r="Y77" s="1074"/>
      <c r="Z77" s="1075"/>
      <c r="AA77" s="1076">
        <v>1640</v>
      </c>
      <c r="AB77" s="1074"/>
      <c r="AC77" s="1074"/>
      <c r="AD77" s="1074"/>
      <c r="AE77" s="1075"/>
      <c r="AF77" s="1076">
        <v>8226</v>
      </c>
      <c r="AG77" s="1074"/>
      <c r="AH77" s="1074"/>
      <c r="AI77" s="1074"/>
      <c r="AJ77" s="1075"/>
      <c r="AK77" s="1076" t="s">
        <v>525</v>
      </c>
      <c r="AL77" s="1074"/>
      <c r="AM77" s="1074"/>
      <c r="AN77" s="1074"/>
      <c r="AO77" s="1075"/>
      <c r="AP77" s="1076">
        <v>11466</v>
      </c>
      <c r="AQ77" s="1074"/>
      <c r="AR77" s="1074"/>
      <c r="AS77" s="1074"/>
      <c r="AT77" s="1075"/>
      <c r="AU77" s="1076" t="s">
        <v>525</v>
      </c>
      <c r="AV77" s="1074"/>
      <c r="AW77" s="1074"/>
      <c r="AX77" s="1074"/>
      <c r="AY77" s="1075"/>
      <c r="AZ77" s="1067" t="s">
        <v>610</v>
      </c>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600</v>
      </c>
      <c r="C78" s="1070"/>
      <c r="D78" s="1070"/>
      <c r="E78" s="1070"/>
      <c r="F78" s="1070"/>
      <c r="G78" s="1070"/>
      <c r="H78" s="1070"/>
      <c r="I78" s="1070"/>
      <c r="J78" s="1070"/>
      <c r="K78" s="1070"/>
      <c r="L78" s="1070"/>
      <c r="M78" s="1070"/>
      <c r="N78" s="1070"/>
      <c r="O78" s="1070"/>
      <c r="P78" s="1071"/>
      <c r="Q78" s="1072">
        <v>236</v>
      </c>
      <c r="R78" s="1066"/>
      <c r="S78" s="1066"/>
      <c r="T78" s="1066"/>
      <c r="U78" s="1066"/>
      <c r="V78" s="1066">
        <v>228</v>
      </c>
      <c r="W78" s="1066"/>
      <c r="X78" s="1066"/>
      <c r="Y78" s="1066"/>
      <c r="Z78" s="1066"/>
      <c r="AA78" s="1066">
        <v>8</v>
      </c>
      <c r="AB78" s="1066"/>
      <c r="AC78" s="1066"/>
      <c r="AD78" s="1066"/>
      <c r="AE78" s="1066"/>
      <c r="AF78" s="1066">
        <v>8</v>
      </c>
      <c r="AG78" s="1066"/>
      <c r="AH78" s="1066"/>
      <c r="AI78" s="1066"/>
      <c r="AJ78" s="1066"/>
      <c r="AK78" s="1066">
        <v>45</v>
      </c>
      <c r="AL78" s="1066"/>
      <c r="AM78" s="1066"/>
      <c r="AN78" s="1066"/>
      <c r="AO78" s="1066"/>
      <c r="AP78" s="1066" t="s">
        <v>525</v>
      </c>
      <c r="AQ78" s="1066"/>
      <c r="AR78" s="1066"/>
      <c r="AS78" s="1066"/>
      <c r="AT78" s="1066"/>
      <c r="AU78" s="1066" t="s">
        <v>525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601</v>
      </c>
      <c r="C79" s="1070"/>
      <c r="D79" s="1070"/>
      <c r="E79" s="1070"/>
      <c r="F79" s="1070"/>
      <c r="G79" s="1070"/>
      <c r="H79" s="1070"/>
      <c r="I79" s="1070"/>
      <c r="J79" s="1070"/>
      <c r="K79" s="1070"/>
      <c r="L79" s="1070"/>
      <c r="M79" s="1070"/>
      <c r="N79" s="1070"/>
      <c r="O79" s="1070"/>
      <c r="P79" s="1071"/>
      <c r="Q79" s="1072">
        <v>65</v>
      </c>
      <c r="R79" s="1066"/>
      <c r="S79" s="1066"/>
      <c r="T79" s="1066"/>
      <c r="U79" s="1066"/>
      <c r="V79" s="1066">
        <v>65</v>
      </c>
      <c r="W79" s="1066"/>
      <c r="X79" s="1066"/>
      <c r="Y79" s="1066"/>
      <c r="Z79" s="1066"/>
      <c r="AA79" s="1066" t="s">
        <v>525</v>
      </c>
      <c r="AB79" s="1066"/>
      <c r="AC79" s="1066"/>
      <c r="AD79" s="1066"/>
      <c r="AE79" s="1066"/>
      <c r="AF79" s="1066" t="s">
        <v>525</v>
      </c>
      <c r="AG79" s="1066"/>
      <c r="AH79" s="1066"/>
      <c r="AI79" s="1066"/>
      <c r="AJ79" s="1066"/>
      <c r="AK79" s="1066" t="s">
        <v>525</v>
      </c>
      <c r="AL79" s="1066"/>
      <c r="AM79" s="1066"/>
      <c r="AN79" s="1066"/>
      <c r="AO79" s="1066"/>
      <c r="AP79" s="1066" t="s">
        <v>525</v>
      </c>
      <c r="AQ79" s="1066"/>
      <c r="AR79" s="1066"/>
      <c r="AS79" s="1066"/>
      <c r="AT79" s="1066"/>
      <c r="AU79" s="1066" t="s">
        <v>525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602</v>
      </c>
      <c r="C80" s="1070"/>
      <c r="D80" s="1070"/>
      <c r="E80" s="1070"/>
      <c r="F80" s="1070"/>
      <c r="G80" s="1070"/>
      <c r="H80" s="1070"/>
      <c r="I80" s="1070"/>
      <c r="J80" s="1070"/>
      <c r="K80" s="1070"/>
      <c r="L80" s="1070"/>
      <c r="M80" s="1070"/>
      <c r="N80" s="1070"/>
      <c r="O80" s="1070"/>
      <c r="P80" s="1071"/>
      <c r="Q80" s="1072">
        <v>220</v>
      </c>
      <c r="R80" s="1066"/>
      <c r="S80" s="1066"/>
      <c r="T80" s="1066"/>
      <c r="U80" s="1066"/>
      <c r="V80" s="1066">
        <v>161</v>
      </c>
      <c r="W80" s="1066"/>
      <c r="X80" s="1066"/>
      <c r="Y80" s="1066"/>
      <c r="Z80" s="1066"/>
      <c r="AA80" s="1066">
        <v>60</v>
      </c>
      <c r="AB80" s="1066"/>
      <c r="AC80" s="1066"/>
      <c r="AD80" s="1066"/>
      <c r="AE80" s="1066"/>
      <c r="AF80" s="1066">
        <v>60</v>
      </c>
      <c r="AG80" s="1066"/>
      <c r="AH80" s="1066"/>
      <c r="AI80" s="1066"/>
      <c r="AJ80" s="1066"/>
      <c r="AK80" s="1066" t="s">
        <v>525</v>
      </c>
      <c r="AL80" s="1066"/>
      <c r="AM80" s="1066"/>
      <c r="AN80" s="1066"/>
      <c r="AO80" s="1066"/>
      <c r="AP80" s="1066" t="s">
        <v>525</v>
      </c>
      <c r="AQ80" s="1066"/>
      <c r="AR80" s="1066"/>
      <c r="AS80" s="1066"/>
      <c r="AT80" s="1066"/>
      <c r="AU80" s="1066" t="s">
        <v>525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603</v>
      </c>
      <c r="C81" s="1070"/>
      <c r="D81" s="1070"/>
      <c r="E81" s="1070"/>
      <c r="F81" s="1070"/>
      <c r="G81" s="1070"/>
      <c r="H81" s="1070"/>
      <c r="I81" s="1070"/>
      <c r="J81" s="1070"/>
      <c r="K81" s="1070"/>
      <c r="L81" s="1070"/>
      <c r="M81" s="1070"/>
      <c r="N81" s="1070"/>
      <c r="O81" s="1070"/>
      <c r="P81" s="1071"/>
      <c r="Q81" s="1072">
        <v>17</v>
      </c>
      <c r="R81" s="1066"/>
      <c r="S81" s="1066"/>
      <c r="T81" s="1066"/>
      <c r="U81" s="1066"/>
      <c r="V81" s="1066">
        <v>17</v>
      </c>
      <c r="W81" s="1066"/>
      <c r="X81" s="1066"/>
      <c r="Y81" s="1066"/>
      <c r="Z81" s="1066"/>
      <c r="AA81" s="1066" t="s">
        <v>525</v>
      </c>
      <c r="AB81" s="1066"/>
      <c r="AC81" s="1066"/>
      <c r="AD81" s="1066"/>
      <c r="AE81" s="1066"/>
      <c r="AF81" s="1066" t="s">
        <v>525</v>
      </c>
      <c r="AG81" s="1066"/>
      <c r="AH81" s="1066"/>
      <c r="AI81" s="1066"/>
      <c r="AJ81" s="1066"/>
      <c r="AK81" s="1066">
        <v>16</v>
      </c>
      <c r="AL81" s="1066"/>
      <c r="AM81" s="1066"/>
      <c r="AN81" s="1066"/>
      <c r="AO81" s="1066"/>
      <c r="AP81" s="1066" t="s">
        <v>525</v>
      </c>
      <c r="AQ81" s="1066"/>
      <c r="AR81" s="1066"/>
      <c r="AS81" s="1066"/>
      <c r="AT81" s="1066"/>
      <c r="AU81" s="1066" t="s">
        <v>525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604</v>
      </c>
      <c r="C82" s="1070"/>
      <c r="D82" s="1070"/>
      <c r="E82" s="1070"/>
      <c r="F82" s="1070"/>
      <c r="G82" s="1070"/>
      <c r="H82" s="1070"/>
      <c r="I82" s="1070"/>
      <c r="J82" s="1070"/>
      <c r="K82" s="1070"/>
      <c r="L82" s="1070"/>
      <c r="M82" s="1070"/>
      <c r="N82" s="1070"/>
      <c r="O82" s="1070"/>
      <c r="P82" s="1071"/>
      <c r="Q82" s="1072">
        <v>4762</v>
      </c>
      <c r="R82" s="1066"/>
      <c r="S82" s="1066"/>
      <c r="T82" s="1066"/>
      <c r="U82" s="1066"/>
      <c r="V82" s="1066">
        <v>4735</v>
      </c>
      <c r="W82" s="1066"/>
      <c r="X82" s="1066"/>
      <c r="Y82" s="1066"/>
      <c r="Z82" s="1066"/>
      <c r="AA82" s="1066">
        <v>27</v>
      </c>
      <c r="AB82" s="1066"/>
      <c r="AC82" s="1066"/>
      <c r="AD82" s="1066"/>
      <c r="AE82" s="1066"/>
      <c r="AF82" s="1066">
        <v>27</v>
      </c>
      <c r="AG82" s="1066"/>
      <c r="AH82" s="1066"/>
      <c r="AI82" s="1066"/>
      <c r="AJ82" s="1066"/>
      <c r="AK82" s="1066" t="s">
        <v>525</v>
      </c>
      <c r="AL82" s="1066"/>
      <c r="AM82" s="1066"/>
      <c r="AN82" s="1066"/>
      <c r="AO82" s="1066"/>
      <c r="AP82" s="1066" t="s">
        <v>525</v>
      </c>
      <c r="AQ82" s="1066"/>
      <c r="AR82" s="1066"/>
      <c r="AS82" s="1066"/>
      <c r="AT82" s="1066"/>
      <c r="AU82" s="1066" t="s">
        <v>525</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605</v>
      </c>
      <c r="C83" s="1070"/>
      <c r="D83" s="1070"/>
      <c r="E83" s="1070"/>
      <c r="F83" s="1070"/>
      <c r="G83" s="1070"/>
      <c r="H83" s="1070"/>
      <c r="I83" s="1070"/>
      <c r="J83" s="1070"/>
      <c r="K83" s="1070"/>
      <c r="L83" s="1070"/>
      <c r="M83" s="1070"/>
      <c r="N83" s="1070"/>
      <c r="O83" s="1070"/>
      <c r="P83" s="1071"/>
      <c r="Q83" s="1072">
        <v>453</v>
      </c>
      <c r="R83" s="1066"/>
      <c r="S83" s="1066"/>
      <c r="T83" s="1066"/>
      <c r="U83" s="1066"/>
      <c r="V83" s="1066">
        <v>444</v>
      </c>
      <c r="W83" s="1066"/>
      <c r="X83" s="1066"/>
      <c r="Y83" s="1066"/>
      <c r="Z83" s="1066"/>
      <c r="AA83" s="1066">
        <v>9</v>
      </c>
      <c r="AB83" s="1066"/>
      <c r="AC83" s="1066"/>
      <c r="AD83" s="1066"/>
      <c r="AE83" s="1066"/>
      <c r="AF83" s="1066">
        <v>9</v>
      </c>
      <c r="AG83" s="1066"/>
      <c r="AH83" s="1066"/>
      <c r="AI83" s="1066"/>
      <c r="AJ83" s="1066"/>
      <c r="AK83" s="1066" t="s">
        <v>525</v>
      </c>
      <c r="AL83" s="1066"/>
      <c r="AM83" s="1066"/>
      <c r="AN83" s="1066"/>
      <c r="AO83" s="1066"/>
      <c r="AP83" s="1066">
        <v>238</v>
      </c>
      <c r="AQ83" s="1066"/>
      <c r="AR83" s="1066"/>
      <c r="AS83" s="1066"/>
      <c r="AT83" s="1066"/>
      <c r="AU83" s="1066">
        <v>111</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606</v>
      </c>
      <c r="C84" s="1070"/>
      <c r="D84" s="1070"/>
      <c r="E84" s="1070"/>
      <c r="F84" s="1070"/>
      <c r="G84" s="1070"/>
      <c r="H84" s="1070"/>
      <c r="I84" s="1070"/>
      <c r="J84" s="1070"/>
      <c r="K84" s="1070"/>
      <c r="L84" s="1070"/>
      <c r="M84" s="1070"/>
      <c r="N84" s="1070"/>
      <c r="O84" s="1070"/>
      <c r="P84" s="1071"/>
      <c r="Q84" s="1072">
        <v>1891</v>
      </c>
      <c r="R84" s="1066"/>
      <c r="S84" s="1066"/>
      <c r="T84" s="1066"/>
      <c r="U84" s="1066"/>
      <c r="V84" s="1066">
        <v>1844</v>
      </c>
      <c r="W84" s="1066"/>
      <c r="X84" s="1066"/>
      <c r="Y84" s="1066"/>
      <c r="Z84" s="1066"/>
      <c r="AA84" s="1066">
        <v>47</v>
      </c>
      <c r="AB84" s="1066"/>
      <c r="AC84" s="1066"/>
      <c r="AD84" s="1066"/>
      <c r="AE84" s="1066"/>
      <c r="AF84" s="1066">
        <v>47</v>
      </c>
      <c r="AG84" s="1066"/>
      <c r="AH84" s="1066"/>
      <c r="AI84" s="1066"/>
      <c r="AJ84" s="1066"/>
      <c r="AK84" s="1066" t="s">
        <v>525</v>
      </c>
      <c r="AL84" s="1066"/>
      <c r="AM84" s="1066"/>
      <c r="AN84" s="1066"/>
      <c r="AO84" s="1066"/>
      <c r="AP84" s="1066" t="s">
        <v>525</v>
      </c>
      <c r="AQ84" s="1066"/>
      <c r="AR84" s="1066"/>
      <c r="AS84" s="1066"/>
      <c r="AT84" s="1066"/>
      <c r="AU84" s="1066" t="s">
        <v>525</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607</v>
      </c>
      <c r="C85" s="1070"/>
      <c r="D85" s="1070"/>
      <c r="E85" s="1070"/>
      <c r="F85" s="1070"/>
      <c r="G85" s="1070"/>
      <c r="H85" s="1070"/>
      <c r="I85" s="1070"/>
      <c r="J85" s="1070"/>
      <c r="K85" s="1070"/>
      <c r="L85" s="1070"/>
      <c r="M85" s="1070"/>
      <c r="N85" s="1070"/>
      <c r="O85" s="1070"/>
      <c r="P85" s="1071"/>
      <c r="Q85" s="1072">
        <v>70477</v>
      </c>
      <c r="R85" s="1066"/>
      <c r="S85" s="1066"/>
      <c r="T85" s="1066"/>
      <c r="U85" s="1066"/>
      <c r="V85" s="1066">
        <v>68238</v>
      </c>
      <c r="W85" s="1066"/>
      <c r="X85" s="1066"/>
      <c r="Y85" s="1066"/>
      <c r="Z85" s="1066"/>
      <c r="AA85" s="1066">
        <v>2239</v>
      </c>
      <c r="AB85" s="1066"/>
      <c r="AC85" s="1066"/>
      <c r="AD85" s="1066"/>
      <c r="AE85" s="1066"/>
      <c r="AF85" s="1066">
        <v>2239</v>
      </c>
      <c r="AG85" s="1066"/>
      <c r="AH85" s="1066"/>
      <c r="AI85" s="1066"/>
      <c r="AJ85" s="1066"/>
      <c r="AK85" s="1066">
        <v>1112</v>
      </c>
      <c r="AL85" s="1066"/>
      <c r="AM85" s="1066"/>
      <c r="AN85" s="1066"/>
      <c r="AO85" s="1066"/>
      <c r="AP85" s="1066" t="s">
        <v>525</v>
      </c>
      <c r="AQ85" s="1066"/>
      <c r="AR85" s="1066"/>
      <c r="AS85" s="1066"/>
      <c r="AT85" s="1066"/>
      <c r="AU85" s="1066" t="s">
        <v>525</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608</v>
      </c>
      <c r="C86" s="1070"/>
      <c r="D86" s="1070"/>
      <c r="E86" s="1070"/>
      <c r="F86" s="1070"/>
      <c r="G86" s="1070"/>
      <c r="H86" s="1070"/>
      <c r="I86" s="1070"/>
      <c r="J86" s="1070"/>
      <c r="K86" s="1070"/>
      <c r="L86" s="1070"/>
      <c r="M86" s="1070"/>
      <c r="N86" s="1070"/>
      <c r="O86" s="1070"/>
      <c r="P86" s="1071"/>
      <c r="Q86" s="1072">
        <v>168</v>
      </c>
      <c r="R86" s="1066"/>
      <c r="S86" s="1066"/>
      <c r="T86" s="1066"/>
      <c r="U86" s="1066"/>
      <c r="V86" s="1066">
        <v>146</v>
      </c>
      <c r="W86" s="1066"/>
      <c r="X86" s="1066"/>
      <c r="Y86" s="1066"/>
      <c r="Z86" s="1066"/>
      <c r="AA86" s="1066">
        <v>21</v>
      </c>
      <c r="AB86" s="1066"/>
      <c r="AC86" s="1066"/>
      <c r="AD86" s="1066"/>
      <c r="AE86" s="1066"/>
      <c r="AF86" s="1066">
        <v>21</v>
      </c>
      <c r="AG86" s="1066"/>
      <c r="AH86" s="1066"/>
      <c r="AI86" s="1066"/>
      <c r="AJ86" s="1066"/>
      <c r="AK86" s="1066" t="s">
        <v>525</v>
      </c>
      <c r="AL86" s="1066"/>
      <c r="AM86" s="1066"/>
      <c r="AN86" s="1066"/>
      <c r="AO86" s="1066"/>
      <c r="AP86" s="1066" t="s">
        <v>525</v>
      </c>
      <c r="AQ86" s="1066"/>
      <c r="AR86" s="1066"/>
      <c r="AS86" s="1066"/>
      <c r="AT86" s="1066"/>
      <c r="AU86" s="1066" t="s">
        <v>525</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t="s">
        <v>609</v>
      </c>
      <c r="C87" s="1060"/>
      <c r="D87" s="1060"/>
      <c r="E87" s="1060"/>
      <c r="F87" s="1060"/>
      <c r="G87" s="1060"/>
      <c r="H87" s="1060"/>
      <c r="I87" s="1060"/>
      <c r="J87" s="1060"/>
      <c r="K87" s="1060"/>
      <c r="L87" s="1060"/>
      <c r="M87" s="1060"/>
      <c r="N87" s="1060"/>
      <c r="O87" s="1060"/>
      <c r="P87" s="1061"/>
      <c r="Q87" s="1062">
        <v>772932</v>
      </c>
      <c r="R87" s="1063"/>
      <c r="S87" s="1063"/>
      <c r="T87" s="1063"/>
      <c r="U87" s="1063"/>
      <c r="V87" s="1063">
        <v>740589</v>
      </c>
      <c r="W87" s="1063"/>
      <c r="X87" s="1063"/>
      <c r="Y87" s="1063"/>
      <c r="Z87" s="1063"/>
      <c r="AA87" s="1063">
        <v>32343</v>
      </c>
      <c r="AB87" s="1063"/>
      <c r="AC87" s="1063"/>
      <c r="AD87" s="1063"/>
      <c r="AE87" s="1063"/>
      <c r="AF87" s="1063">
        <v>32343</v>
      </c>
      <c r="AG87" s="1063"/>
      <c r="AH87" s="1063"/>
      <c r="AI87" s="1063"/>
      <c r="AJ87" s="1063"/>
      <c r="AK87" s="1063">
        <v>691</v>
      </c>
      <c r="AL87" s="1063"/>
      <c r="AM87" s="1063"/>
      <c r="AN87" s="1063"/>
      <c r="AO87" s="1063"/>
      <c r="AP87" s="1063" t="s">
        <v>525</v>
      </c>
      <c r="AQ87" s="1063"/>
      <c r="AR87" s="1063"/>
      <c r="AS87" s="1063"/>
      <c r="AT87" s="1063"/>
      <c r="AU87" s="1063" t="s">
        <v>525</v>
      </c>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399</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43175</v>
      </c>
      <c r="AG88" s="1054"/>
      <c r="AH88" s="1054"/>
      <c r="AI88" s="1054"/>
      <c r="AJ88" s="1054"/>
      <c r="AK88" s="1058"/>
      <c r="AL88" s="1058"/>
      <c r="AM88" s="1058"/>
      <c r="AN88" s="1058"/>
      <c r="AO88" s="1058"/>
      <c r="AP88" s="1054">
        <v>12759</v>
      </c>
      <c r="AQ88" s="1054"/>
      <c r="AR88" s="1054"/>
      <c r="AS88" s="1054"/>
      <c r="AT88" s="1054"/>
      <c r="AU88" s="1054">
        <v>337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312</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312</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312</v>
      </c>
      <c r="DR109" s="989"/>
      <c r="DS109" s="989"/>
      <c r="DT109" s="989"/>
      <c r="DU109" s="990"/>
      <c r="DV109" s="991" t="s">
        <v>441</v>
      </c>
      <c r="DW109" s="989"/>
      <c r="DX109" s="989"/>
      <c r="DY109" s="989"/>
      <c r="DZ109" s="1020"/>
    </row>
    <row r="110" spans="1:131" s="248" customFormat="1" ht="26.25" customHeight="1">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1081545</v>
      </c>
      <c r="AB110" s="982"/>
      <c r="AC110" s="982"/>
      <c r="AD110" s="982"/>
      <c r="AE110" s="983"/>
      <c r="AF110" s="984">
        <v>1112404</v>
      </c>
      <c r="AG110" s="982"/>
      <c r="AH110" s="982"/>
      <c r="AI110" s="982"/>
      <c r="AJ110" s="983"/>
      <c r="AK110" s="984">
        <v>1126786</v>
      </c>
      <c r="AL110" s="982"/>
      <c r="AM110" s="982"/>
      <c r="AN110" s="982"/>
      <c r="AO110" s="983"/>
      <c r="AP110" s="985">
        <v>14.3</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11546302</v>
      </c>
      <c r="BR110" s="929"/>
      <c r="BS110" s="929"/>
      <c r="BT110" s="929"/>
      <c r="BU110" s="929"/>
      <c r="BV110" s="929">
        <v>11189000</v>
      </c>
      <c r="BW110" s="929"/>
      <c r="BX110" s="929"/>
      <c r="BY110" s="929"/>
      <c r="BZ110" s="929"/>
      <c r="CA110" s="929">
        <v>10801709</v>
      </c>
      <c r="CB110" s="929"/>
      <c r="CC110" s="929"/>
      <c r="CD110" s="929"/>
      <c r="CE110" s="929"/>
      <c r="CF110" s="953">
        <v>137.19999999999999</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401</v>
      </c>
      <c r="DH110" s="929"/>
      <c r="DI110" s="929"/>
      <c r="DJ110" s="929"/>
      <c r="DK110" s="929"/>
      <c r="DL110" s="929" t="s">
        <v>447</v>
      </c>
      <c r="DM110" s="929"/>
      <c r="DN110" s="929"/>
      <c r="DO110" s="929"/>
      <c r="DP110" s="929"/>
      <c r="DQ110" s="929" t="s">
        <v>448</v>
      </c>
      <c r="DR110" s="929"/>
      <c r="DS110" s="929"/>
      <c r="DT110" s="929"/>
      <c r="DU110" s="929"/>
      <c r="DV110" s="930" t="s">
        <v>449</v>
      </c>
      <c r="DW110" s="930"/>
      <c r="DX110" s="930"/>
      <c r="DY110" s="930"/>
      <c r="DZ110" s="931"/>
    </row>
    <row r="111" spans="1:131" s="248" customFormat="1" ht="26.25" customHeight="1">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420</v>
      </c>
      <c r="AB111" s="1010"/>
      <c r="AC111" s="1010"/>
      <c r="AD111" s="1010"/>
      <c r="AE111" s="1011"/>
      <c r="AF111" s="1012" t="s">
        <v>447</v>
      </c>
      <c r="AG111" s="1010"/>
      <c r="AH111" s="1010"/>
      <c r="AI111" s="1010"/>
      <c r="AJ111" s="1011"/>
      <c r="AK111" s="1012" t="s">
        <v>449</v>
      </c>
      <c r="AL111" s="1010"/>
      <c r="AM111" s="1010"/>
      <c r="AN111" s="1010"/>
      <c r="AO111" s="1011"/>
      <c r="AP111" s="1013" t="s">
        <v>420</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t="s">
        <v>452</v>
      </c>
      <c r="BR111" s="901"/>
      <c r="BS111" s="901"/>
      <c r="BT111" s="901"/>
      <c r="BU111" s="901"/>
      <c r="BV111" s="901" t="s">
        <v>401</v>
      </c>
      <c r="BW111" s="901"/>
      <c r="BX111" s="901"/>
      <c r="BY111" s="901"/>
      <c r="BZ111" s="901"/>
      <c r="CA111" s="901" t="s">
        <v>448</v>
      </c>
      <c r="CB111" s="901"/>
      <c r="CC111" s="901"/>
      <c r="CD111" s="901"/>
      <c r="CE111" s="901"/>
      <c r="CF111" s="962" t="s">
        <v>448</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454</v>
      </c>
      <c r="DH111" s="901"/>
      <c r="DI111" s="901"/>
      <c r="DJ111" s="901"/>
      <c r="DK111" s="901"/>
      <c r="DL111" s="901" t="s">
        <v>448</v>
      </c>
      <c r="DM111" s="901"/>
      <c r="DN111" s="901"/>
      <c r="DO111" s="901"/>
      <c r="DP111" s="901"/>
      <c r="DQ111" s="901" t="s">
        <v>401</v>
      </c>
      <c r="DR111" s="901"/>
      <c r="DS111" s="901"/>
      <c r="DT111" s="901"/>
      <c r="DU111" s="901"/>
      <c r="DV111" s="878" t="s">
        <v>448</v>
      </c>
      <c r="DW111" s="878"/>
      <c r="DX111" s="878"/>
      <c r="DY111" s="878"/>
      <c r="DZ111" s="879"/>
    </row>
    <row r="112" spans="1:131" s="248" customFormat="1" ht="26.25" customHeight="1">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448</v>
      </c>
      <c r="AG112" s="864"/>
      <c r="AH112" s="864"/>
      <c r="AI112" s="864"/>
      <c r="AJ112" s="865"/>
      <c r="AK112" s="866" t="s">
        <v>396</v>
      </c>
      <c r="AL112" s="864"/>
      <c r="AM112" s="864"/>
      <c r="AN112" s="864"/>
      <c r="AO112" s="865"/>
      <c r="AP112" s="911" t="s">
        <v>448</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5823843</v>
      </c>
      <c r="BR112" s="901"/>
      <c r="BS112" s="901"/>
      <c r="BT112" s="901"/>
      <c r="BU112" s="901"/>
      <c r="BV112" s="901">
        <v>5464282</v>
      </c>
      <c r="BW112" s="901"/>
      <c r="BX112" s="901"/>
      <c r="BY112" s="901"/>
      <c r="BZ112" s="901"/>
      <c r="CA112" s="901">
        <v>5049815</v>
      </c>
      <c r="CB112" s="901"/>
      <c r="CC112" s="901"/>
      <c r="CD112" s="901"/>
      <c r="CE112" s="901"/>
      <c r="CF112" s="962">
        <v>64.099999999999994</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401</v>
      </c>
      <c r="DM112" s="901"/>
      <c r="DN112" s="901"/>
      <c r="DO112" s="901"/>
      <c r="DP112" s="901"/>
      <c r="DQ112" s="901" t="s">
        <v>448</v>
      </c>
      <c r="DR112" s="901"/>
      <c r="DS112" s="901"/>
      <c r="DT112" s="901"/>
      <c r="DU112" s="901"/>
      <c r="DV112" s="878" t="s">
        <v>448</v>
      </c>
      <c r="DW112" s="878"/>
      <c r="DX112" s="878"/>
      <c r="DY112" s="878"/>
      <c r="DZ112" s="879"/>
    </row>
    <row r="113" spans="1:130" s="248" customFormat="1" ht="26.25" customHeight="1">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396415</v>
      </c>
      <c r="AB113" s="1010"/>
      <c r="AC113" s="1010"/>
      <c r="AD113" s="1010"/>
      <c r="AE113" s="1011"/>
      <c r="AF113" s="1012">
        <v>404102</v>
      </c>
      <c r="AG113" s="1010"/>
      <c r="AH113" s="1010"/>
      <c r="AI113" s="1010"/>
      <c r="AJ113" s="1011"/>
      <c r="AK113" s="1012">
        <v>372341</v>
      </c>
      <c r="AL113" s="1010"/>
      <c r="AM113" s="1010"/>
      <c r="AN113" s="1010"/>
      <c r="AO113" s="1011"/>
      <c r="AP113" s="1013">
        <v>4.7</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511926</v>
      </c>
      <c r="BR113" s="901"/>
      <c r="BS113" s="901"/>
      <c r="BT113" s="901"/>
      <c r="BU113" s="901"/>
      <c r="BV113" s="901">
        <v>417867</v>
      </c>
      <c r="BW113" s="901"/>
      <c r="BX113" s="901"/>
      <c r="BY113" s="901"/>
      <c r="BZ113" s="901"/>
      <c r="CA113" s="901">
        <v>336773</v>
      </c>
      <c r="CB113" s="901"/>
      <c r="CC113" s="901"/>
      <c r="CD113" s="901"/>
      <c r="CE113" s="901"/>
      <c r="CF113" s="962">
        <v>4.3</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401</v>
      </c>
      <c r="DH113" s="864"/>
      <c r="DI113" s="864"/>
      <c r="DJ113" s="864"/>
      <c r="DK113" s="865"/>
      <c r="DL113" s="866" t="s">
        <v>449</v>
      </c>
      <c r="DM113" s="864"/>
      <c r="DN113" s="864"/>
      <c r="DO113" s="864"/>
      <c r="DP113" s="865"/>
      <c r="DQ113" s="866" t="s">
        <v>420</v>
      </c>
      <c r="DR113" s="864"/>
      <c r="DS113" s="864"/>
      <c r="DT113" s="864"/>
      <c r="DU113" s="865"/>
      <c r="DV113" s="911" t="s">
        <v>448</v>
      </c>
      <c r="DW113" s="912"/>
      <c r="DX113" s="912"/>
      <c r="DY113" s="912"/>
      <c r="DZ113" s="913"/>
    </row>
    <row r="114" spans="1:130" s="248" customFormat="1" ht="26.25" customHeight="1">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396</v>
      </c>
      <c r="AB114" s="864"/>
      <c r="AC114" s="864"/>
      <c r="AD114" s="864"/>
      <c r="AE114" s="865"/>
      <c r="AF114" s="866">
        <v>1158</v>
      </c>
      <c r="AG114" s="864"/>
      <c r="AH114" s="864"/>
      <c r="AI114" s="864"/>
      <c r="AJ114" s="865"/>
      <c r="AK114" s="866">
        <v>999</v>
      </c>
      <c r="AL114" s="864"/>
      <c r="AM114" s="864"/>
      <c r="AN114" s="864"/>
      <c r="AO114" s="865"/>
      <c r="AP114" s="911">
        <v>0</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853061</v>
      </c>
      <c r="BR114" s="901"/>
      <c r="BS114" s="901"/>
      <c r="BT114" s="901"/>
      <c r="BU114" s="901"/>
      <c r="BV114" s="901">
        <v>796894</v>
      </c>
      <c r="BW114" s="901"/>
      <c r="BX114" s="901"/>
      <c r="BY114" s="901"/>
      <c r="BZ114" s="901"/>
      <c r="CA114" s="901">
        <v>668958</v>
      </c>
      <c r="CB114" s="901"/>
      <c r="CC114" s="901"/>
      <c r="CD114" s="901"/>
      <c r="CE114" s="901"/>
      <c r="CF114" s="962">
        <v>8.5</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420</v>
      </c>
      <c r="DH114" s="864"/>
      <c r="DI114" s="864"/>
      <c r="DJ114" s="864"/>
      <c r="DK114" s="865"/>
      <c r="DL114" s="866" t="s">
        <v>448</v>
      </c>
      <c r="DM114" s="864"/>
      <c r="DN114" s="864"/>
      <c r="DO114" s="864"/>
      <c r="DP114" s="865"/>
      <c r="DQ114" s="866" t="s">
        <v>420</v>
      </c>
      <c r="DR114" s="864"/>
      <c r="DS114" s="864"/>
      <c r="DT114" s="864"/>
      <c r="DU114" s="865"/>
      <c r="DV114" s="911" t="s">
        <v>449</v>
      </c>
      <c r="DW114" s="912"/>
      <c r="DX114" s="912"/>
      <c r="DY114" s="912"/>
      <c r="DZ114" s="913"/>
    </row>
    <row r="115" spans="1:130" s="248" customFormat="1" ht="26.25" customHeight="1">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101292</v>
      </c>
      <c r="AB115" s="1010"/>
      <c r="AC115" s="1010"/>
      <c r="AD115" s="1010"/>
      <c r="AE115" s="1011"/>
      <c r="AF115" s="1012">
        <v>101099</v>
      </c>
      <c r="AG115" s="1010"/>
      <c r="AH115" s="1010"/>
      <c r="AI115" s="1010"/>
      <c r="AJ115" s="1011"/>
      <c r="AK115" s="1012">
        <v>100005</v>
      </c>
      <c r="AL115" s="1010"/>
      <c r="AM115" s="1010"/>
      <c r="AN115" s="1010"/>
      <c r="AO115" s="1011"/>
      <c r="AP115" s="1013">
        <v>1.3</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448</v>
      </c>
      <c r="BR115" s="901"/>
      <c r="BS115" s="901"/>
      <c r="BT115" s="901"/>
      <c r="BU115" s="901"/>
      <c r="BV115" s="901" t="s">
        <v>448</v>
      </c>
      <c r="BW115" s="901"/>
      <c r="BX115" s="901"/>
      <c r="BY115" s="901"/>
      <c r="BZ115" s="901"/>
      <c r="CA115" s="901" t="s">
        <v>420</v>
      </c>
      <c r="CB115" s="901"/>
      <c r="CC115" s="901"/>
      <c r="CD115" s="901"/>
      <c r="CE115" s="901"/>
      <c r="CF115" s="962" t="s">
        <v>449</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401</v>
      </c>
      <c r="DM115" s="864"/>
      <c r="DN115" s="864"/>
      <c r="DO115" s="864"/>
      <c r="DP115" s="865"/>
      <c r="DQ115" s="866" t="s">
        <v>449</v>
      </c>
      <c r="DR115" s="864"/>
      <c r="DS115" s="864"/>
      <c r="DT115" s="864"/>
      <c r="DU115" s="865"/>
      <c r="DV115" s="911" t="s">
        <v>420</v>
      </c>
      <c r="DW115" s="912"/>
      <c r="DX115" s="912"/>
      <c r="DY115" s="912"/>
      <c r="DZ115" s="913"/>
    </row>
    <row r="116" spans="1:130" s="248" customFormat="1" ht="26.25" customHeight="1">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420</v>
      </c>
      <c r="AB116" s="864"/>
      <c r="AC116" s="864"/>
      <c r="AD116" s="864"/>
      <c r="AE116" s="865"/>
      <c r="AF116" s="866" t="s">
        <v>448</v>
      </c>
      <c r="AG116" s="864"/>
      <c r="AH116" s="864"/>
      <c r="AI116" s="864"/>
      <c r="AJ116" s="865"/>
      <c r="AK116" s="866" t="s">
        <v>401</v>
      </c>
      <c r="AL116" s="864"/>
      <c r="AM116" s="864"/>
      <c r="AN116" s="864"/>
      <c r="AO116" s="865"/>
      <c r="AP116" s="911" t="s">
        <v>448</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396</v>
      </c>
      <c r="BW116" s="901"/>
      <c r="BX116" s="901"/>
      <c r="BY116" s="901"/>
      <c r="BZ116" s="901"/>
      <c r="CA116" s="901" t="s">
        <v>448</v>
      </c>
      <c r="CB116" s="901"/>
      <c r="CC116" s="901"/>
      <c r="CD116" s="901"/>
      <c r="CE116" s="901"/>
      <c r="CF116" s="962" t="s">
        <v>401</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448</v>
      </c>
      <c r="DM116" s="864"/>
      <c r="DN116" s="864"/>
      <c r="DO116" s="864"/>
      <c r="DP116" s="865"/>
      <c r="DQ116" s="866" t="s">
        <v>396</v>
      </c>
      <c r="DR116" s="864"/>
      <c r="DS116" s="864"/>
      <c r="DT116" s="864"/>
      <c r="DU116" s="865"/>
      <c r="DV116" s="911" t="s">
        <v>448</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1579252</v>
      </c>
      <c r="AB117" s="996"/>
      <c r="AC117" s="996"/>
      <c r="AD117" s="996"/>
      <c r="AE117" s="997"/>
      <c r="AF117" s="998">
        <v>1618763</v>
      </c>
      <c r="AG117" s="996"/>
      <c r="AH117" s="996"/>
      <c r="AI117" s="996"/>
      <c r="AJ117" s="997"/>
      <c r="AK117" s="998">
        <v>1600131</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401</v>
      </c>
      <c r="BR117" s="901"/>
      <c r="BS117" s="901"/>
      <c r="BT117" s="901"/>
      <c r="BU117" s="901"/>
      <c r="BV117" s="901" t="s">
        <v>396</v>
      </c>
      <c r="BW117" s="901"/>
      <c r="BX117" s="901"/>
      <c r="BY117" s="901"/>
      <c r="BZ117" s="901"/>
      <c r="CA117" s="901" t="s">
        <v>448</v>
      </c>
      <c r="CB117" s="901"/>
      <c r="CC117" s="901"/>
      <c r="CD117" s="901"/>
      <c r="CE117" s="901"/>
      <c r="CF117" s="962" t="s">
        <v>401</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448</v>
      </c>
      <c r="DM117" s="864"/>
      <c r="DN117" s="864"/>
      <c r="DO117" s="864"/>
      <c r="DP117" s="865"/>
      <c r="DQ117" s="866" t="s">
        <v>401</v>
      </c>
      <c r="DR117" s="864"/>
      <c r="DS117" s="864"/>
      <c r="DT117" s="864"/>
      <c r="DU117" s="865"/>
      <c r="DV117" s="911" t="s">
        <v>449</v>
      </c>
      <c r="DW117" s="912"/>
      <c r="DX117" s="912"/>
      <c r="DY117" s="912"/>
      <c r="DZ117" s="913"/>
    </row>
    <row r="118" spans="1:130" s="248" customFormat="1" ht="26.25" customHeight="1">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312</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448</v>
      </c>
      <c r="BW118" s="932"/>
      <c r="BX118" s="932"/>
      <c r="BY118" s="932"/>
      <c r="BZ118" s="932"/>
      <c r="CA118" s="932" t="s">
        <v>420</v>
      </c>
      <c r="CB118" s="932"/>
      <c r="CC118" s="932"/>
      <c r="CD118" s="932"/>
      <c r="CE118" s="932"/>
      <c r="CF118" s="962" t="s">
        <v>448</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396</v>
      </c>
      <c r="DH118" s="864"/>
      <c r="DI118" s="864"/>
      <c r="DJ118" s="864"/>
      <c r="DK118" s="865"/>
      <c r="DL118" s="866" t="s">
        <v>401</v>
      </c>
      <c r="DM118" s="864"/>
      <c r="DN118" s="864"/>
      <c r="DO118" s="864"/>
      <c r="DP118" s="865"/>
      <c r="DQ118" s="866" t="s">
        <v>448</v>
      </c>
      <c r="DR118" s="864"/>
      <c r="DS118" s="864"/>
      <c r="DT118" s="864"/>
      <c r="DU118" s="865"/>
      <c r="DV118" s="911" t="s">
        <v>401</v>
      </c>
      <c r="DW118" s="912"/>
      <c r="DX118" s="912"/>
      <c r="DY118" s="912"/>
      <c r="DZ118" s="913"/>
    </row>
    <row r="119" spans="1:130" s="248" customFormat="1" ht="26.25" customHeight="1">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401</v>
      </c>
      <c r="AB119" s="982"/>
      <c r="AC119" s="982"/>
      <c r="AD119" s="982"/>
      <c r="AE119" s="983"/>
      <c r="AF119" s="984" t="s">
        <v>396</v>
      </c>
      <c r="AG119" s="982"/>
      <c r="AH119" s="982"/>
      <c r="AI119" s="982"/>
      <c r="AJ119" s="983"/>
      <c r="AK119" s="984" t="s">
        <v>401</v>
      </c>
      <c r="AL119" s="982"/>
      <c r="AM119" s="982"/>
      <c r="AN119" s="982"/>
      <c r="AO119" s="983"/>
      <c r="AP119" s="985" t="s">
        <v>448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476</v>
      </c>
      <c r="BP119" s="965"/>
      <c r="BQ119" s="969">
        <v>18735132</v>
      </c>
      <c r="BR119" s="932"/>
      <c r="BS119" s="932"/>
      <c r="BT119" s="932"/>
      <c r="BU119" s="932"/>
      <c r="BV119" s="932">
        <v>17868043</v>
      </c>
      <c r="BW119" s="932"/>
      <c r="BX119" s="932"/>
      <c r="BY119" s="932"/>
      <c r="BZ119" s="932"/>
      <c r="CA119" s="932">
        <v>16857255</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452</v>
      </c>
      <c r="DH119" s="847"/>
      <c r="DI119" s="847"/>
      <c r="DJ119" s="847"/>
      <c r="DK119" s="848"/>
      <c r="DL119" s="849" t="s">
        <v>401</v>
      </c>
      <c r="DM119" s="847"/>
      <c r="DN119" s="847"/>
      <c r="DO119" s="847"/>
      <c r="DP119" s="848"/>
      <c r="DQ119" s="849" t="s">
        <v>401</v>
      </c>
      <c r="DR119" s="847"/>
      <c r="DS119" s="847"/>
      <c r="DT119" s="847"/>
      <c r="DU119" s="848"/>
      <c r="DV119" s="935" t="s">
        <v>449</v>
      </c>
      <c r="DW119" s="936"/>
      <c r="DX119" s="936"/>
      <c r="DY119" s="936"/>
      <c r="DZ119" s="937"/>
    </row>
    <row r="120" spans="1:130" s="248" customFormat="1" ht="26.25" customHeight="1">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401</v>
      </c>
      <c r="AB120" s="864"/>
      <c r="AC120" s="864"/>
      <c r="AD120" s="864"/>
      <c r="AE120" s="865"/>
      <c r="AF120" s="866" t="s">
        <v>401</v>
      </c>
      <c r="AG120" s="864"/>
      <c r="AH120" s="864"/>
      <c r="AI120" s="864"/>
      <c r="AJ120" s="865"/>
      <c r="AK120" s="866" t="s">
        <v>396</v>
      </c>
      <c r="AL120" s="864"/>
      <c r="AM120" s="864"/>
      <c r="AN120" s="864"/>
      <c r="AO120" s="865"/>
      <c r="AP120" s="911" t="s">
        <v>448</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5792392</v>
      </c>
      <c r="BR120" s="929"/>
      <c r="BS120" s="929"/>
      <c r="BT120" s="929"/>
      <c r="BU120" s="929"/>
      <c r="BV120" s="929">
        <v>6091623</v>
      </c>
      <c r="BW120" s="929"/>
      <c r="BX120" s="929"/>
      <c r="BY120" s="929"/>
      <c r="BZ120" s="929"/>
      <c r="CA120" s="929">
        <v>6128459</v>
      </c>
      <c r="CB120" s="929"/>
      <c r="CC120" s="929"/>
      <c r="CD120" s="929"/>
      <c r="CE120" s="929"/>
      <c r="CF120" s="953">
        <v>77.8</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5818812</v>
      </c>
      <c r="DH120" s="929"/>
      <c r="DI120" s="929"/>
      <c r="DJ120" s="929"/>
      <c r="DK120" s="929"/>
      <c r="DL120" s="929">
        <v>5461251</v>
      </c>
      <c r="DM120" s="929"/>
      <c r="DN120" s="929"/>
      <c r="DO120" s="929"/>
      <c r="DP120" s="929"/>
      <c r="DQ120" s="929">
        <v>5047114</v>
      </c>
      <c r="DR120" s="929"/>
      <c r="DS120" s="929"/>
      <c r="DT120" s="929"/>
      <c r="DU120" s="929"/>
      <c r="DV120" s="930">
        <v>64.099999999999994</v>
      </c>
      <c r="DW120" s="930"/>
      <c r="DX120" s="930"/>
      <c r="DY120" s="930"/>
      <c r="DZ120" s="931"/>
    </row>
    <row r="121" spans="1:130" s="248" customFormat="1" ht="26.25" customHeight="1">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401</v>
      </c>
      <c r="AB121" s="864"/>
      <c r="AC121" s="864"/>
      <c r="AD121" s="864"/>
      <c r="AE121" s="865"/>
      <c r="AF121" s="866" t="s">
        <v>420</v>
      </c>
      <c r="AG121" s="864"/>
      <c r="AH121" s="864"/>
      <c r="AI121" s="864"/>
      <c r="AJ121" s="865"/>
      <c r="AK121" s="866" t="s">
        <v>448</v>
      </c>
      <c r="AL121" s="864"/>
      <c r="AM121" s="864"/>
      <c r="AN121" s="864"/>
      <c r="AO121" s="865"/>
      <c r="AP121" s="911" t="s">
        <v>401</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614</v>
      </c>
      <c r="BR121" s="901"/>
      <c r="BS121" s="901"/>
      <c r="BT121" s="901"/>
      <c r="BU121" s="901"/>
      <c r="BV121" s="901">
        <v>1089</v>
      </c>
      <c r="BW121" s="901"/>
      <c r="BX121" s="901"/>
      <c r="BY121" s="901"/>
      <c r="BZ121" s="901"/>
      <c r="CA121" s="901">
        <v>1059</v>
      </c>
      <c r="CB121" s="901"/>
      <c r="CC121" s="901"/>
      <c r="CD121" s="901"/>
      <c r="CE121" s="901"/>
      <c r="CF121" s="962">
        <v>0</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5031</v>
      </c>
      <c r="DH121" s="901"/>
      <c r="DI121" s="901"/>
      <c r="DJ121" s="901"/>
      <c r="DK121" s="901"/>
      <c r="DL121" s="901">
        <v>3031</v>
      </c>
      <c r="DM121" s="901"/>
      <c r="DN121" s="901"/>
      <c r="DO121" s="901"/>
      <c r="DP121" s="901"/>
      <c r="DQ121" s="901">
        <v>2701</v>
      </c>
      <c r="DR121" s="901"/>
      <c r="DS121" s="901"/>
      <c r="DT121" s="901"/>
      <c r="DU121" s="901"/>
      <c r="DV121" s="878">
        <v>0</v>
      </c>
      <c r="DW121" s="878"/>
      <c r="DX121" s="878"/>
      <c r="DY121" s="878"/>
      <c r="DZ121" s="879"/>
    </row>
    <row r="122" spans="1:130" s="248" customFormat="1" ht="26.25" customHeight="1">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401</v>
      </c>
      <c r="AB122" s="864"/>
      <c r="AC122" s="864"/>
      <c r="AD122" s="864"/>
      <c r="AE122" s="865"/>
      <c r="AF122" s="866" t="s">
        <v>401</v>
      </c>
      <c r="AG122" s="864"/>
      <c r="AH122" s="864"/>
      <c r="AI122" s="864"/>
      <c r="AJ122" s="865"/>
      <c r="AK122" s="866" t="s">
        <v>449</v>
      </c>
      <c r="AL122" s="864"/>
      <c r="AM122" s="864"/>
      <c r="AN122" s="864"/>
      <c r="AO122" s="865"/>
      <c r="AP122" s="911" t="s">
        <v>396</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14447395</v>
      </c>
      <c r="BR122" s="932"/>
      <c r="BS122" s="932"/>
      <c r="BT122" s="932"/>
      <c r="BU122" s="932"/>
      <c r="BV122" s="932">
        <v>14117177</v>
      </c>
      <c r="BW122" s="932"/>
      <c r="BX122" s="932"/>
      <c r="BY122" s="932"/>
      <c r="BZ122" s="932"/>
      <c r="CA122" s="932">
        <v>13644389</v>
      </c>
      <c r="CB122" s="932"/>
      <c r="CC122" s="932"/>
      <c r="CD122" s="932"/>
      <c r="CE122" s="932"/>
      <c r="CF122" s="933">
        <v>173.3</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401</v>
      </c>
      <c r="AG123" s="864"/>
      <c r="AH123" s="864"/>
      <c r="AI123" s="864"/>
      <c r="AJ123" s="865"/>
      <c r="AK123" s="866" t="s">
        <v>452</v>
      </c>
      <c r="AL123" s="864"/>
      <c r="AM123" s="864"/>
      <c r="AN123" s="864"/>
      <c r="AO123" s="865"/>
      <c r="AP123" s="911" t="s">
        <v>448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486</v>
      </c>
      <c r="BP123" s="965"/>
      <c r="BQ123" s="919">
        <v>20240401</v>
      </c>
      <c r="BR123" s="920"/>
      <c r="BS123" s="920"/>
      <c r="BT123" s="920"/>
      <c r="BU123" s="920"/>
      <c r="BV123" s="920">
        <v>20209889</v>
      </c>
      <c r="BW123" s="920"/>
      <c r="BX123" s="920"/>
      <c r="BY123" s="920"/>
      <c r="BZ123" s="920"/>
      <c r="CA123" s="920">
        <v>19773907</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420</v>
      </c>
      <c r="AG124" s="864"/>
      <c r="AH124" s="864"/>
      <c r="AI124" s="864"/>
      <c r="AJ124" s="865"/>
      <c r="AK124" s="866" t="s">
        <v>401</v>
      </c>
      <c r="AL124" s="864"/>
      <c r="AM124" s="864"/>
      <c r="AN124" s="864"/>
      <c r="AO124" s="865"/>
      <c r="AP124" s="911" t="s">
        <v>448</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401</v>
      </c>
      <c r="BR124" s="918"/>
      <c r="BS124" s="918"/>
      <c r="BT124" s="918"/>
      <c r="BU124" s="918"/>
      <c r="BV124" s="918" t="s">
        <v>448</v>
      </c>
      <c r="BW124" s="918"/>
      <c r="BX124" s="918"/>
      <c r="BY124" s="918"/>
      <c r="BZ124" s="918"/>
      <c r="CA124" s="918" t="s">
        <v>448</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420</v>
      </c>
      <c r="DH124" s="847"/>
      <c r="DI124" s="847"/>
      <c r="DJ124" s="847"/>
      <c r="DK124" s="848"/>
      <c r="DL124" s="849" t="s">
        <v>401</v>
      </c>
      <c r="DM124" s="847"/>
      <c r="DN124" s="847"/>
      <c r="DO124" s="847"/>
      <c r="DP124" s="848"/>
      <c r="DQ124" s="849" t="s">
        <v>401</v>
      </c>
      <c r="DR124" s="847"/>
      <c r="DS124" s="847"/>
      <c r="DT124" s="847"/>
      <c r="DU124" s="848"/>
      <c r="DV124" s="935" t="s">
        <v>420</v>
      </c>
      <c r="DW124" s="936"/>
      <c r="DX124" s="936"/>
      <c r="DY124" s="936"/>
      <c r="DZ124" s="937"/>
    </row>
    <row r="125" spans="1:130" s="248" customFormat="1" ht="26.25" customHeight="1">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401</v>
      </c>
      <c r="AB125" s="864"/>
      <c r="AC125" s="864"/>
      <c r="AD125" s="864"/>
      <c r="AE125" s="865"/>
      <c r="AF125" s="866" t="s">
        <v>401</v>
      </c>
      <c r="AG125" s="864"/>
      <c r="AH125" s="864"/>
      <c r="AI125" s="864"/>
      <c r="AJ125" s="865"/>
      <c r="AK125" s="866" t="s">
        <v>401</v>
      </c>
      <c r="AL125" s="864"/>
      <c r="AM125" s="864"/>
      <c r="AN125" s="864"/>
      <c r="AO125" s="865"/>
      <c r="AP125" s="911" t="s">
        <v>448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420</v>
      </c>
      <c r="DH125" s="929"/>
      <c r="DI125" s="929"/>
      <c r="DJ125" s="929"/>
      <c r="DK125" s="929"/>
      <c r="DL125" s="929" t="s">
        <v>401</v>
      </c>
      <c r="DM125" s="929"/>
      <c r="DN125" s="929"/>
      <c r="DO125" s="929"/>
      <c r="DP125" s="929"/>
      <c r="DQ125" s="929" t="s">
        <v>449</v>
      </c>
      <c r="DR125" s="929"/>
      <c r="DS125" s="929"/>
      <c r="DT125" s="929"/>
      <c r="DU125" s="929"/>
      <c r="DV125" s="930" t="s">
        <v>448</v>
      </c>
      <c r="DW125" s="930"/>
      <c r="DX125" s="930"/>
      <c r="DY125" s="930"/>
      <c r="DZ125" s="931"/>
    </row>
    <row r="126" spans="1:130" s="248" customFormat="1" ht="26.25" customHeight="1" thickBot="1">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401</v>
      </c>
      <c r="AB126" s="864"/>
      <c r="AC126" s="864"/>
      <c r="AD126" s="864"/>
      <c r="AE126" s="865"/>
      <c r="AF126" s="866" t="s">
        <v>448</v>
      </c>
      <c r="AG126" s="864"/>
      <c r="AH126" s="864"/>
      <c r="AI126" s="864"/>
      <c r="AJ126" s="865"/>
      <c r="AK126" s="866" t="s">
        <v>401</v>
      </c>
      <c r="AL126" s="864"/>
      <c r="AM126" s="864"/>
      <c r="AN126" s="864"/>
      <c r="AO126" s="865"/>
      <c r="AP126" s="911" t="s">
        <v>401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401</v>
      </c>
      <c r="DH126" s="901"/>
      <c r="DI126" s="901"/>
      <c r="DJ126" s="901"/>
      <c r="DK126" s="901"/>
      <c r="DL126" s="901" t="s">
        <v>401</v>
      </c>
      <c r="DM126" s="901"/>
      <c r="DN126" s="901"/>
      <c r="DO126" s="901"/>
      <c r="DP126" s="901"/>
      <c r="DQ126" s="901" t="s">
        <v>401</v>
      </c>
      <c r="DR126" s="901"/>
      <c r="DS126" s="901"/>
      <c r="DT126" s="901"/>
      <c r="DU126" s="901"/>
      <c r="DV126" s="878" t="s">
        <v>449</v>
      </c>
      <c r="DW126" s="878"/>
      <c r="DX126" s="878"/>
      <c r="DY126" s="878"/>
      <c r="DZ126" s="879"/>
    </row>
    <row r="127" spans="1:130" s="248" customFormat="1" ht="26.25" customHeight="1">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101292</v>
      </c>
      <c r="AB127" s="864"/>
      <c r="AC127" s="864"/>
      <c r="AD127" s="864"/>
      <c r="AE127" s="865"/>
      <c r="AF127" s="866">
        <v>101099</v>
      </c>
      <c r="AG127" s="864"/>
      <c r="AH127" s="864"/>
      <c r="AI127" s="864"/>
      <c r="AJ127" s="865"/>
      <c r="AK127" s="866">
        <v>100005</v>
      </c>
      <c r="AL127" s="864"/>
      <c r="AM127" s="864"/>
      <c r="AN127" s="864"/>
      <c r="AO127" s="865"/>
      <c r="AP127" s="911">
        <v>1.3</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420</v>
      </c>
      <c r="DH127" s="901"/>
      <c r="DI127" s="901"/>
      <c r="DJ127" s="901"/>
      <c r="DK127" s="901"/>
      <c r="DL127" s="901" t="s">
        <v>401</v>
      </c>
      <c r="DM127" s="901"/>
      <c r="DN127" s="901"/>
      <c r="DO127" s="901"/>
      <c r="DP127" s="901"/>
      <c r="DQ127" s="901" t="s">
        <v>401</v>
      </c>
      <c r="DR127" s="901"/>
      <c r="DS127" s="901"/>
      <c r="DT127" s="901"/>
      <c r="DU127" s="901"/>
      <c r="DV127" s="878" t="s">
        <v>401</v>
      </c>
      <c r="DW127" s="878"/>
      <c r="DX127" s="878"/>
      <c r="DY127" s="878"/>
      <c r="DZ127" s="879"/>
    </row>
    <row r="128" spans="1:130" s="248" customFormat="1" ht="26.25" customHeight="1" thickBot="1">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1319</v>
      </c>
      <c r="AB128" s="885"/>
      <c r="AC128" s="885"/>
      <c r="AD128" s="885"/>
      <c r="AE128" s="886"/>
      <c r="AF128" s="887">
        <v>396</v>
      </c>
      <c r="AG128" s="885"/>
      <c r="AH128" s="885"/>
      <c r="AI128" s="885"/>
      <c r="AJ128" s="886"/>
      <c r="AK128" s="887">
        <v>291</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449</v>
      </c>
      <c r="BG128" s="871"/>
      <c r="BH128" s="871"/>
      <c r="BI128" s="871"/>
      <c r="BJ128" s="871"/>
      <c r="BK128" s="871"/>
      <c r="BL128" s="894"/>
      <c r="BM128" s="870">
        <v>13.51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449</v>
      </c>
      <c r="DH128" s="875"/>
      <c r="DI128" s="875"/>
      <c r="DJ128" s="875"/>
      <c r="DK128" s="875"/>
      <c r="DL128" s="875" t="s">
        <v>448</v>
      </c>
      <c r="DM128" s="875"/>
      <c r="DN128" s="875"/>
      <c r="DO128" s="875"/>
      <c r="DP128" s="875"/>
      <c r="DQ128" s="875" t="s">
        <v>502</v>
      </c>
      <c r="DR128" s="875"/>
      <c r="DS128" s="875"/>
      <c r="DT128" s="875"/>
      <c r="DU128" s="875"/>
      <c r="DV128" s="876" t="s">
        <v>448</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8598807</v>
      </c>
      <c r="AB129" s="864"/>
      <c r="AC129" s="864"/>
      <c r="AD129" s="864"/>
      <c r="AE129" s="865"/>
      <c r="AF129" s="866">
        <v>8596701</v>
      </c>
      <c r="AG129" s="864"/>
      <c r="AH129" s="864"/>
      <c r="AI129" s="864"/>
      <c r="AJ129" s="865"/>
      <c r="AK129" s="866">
        <v>9048181</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448</v>
      </c>
      <c r="BG129" s="854"/>
      <c r="BH129" s="854"/>
      <c r="BI129" s="854"/>
      <c r="BJ129" s="854"/>
      <c r="BK129" s="854"/>
      <c r="BL129" s="855"/>
      <c r="BM129" s="853">
        <v>18.510000000000002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1146420</v>
      </c>
      <c r="AB130" s="864"/>
      <c r="AC130" s="864"/>
      <c r="AD130" s="864"/>
      <c r="AE130" s="865"/>
      <c r="AF130" s="866">
        <v>1138371</v>
      </c>
      <c r="AG130" s="864"/>
      <c r="AH130" s="864"/>
      <c r="AI130" s="864"/>
      <c r="AJ130" s="865"/>
      <c r="AK130" s="866">
        <v>1172801</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5.8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7452387</v>
      </c>
      <c r="AB131" s="847"/>
      <c r="AC131" s="847"/>
      <c r="AD131" s="847"/>
      <c r="AE131" s="848"/>
      <c r="AF131" s="849">
        <v>7458330</v>
      </c>
      <c r="AG131" s="847"/>
      <c r="AH131" s="847"/>
      <c r="AI131" s="847"/>
      <c r="AJ131" s="848"/>
      <c r="AK131" s="849">
        <v>7875380</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t="s">
        <v>448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5.7902655889999997</v>
      </c>
      <c r="AB132" s="827"/>
      <c r="AC132" s="827"/>
      <c r="AD132" s="827"/>
      <c r="AE132" s="828"/>
      <c r="AF132" s="829">
        <v>6.4357034349999998</v>
      </c>
      <c r="AG132" s="827"/>
      <c r="AH132" s="827"/>
      <c r="AI132" s="827"/>
      <c r="AJ132" s="828"/>
      <c r="AK132" s="829">
        <v>5.4224558050000002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6.2</v>
      </c>
      <c r="AB133" s="806"/>
      <c r="AC133" s="806"/>
      <c r="AD133" s="806"/>
      <c r="AE133" s="807"/>
      <c r="AF133" s="805">
        <v>6</v>
      </c>
      <c r="AG133" s="806"/>
      <c r="AH133" s="806"/>
      <c r="AI133" s="806"/>
      <c r="AJ133" s="807"/>
      <c r="AK133" s="805">
        <v>5.8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4iuXsZmaUElhBCbmFt+qELujyE+a2TugCUwRK+jik7RNgTGWNQo69ucdfJh5oghCXcZeZ3ppHao6lCr2tiFA==" saltValue="zfH9vt1G0ogqgS3RdMzu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079XEVTB0ZrvDql1Vqd9zHZma8psG6tTuZ+NIdeR/AnBIo1X2hZqQcurqrQUcohTwxk9JYt89TfP9GVWMC5xIA==" saltValue="esG0QyOIilGjT1wWn3+Sa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zk/BCChAGbn3LI2PjATC7e7E9PXWE3Gh0lFKWqS/9S3weWhiS+/VlrSjV+tVTqCxxGtcAOQ+HL/gJFdLvsmQ==" saltValue="jTwe7NhM1Ldp1on8YeAxV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2045852</v>
      </c>
      <c r="AP9" s="314">
        <v>43891</v>
      </c>
      <c r="AQ9" s="315">
        <v>63681</v>
      </c>
      <c r="AR9" s="316">
        <v>-31.1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338313</v>
      </c>
      <c r="AP10" s="317">
        <v>7258</v>
      </c>
      <c r="AQ10" s="318">
        <v>8003</v>
      </c>
      <c r="AR10" s="319">
        <v>-9.3000000000000007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1004</v>
      </c>
      <c r="AP11" s="317">
        <v>22</v>
      </c>
      <c r="AQ11" s="318">
        <v>360</v>
      </c>
      <c r="AR11" s="319">
        <v>-93.9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18</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73766</v>
      </c>
      <c r="AP13" s="317">
        <v>1583</v>
      </c>
      <c r="AQ13" s="318">
        <v>2539</v>
      </c>
      <c r="AR13" s="319">
        <v>-37.700000000000003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21194</v>
      </c>
      <c r="AP14" s="317">
        <v>455</v>
      </c>
      <c r="AQ14" s="318">
        <v>1117</v>
      </c>
      <c r="AR14" s="319">
        <v>-59.3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-135929</v>
      </c>
      <c r="AP15" s="317">
        <v>-2916</v>
      </c>
      <c r="AQ15" s="318">
        <v>-4412</v>
      </c>
      <c r="AR15" s="319">
        <v>-33.9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2344200</v>
      </c>
      <c r="AP16" s="317">
        <v>50292</v>
      </c>
      <c r="AQ16" s="318">
        <v>71307</v>
      </c>
      <c r="AR16" s="319">
        <v>-29.5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4.08</v>
      </c>
      <c r="AP21" s="331">
        <v>6.49</v>
      </c>
      <c r="AQ21" s="332">
        <v>-2.41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98.8</v>
      </c>
      <c r="AP22" s="336">
        <v>97.2</v>
      </c>
      <c r="AQ22" s="337">
        <v>1.6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1126786</v>
      </c>
      <c r="AP32" s="345">
        <v>24174</v>
      </c>
      <c r="AQ32" s="346">
        <v>31105</v>
      </c>
      <c r="AR32" s="347">
        <v>-22.3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0</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372341</v>
      </c>
      <c r="AP35" s="345">
        <v>7988</v>
      </c>
      <c r="AQ35" s="346">
        <v>8747</v>
      </c>
      <c r="AR35" s="347">
        <v>-8.6999999999999993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999</v>
      </c>
      <c r="AP36" s="345">
        <v>21</v>
      </c>
      <c r="AQ36" s="346">
        <v>2193</v>
      </c>
      <c r="AR36" s="347">
        <v>-99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100005</v>
      </c>
      <c r="AP37" s="345">
        <v>2145</v>
      </c>
      <c r="AQ37" s="346">
        <v>863</v>
      </c>
      <c r="AR37" s="347">
        <v>148.6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1</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-291</v>
      </c>
      <c r="AP39" s="345">
        <v>-6</v>
      </c>
      <c r="AQ39" s="346">
        <v>-3092</v>
      </c>
      <c r="AR39" s="347">
        <v>-99.8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-1172801</v>
      </c>
      <c r="AP40" s="345">
        <v>-25161</v>
      </c>
      <c r="AQ40" s="346">
        <v>-27116</v>
      </c>
      <c r="AR40" s="347">
        <v>-7.2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427039</v>
      </c>
      <c r="AP41" s="345">
        <v>9162</v>
      </c>
      <c r="AQ41" s="346">
        <v>12702</v>
      </c>
      <c r="AR41" s="347">
        <v>-27.9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758249</v>
      </c>
      <c r="AN51" s="367">
        <v>16601</v>
      </c>
      <c r="AO51" s="368">
        <v>-53.1</v>
      </c>
      <c r="AP51" s="369">
        <v>47738</v>
      </c>
      <c r="AQ51" s="370">
        <v>-4.4000000000000004</v>
      </c>
      <c r="AR51" s="371">
        <v>-48.7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456227</v>
      </c>
      <c r="AN52" s="375">
        <v>9989</v>
      </c>
      <c r="AO52" s="376">
        <v>-47.8</v>
      </c>
      <c r="AP52" s="377">
        <v>24937</v>
      </c>
      <c r="AQ52" s="378">
        <v>-5.5</v>
      </c>
      <c r="AR52" s="379">
        <v>-42.3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754358</v>
      </c>
      <c r="AN53" s="367">
        <v>16468</v>
      </c>
      <c r="AO53" s="368">
        <v>-0.8</v>
      </c>
      <c r="AP53" s="369">
        <v>52191</v>
      </c>
      <c r="AQ53" s="370">
        <v>9.3000000000000007</v>
      </c>
      <c r="AR53" s="371">
        <v>-10.1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366093</v>
      </c>
      <c r="AN54" s="375">
        <v>7992</v>
      </c>
      <c r="AO54" s="376">
        <v>-20</v>
      </c>
      <c r="AP54" s="377">
        <v>24843</v>
      </c>
      <c r="AQ54" s="378">
        <v>-0.4</v>
      </c>
      <c r="AR54" s="379">
        <v>-19.600000000000001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400706</v>
      </c>
      <c r="AN55" s="367">
        <v>8701</v>
      </c>
      <c r="AO55" s="368">
        <v>-47.2</v>
      </c>
      <c r="AP55" s="369">
        <v>47387</v>
      </c>
      <c r="AQ55" s="370">
        <v>-9.1999999999999993</v>
      </c>
      <c r="AR55" s="371">
        <v>-38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289486</v>
      </c>
      <c r="AN56" s="375">
        <v>6286</v>
      </c>
      <c r="AO56" s="376">
        <v>-21.3</v>
      </c>
      <c r="AP56" s="377">
        <v>24928</v>
      </c>
      <c r="AQ56" s="378">
        <v>0.3</v>
      </c>
      <c r="AR56" s="379">
        <v>-21.6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1175320</v>
      </c>
      <c r="AN57" s="367">
        <v>25366</v>
      </c>
      <c r="AO57" s="368">
        <v>191.5</v>
      </c>
      <c r="AP57" s="369">
        <v>51264</v>
      </c>
      <c r="AQ57" s="370">
        <v>8.1999999999999993</v>
      </c>
      <c r="AR57" s="371">
        <v>183.3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565093</v>
      </c>
      <c r="AN58" s="375">
        <v>12196</v>
      </c>
      <c r="AO58" s="376">
        <v>94</v>
      </c>
      <c r="AP58" s="377">
        <v>26040</v>
      </c>
      <c r="AQ58" s="378">
        <v>4.5</v>
      </c>
      <c r="AR58" s="379">
        <v>89.5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1324806</v>
      </c>
      <c r="AN59" s="367">
        <v>28422</v>
      </c>
      <c r="AO59" s="368">
        <v>12</v>
      </c>
      <c r="AP59" s="369">
        <v>52068</v>
      </c>
      <c r="AQ59" s="370">
        <v>1.6</v>
      </c>
      <c r="AR59" s="371">
        <v>10.4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378879</v>
      </c>
      <c r="AN60" s="375">
        <v>8128</v>
      </c>
      <c r="AO60" s="376">
        <v>-33.4</v>
      </c>
      <c r="AP60" s="377">
        <v>26936</v>
      </c>
      <c r="AQ60" s="378">
        <v>3.4</v>
      </c>
      <c r="AR60" s="379">
        <v>-36.799999999999997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882688</v>
      </c>
      <c r="AN61" s="382">
        <v>19112</v>
      </c>
      <c r="AO61" s="383">
        <v>20.5</v>
      </c>
      <c r="AP61" s="384">
        <v>50130</v>
      </c>
      <c r="AQ61" s="385">
        <v>1.1000000000000001</v>
      </c>
      <c r="AR61" s="371">
        <v>19.399999999999999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411156</v>
      </c>
      <c r="AN62" s="375">
        <v>8918</v>
      </c>
      <c r="AO62" s="376">
        <v>-5.7</v>
      </c>
      <c r="AP62" s="377">
        <v>25537</v>
      </c>
      <c r="AQ62" s="378">
        <v>0.5</v>
      </c>
      <c r="AR62" s="379">
        <v>-6.2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5pKwmpJDH+Mxh84MIfYjBNkwiR0OQZsgKx/O8NmILdbhq00asJSpl7rG3xh8Ajbha/MXFFlgdlExHEYjft6dw==" saltValue="Pe5rCb3RwLA40am94MfR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K7YawdLMnQLQ2gxRlMKWTNe6AhsEDTxseEQKiUo89Dnz33EGDprLs/9X0RgylStB3Vhbr3WicDOQDKMrlZZUHw==" saltValue="R1BaeGe+Qsm8YAA8lV2J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siIp9bQdCimVTQBVq6KbEpob+gS1QFn7lvMIlodvrmcfAfHpOU/nJQtTxoHeiOF2Xb4FhbWiSGoxJZLJnIhSA==" saltValue="cJt+2cm01Jp1FYM0o4gh0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39.43</v>
      </c>
      <c r="G47" s="12">
        <v>38.89</v>
      </c>
      <c r="H47" s="12">
        <v>43</v>
      </c>
      <c r="I47" s="12">
        <v>44.6</v>
      </c>
      <c r="J47" s="13">
        <v>40.619999999999997</v>
      </c>
    </row>
    <row r="48" spans="2:10" ht="57.75" customHeight="1">
      <c r="B48" s="14"/>
      <c r="C48" s="1240" t="s">
        <v>4</v>
      </c>
      <c r="D48" s="1240"/>
      <c r="E48" s="1241"/>
      <c r="F48" s="15">
        <v>5.33</v>
      </c>
      <c r="G48" s="16">
        <v>5.95</v>
      </c>
      <c r="H48" s="16">
        <v>6.07</v>
      </c>
      <c r="I48" s="16">
        <v>3.96</v>
      </c>
      <c r="J48" s="17">
        <v>9.3800000000000008</v>
      </c>
    </row>
    <row r="49" spans="2:10" ht="57.75" customHeight="1" thickBot="1">
      <c r="B49" s="18"/>
      <c r="C49" s="1242" t="s">
        <v>5</v>
      </c>
      <c r="D49" s="1242"/>
      <c r="E49" s="1243"/>
      <c r="F49" s="19">
        <v>1.98</v>
      </c>
      <c r="G49" s="20">
        <v>0.75</v>
      </c>
      <c r="H49" s="20">
        <v>4.6900000000000004</v>
      </c>
      <c r="I49" s="20" t="s">
        <v>571</v>
      </c>
      <c r="J49" s="21">
        <v>3.87</v>
      </c>
    </row>
    <row r="50" spans="2:10" ht="13.5" customHeight="1"/>
  </sheetData>
  <sheetProtection algorithmName="SHA-512" hashValue="b7eC6tWc3hedmovKeSluiEHuQfNaL6uKdYPW5MxhwQxzm/AMqv6iw0z0YZb6BwpHr48xwB2/IpjaQagdhf2VuQ==" saltValue="HcwemkRihv0vWSNDqn81U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川上　浩史</dc:creator>
  <cp:lastModifiedBy> </cp:lastModifiedBy>
  <cp:lastPrinted>2022-09-08T00:59:01Z</cp:lastPrinted>
  <dcterms:created xsi:type="dcterms:W3CDTF">2022-09-08T00:39:11Z</dcterms:created>
  <dcterms:modified xsi:type="dcterms:W3CDTF">2022-09-27T07:27:28Z</dcterms:modified>
</cp:coreProperties>
</file>