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BE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<sst xmlns="http://schemas.openxmlformats.org/spreadsheetml/2006/main" count="1166" uniqueCount="609">
  <si>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</si>
  <si>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</si>
  <si>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</si>
  <si>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</si>
  <si>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</si>
  <si>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</si>
  <si>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</si>
  <si>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</si>
  <si>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</si>
  <si>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</si>
  <si>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</si>
  <si>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</si>
  <si>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</si>
  <si>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</si>
  <si>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</si>
  <si>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</si>
  <si>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</si>
  <si>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</si>
  <si>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</si>
  <si>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</si>
  <si>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</si>
  <si>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</si>
  <si>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</si>
  <si>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</si>
  <si>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</si>
  <si>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</si>
  <si>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</si>
  <si>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</si>
  <si>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</si>
  <si>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</si>
  <si>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</si>
  <si>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</si>
  <si>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</si>
  <si>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</si>
  <si>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</si>
  <si>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</si>
  <si>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</si>
  <si>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</si>
  <si>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</si>
  <si>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</si>
  <si>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</si>
  <si>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</si>
  <si>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</si>
  <si>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</si>
  <si>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</si>
  <si>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</si>
  <si>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</si>
  <si>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</si>
  <si>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</si>
  <si>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</si>
  <si>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</si>
  <si>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</si>
  <si>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</si>
  <si>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</si>
  <si>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</si>
  <si>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</si>
  <si>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</si>
  <si>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</si>
  <si>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</si>
  <si>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</si>
  <si>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</si>
  <si>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</si>
  <si>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</si>
  <si>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</si>
  <si>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</si>
  <si>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</si>
  <si>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</si>
  <si>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</si>
  <si>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</si>
  <si>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</si>
  <si>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</si>
  <si>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</si>
  <si>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</si>
  <si>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</si>
  <si>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</si>
  <si>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</si>
  <si>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</si>
  <si>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</si>
  <si>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</si>
  <si>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</si>
  <si>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</si>
  <si>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</si>
  <si>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</si>
  <si>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</si>
  <si>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</si>
  <si>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</si>
  <si>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</si>
  <si>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</si>
  <si>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</si>
  <si>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</si>
  <si>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</si>
  <si>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</si>
  <si>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</si>
  <si>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</si>
  <si>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</si>
  <si>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</si>
  <si>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</si>
  <si>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</si>
  <si>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大任町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</si>
  <si>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</si>
  <si>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</si>
  <si>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</si>
  <si>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</si>
  <si>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</si>
  <si>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</si>
  <si>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</si>
  <si>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</si>
  <si>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</si>
  <si>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</si>
  <si>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</si>
  <si>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</si>
  <si>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</si>
  <si>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</si>
  <si>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</si>
  <si>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</si>
  <si>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</si>
  <si>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</si>
  <si>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</si>
  <si>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</si>
  <si>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</si>
  <si>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</si>
  <si>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</si>
  <si>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</si>
  <si>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</si>
  <si>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</si>
  <si>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</si>
  <si>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</si>
  <si>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</si>
  <si>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</si>
  <si>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</si>
  <si>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</si>
  <si>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</si>
  <si>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</si>
  <si>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</si>
  <si>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</si>
  <si>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</si>
  <si>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</si>
  <si>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</si>
  <si>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</si>
  <si>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</si>
  <si>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</si>
  <si>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</si>
  <si>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</si>
  <si>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</si>
  <si>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</si>
  <si>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</si>
  <si>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</si>
  <si>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</si>
  <si>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</si>
  <si>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</si>
  <si>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</si>
  <si>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</si>
  <si>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</si>
  <si>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</si>
  <si>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</si>
  <si>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</si>
  <si>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</si>
  <si>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</si>
  <si>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</si>
  <si>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</si>
  <si>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</si>
  <si>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</si>
  <si>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</si>
  <si>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</si>
  <si>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</si>
  <si>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</si>
  <si>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</si>
  <si>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</si>
  <si>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</si>
  <si>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</si>
  <si>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</si>
  <si>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</si>
  <si>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</si>
  <si>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</si>
  <si>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</si>
  <si>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</si>
  <si>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</si>
  <si>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</si>
  <si>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</si>
  <si>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</si>
  <si>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</si>
  <si>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</si>
  <si>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</si>
  <si>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</si>
  <si>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</si>
  <si>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</si>
  <si>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</si>
  <si>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</si>
  <si>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</si>
  <si>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</si>
  <si>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</si>
  <si>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</si>
  <si>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</si>
  <si>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</si>
  <si>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</si>
  <si>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</si>
  <si>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</si>
  <si>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</si>
  <si>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</si>
  <si>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</si>
  <si>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</si>
  <si>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</si>
  <si>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</si>
  <si>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</si>
  <si>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</si>
  <si>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</si>
  <si>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</si>
  <si>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</si>
  <si>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</si>
  <si>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</si>
  <si>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</si>
  <si>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</si>
  <si>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</si>
  <si>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</si>
  <si>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</si>
  <si>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</si>
  <si>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福岡県大任町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</si>
  <si>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</si>
  <si>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</si>
  <si>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</si>
  <si>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</si>
  <si>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</si>
  <si>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</si>
  <si>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</si>
  <si>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</si>
  <si>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</si>
  <si>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</si>
  <si>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</si>
  <si>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</si>
  <si>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</si>
  <si>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</si>
  <si>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</si>
  <si>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</si>
  <si>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</si>
  <si>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</si>
  <si>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</si>
  <si>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</si>
  <si>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</si>
  <si>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</si>
  <si>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</si>
  <si>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</si>
  <si>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</si>
  <si>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</si>
  <si>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</si>
  <si>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</si>
  <si>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</si>
  <si>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</si>
  <si>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</si>
  <si>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</si>
  <si>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</si>
  <si>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</si>
  <si>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</si>
  <si>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</si>
  <si>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</si>
  <si>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</si>
  <si>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</si>
  <si>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</si>
  <si>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</si>
  <si>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</si>
  <si>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</si>
  <si>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</si>
  <si>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</si>
  <si>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</si>
  <si>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</si>
  <si>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</si>
  <si>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</si>
  <si>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</si>
  <si>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</si>
  <si>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</si>
  <si>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</si>
  <si>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</si>
  <si>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</si>
  <si>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</si>
  <si>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</si>
  <si>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</si>
  <si>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</si>
  <si>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</si>
  <si>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</si>
  <si>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</si>
  <si>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</si>
  <si>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</si>
  <si>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</si>
  <si>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</si>
  <si>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</si>
  <si>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</si>
  <si>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</si>
  <si>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</si>
  <si>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</si>
  <si>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</si>
  <si>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</si>
  <si>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</si>
  <si>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</si>
  <si>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</si>
  <si>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</si>
  <si>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</si>
  <si>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</si>
  <si>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</si>
  <si>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</si>
  <si>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</si>
  <si>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</si>
  <si>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</si>
  <si>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</si>
  <si>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</si>
  <si>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</si>
  <si>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</si>
  <si>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</si>
  <si>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</si>
  <si>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</si>
  <si>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</si>
  <si>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</si>
  <si>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</si>
  <si>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</si>
  <si>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</si>
  <si>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</si>
  <si>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</si>
  <si>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</si>
  <si>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</si>
  <si>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</si>
  <si>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</si>
  <si>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</si>
  <si>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</si>
  <si>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</si>
  <si>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</si>
  <si>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</si>
  <si>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</si>
  <si>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</si>
  <si>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</si>
  <si>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</si>
  <si>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</si>
  <si>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</si>
  <si>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</si>
  <si>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</si>
  <si>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</si>
  <si>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</si>
  <si>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</si>
  <si>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</si>
  <si>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</si>
  <si>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</si>
  <si>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</si>
  <si>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</si>
  <si>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</si>
  <si>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</si>
  <si>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</si>
  <si>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</si>
  <si>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</si>
  <si>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</si>
  <si>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</si>
  <si>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</si>
  <si>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</si>
  <si>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</si>
  <si>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</si>
  <si>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</si>
  <si>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</si>
  <si>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</si>
  <si>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</si>
  <si>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</si>
  <si>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</si>
  <si>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</si>
  <si>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</si>
  <si>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</si>
  <si>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</si>
  <si>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</si>
  <si>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</si>
  <si>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</si>
  <si>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</si>
  <si>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</si>
  <si>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</si>
  <si>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</si>
  <si>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</si>
  <si>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</si>
  <si>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福岡県大任町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</si>
  <si>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</si>
  <si>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</si>
  <si>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</si>
  <si>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</si>
  <si>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</si>
  <si>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</si>
  <si>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</si>
  <si>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</si>
  <si>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</si>
  <si>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</si>
  <si>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</si>
  <si>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</si>
  <si>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</si>
  <si>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</si>
  <si>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</si>
  <si>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</si>
  <si>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</si>
  <si>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</si>
  <si>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</si>
  <si>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</si>
  <si>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し尿処理・じん芥処理・埋立処分施設建設事業特別会計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</si>
  <si>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</si>
  <si>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</si>
  <si>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</si>
  <si>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</si>
  <si>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</si>
  <si>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</si>
  <si>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</si>
  <si>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</si>
  <si>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</si>
  <si>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</si>
  <si>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</si>
  <si>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</si>
  <si>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</si>
  <si>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</si>
  <si>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</si>
  <si>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</si>
  <si>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</si>
  <si>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</si>
  <si>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</si>
  <si>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</si>
  <si>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</si>
  <si>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</si>
  <si>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</si>
  <si>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</si>
  <si>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</si>
  <si>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</si>
  <si>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</si>
  <si>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</si>
  <si>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</si>
  <si>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</si>
  <si>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</si>
  <si>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</si>
  <si>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</si>
  <si>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</si>
  <si>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</si>
  <si>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</si>
  <si>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</si>
  <si>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</si>
  <si>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</si>
  <si>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</si>
  <si>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</si>
  <si>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</si>
  <si>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</si>
  <si>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</si>
  <si>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</si>
  <si>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</si>
  <si>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</si>
  <si>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</si>
  <si>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</si>
  <si>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</si>
  <si>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</si>
  <si>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</si>
  <si>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</si>
  <si>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</si>
  <si>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</si>
  <si>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</si>
  <si>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</si>
  <si>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</si>
  <si>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</si>
  <si>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</si>
  <si>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</si>
  <si>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</si>
  <si>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</si>
  <si>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</si>
  <si>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</si>
  <si>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</si>
  <si>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</si>
  <si>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</si>
  <si>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</si>
  <si>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</si>
  <si>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</si>
  <si>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</si>
  <si>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</si>
  <si>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</si>
  <si>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</si>
  <si>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</si>
  <si>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</si>
  <si>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</si>
  <si>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</si>
  <si>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</si>
  <si>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</si>
  <si>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</si>
  <si>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</si>
  <si>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</si>
  <si>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</si>
  <si>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</si>
  <si>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</si>
  <si>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</si>
  <si>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</si>
  <si>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</si>
  <si>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</si>
  <si>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</si>
  <si>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</si>
  <si>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</si>
  <si>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</si>
  <si>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</si>
  <si>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</si>
  <si>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</si>
  <si>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</si>
  <si>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</si>
  <si>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</si>
  <si>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</si>
  <si>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</si>
  <si>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</si>
  <si>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</si>
  <si>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</si>
  <si>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</si>
  <si>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</si>
  <si>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</si>
  <si>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</si>
  <si>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</si>
  <si>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</si>
  <si>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</si>
  <si>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</si>
  <si>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</si>
  <si>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</si>
  <si>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</si>
  <si>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</si>
  <si>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</si>
  <si>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</si>
  <si>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</si>
  <si>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</si>
  <si>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</si>
  <si>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</si>
  <si>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</si>
  <si>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</si>
  <si>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</si>
  <si>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</si>
  <si>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</si>
  <si>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</si>
  <si>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</si>
  <si>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</si>
  <si>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</si>
  <si>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</si>
  <si>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</si>
  <si>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</si>
  <si>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</si>
  <si>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</si>
  <si>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</si>
  <si>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</si>
  <si>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</si>
  <si>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</si>
  <si>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</si>
  <si>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</si>
  <si>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</si>
  <si>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</si>
  <si>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</si>
  <si>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</si>
  <si>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</si>
  <si>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</si>
  <si>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</si>
  <si>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</si>
  <si>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</si>
  <si>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</si>
  <si>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</si>
  <si>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</si>
  <si>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</si>
  <si>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</si>
  <si>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</si>
  <si>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</si>
  <si>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7.21</t>
  </si>
  <si>
    <t>▲ 6.54</t>
  </si>
  <si>
    <t>▲ 1.30</t>
  </si>
  <si>
    <t>▲ 10.78</t>
  </si>
  <si>
    <t>し尿処理・じん芥処理・埋立処分施設建設事業特別会計</t>
  </si>
  <si>
    <t>▲ 0.07</t>
  </si>
  <si>
    <t>一般会計</t>
  </si>
  <si>
    <t>水道事業会計</t>
  </si>
  <si>
    <t>国民健康保険事業</t>
  </si>
  <si>
    <t>▲ 2.70</t>
  </si>
  <si>
    <t>▲ 1.17</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</si>
  <si>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</si>
  <si>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</si>
  <si>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</si>
  <si>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</si>
  <si>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</si>
  <si>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</si>
  <si>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</si>
  <si>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</si>
  <si>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</si>
  <si>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</si>
  <si>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</si>
  <si>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</si>
  <si>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</si>
  <si>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田川郡東部環境衛生施設組合</t>
    <rPh sb="0" eb="3">
      <t>タガワグン</t>
    </rPh>
    <rPh sb="3" eb="5">
      <t>トウブ</t>
    </rPh>
    <rPh sb="5" eb="7">
      <t>カンキョウ</t>
    </rPh>
    <rPh sb="7" eb="9">
      <t>エイセイ</t>
    </rPh>
    <rPh sb="9" eb="11">
      <t>シセツ</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</si>
  <si>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</si>
  <si>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福岡県田川地区消防組合</t>
    <rPh sb="0" eb="3">
      <t>フクオカケン</t>
    </rPh>
    <rPh sb="3" eb="5">
      <t>タガワ</t>
    </rPh>
    <rPh sb="5" eb="7">
      <t>チク</t>
    </rPh>
    <rPh sb="7" eb="9">
      <t>ショウボウ</t>
    </rPh>
    <rPh sb="9" eb="11">
      <t>クミアイ</t>
    </rPh>
    <phoneticPr fontId="2"/>
  </si>
  <si>
    <t>田川地区斎場組合</t>
    <rPh sb="0" eb="2">
      <t>タガワ</t>
    </rPh>
    <rPh sb="2" eb="4">
      <t>チク</t>
    </rPh>
    <rPh sb="4" eb="6">
      <t>サイジョウ</t>
    </rPh>
    <rPh sb="6" eb="8">
      <t>クミアイ</t>
    </rPh>
    <phoneticPr fontId="2"/>
  </si>
  <si>
    <t>福岡県自治会館管理組合</t>
    <rPh sb="0" eb="3">
      <t>フクオカケン</t>
    </rPh>
    <rPh sb="3" eb="5">
      <t>ジチ</t>
    </rPh>
    <rPh sb="5" eb="7">
      <t>カイカン</t>
    </rPh>
    <rPh sb="7" eb="9">
      <t>カンリ</t>
    </rPh>
    <rPh sb="9" eb="11">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</si>
  <si>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</si>
  <si>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福岡県後期高齢者医療広域連合（後期高齢特別会計）</t>
    <rPh sb="0" eb="3">
      <t>フクオカケン</t>
    </rPh>
    <rPh sb="3" eb="5">
      <t>コウキ</t>
    </rPh>
    <rPh sb="5" eb="8">
      <t>コウレイシャ</t>
    </rPh>
    <rPh sb="8" eb="10">
      <t>イリョウ</t>
    </rPh>
    <rPh sb="10" eb="12">
      <t>コウイキ</t>
    </rPh>
    <rPh sb="12" eb="14">
      <t>レンゴウ</t>
    </rPh>
    <rPh sb="15" eb="17">
      <t>コウキ</t>
    </rPh>
    <rPh sb="17" eb="19">
      <t>コウレイ</t>
    </rPh>
    <rPh sb="19" eb="21">
      <t>トクベツ</t>
    </rPh>
    <rPh sb="21" eb="2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</si>
  <si>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</si>
  <si>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</si>
  <si>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おおとう桜街道</t>
    <rPh sb="4" eb="7">
      <t>サクラカイドウ</t>
    </rPh>
    <phoneticPr fontId="2"/>
  </si>
  <si>
    <t>おおとうニンニク食品</t>
    <rPh sb="8" eb="10">
      <t>ショクヒン</t>
    </rPh>
    <phoneticPr fontId="2"/>
  </si>
  <si>
    <t>-</t>
    <phoneticPr fontId="2"/>
  </si>
  <si>
    <t>-</t>
    <phoneticPr fontId="2"/>
  </si>
  <si>
    <t>地域振興基金(R02年度末現在)</t>
    <rPh sb="0" eb="2">
      <t>チイキ</t>
    </rPh>
    <rPh sb="2" eb="4">
      <t>シンコウ</t>
    </rPh>
    <rPh sb="4" eb="6">
      <t>キキン</t>
    </rPh>
    <phoneticPr fontId="5"/>
  </si>
  <si>
    <t>特定農業施設管理基金(R02年度末現在)</t>
    <rPh sb="0" eb="2">
      <t>トクテイ</t>
    </rPh>
    <rPh sb="2" eb="4">
      <t>ノウギョウ</t>
    </rPh>
    <rPh sb="4" eb="6">
      <t>シセツ</t>
    </rPh>
    <rPh sb="6" eb="8">
      <t>カンリ</t>
    </rPh>
    <rPh sb="8" eb="10">
      <t>キキン</t>
    </rPh>
    <phoneticPr fontId="5"/>
  </si>
  <si>
    <t>過疎対策事業基金(R02年度末現在)</t>
    <rPh sb="0" eb="2">
      <t>カソ</t>
    </rPh>
    <rPh sb="2" eb="4">
      <t>タイサク</t>
    </rPh>
    <rPh sb="4" eb="6">
      <t>ジギョウ</t>
    </rPh>
    <rPh sb="6" eb="8">
      <t>キキン</t>
    </rPh>
    <phoneticPr fontId="5"/>
  </si>
  <si>
    <t>ふるさと創生事業基金(R02年度末現在)</t>
    <rPh sb="4" eb="6">
      <t>ソウセイ</t>
    </rPh>
    <rPh sb="6" eb="8">
      <t>ジギョウ</t>
    </rPh>
    <rPh sb="8" eb="10">
      <t>キキン</t>
    </rPh>
    <phoneticPr fontId="5"/>
  </si>
  <si>
    <t>中山間ふるさと水と土保全基金(R02年度末現在)</t>
    <rPh sb="0" eb="3">
      <t>チュウサンカン</t>
    </rPh>
    <rPh sb="7" eb="8">
      <t>ミズ</t>
    </rPh>
    <rPh sb="9" eb="10">
      <t>ツチ</t>
    </rPh>
    <rPh sb="10" eb="12">
      <t>ホゼン</t>
    </rPh>
    <rPh sb="12" eb="14">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</si>
  <si>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</si>
  <si>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</si>
  <si>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</si>
  <si>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</si>
  <si>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</si>
  <si>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</si>
  <si>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</si>
  <si>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</si>
  <si>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</si>
  <si>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</si>
  <si>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</si>
  <si>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</si>
  <si>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</si>
  <si>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将来負担比率は、公債費の増加に伴い、類似団体に比べ高い水準にあり、有形固定資産減価償却率も、類似団体より若干高い水準にある。
　今後は新規の大型事業に伴い、減少していく見込みである。</t>
    <rPh sb="1" eb="7">
      <t>ショウライフタンヒリツ</t>
    </rPh>
    <rPh sb="9" eb="12">
      <t>コウサイヒ</t>
    </rPh>
    <rPh sb="13" eb="15">
      <t>ゾウカ</t>
    </rPh>
    <rPh sb="16" eb="17">
      <t>トモナ</t>
    </rPh>
    <rPh sb="19" eb="21">
      <t>ルイジ</t>
    </rPh>
    <rPh sb="21" eb="23">
      <t>ダンタイ</t>
    </rPh>
    <rPh sb="24" eb="25">
      <t>クラ</t>
    </rPh>
    <rPh sb="26" eb="27">
      <t>タカ</t>
    </rPh>
    <rPh sb="28" eb="30">
      <t>スイジュン</t>
    </rPh>
    <rPh sb="34" eb="45">
      <t>ユウケイコテイシサンゲンカショウキャクリツ</t>
    </rPh>
    <rPh sb="47" eb="51">
      <t>ルイジダンタイ</t>
    </rPh>
    <rPh sb="53" eb="55">
      <t>ジャッカンタ</t>
    </rPh>
    <rPh sb="55" eb="59">
      <t>カイスイジュン</t>
    </rPh>
    <rPh sb="65" eb="67">
      <t>コンゴ</t>
    </rPh>
    <rPh sb="68" eb="70">
      <t>シンキ</t>
    </rPh>
    <rPh sb="71" eb="75">
      <t>オオガタジギョウ</t>
    </rPh>
    <rPh sb="76" eb="77">
      <t>トモナ</t>
    </rPh>
    <rPh sb="79" eb="81">
      <t>ゲンショウシ</t>
    </rPh>
    <rPh sb="81" eb="87">
      <t>テイクミコ</t>
    </rPh>
    <phoneticPr fontId="5"/>
  </si>
  <si>
    <t>　平成２８年度より大任町し尿処理・じん芥処理・埋立処分施設建設事業が開始されたことに伴い、公債費が上昇しているが、令和６年度をピークに減少していく見込みである。</t>
    <rPh sb="1" eb="3">
      <t>ヘイセイ</t>
    </rPh>
    <rPh sb="5" eb="7">
      <t>ネンド</t>
    </rPh>
    <rPh sb="9" eb="11">
      <t>オオトウ</t>
    </rPh>
    <rPh sb="11" eb="12">
      <t>マチ</t>
    </rPh>
    <rPh sb="13" eb="16">
      <t>ニョウショリ</t>
    </rPh>
    <rPh sb="19" eb="20">
      <t>アクタ</t>
    </rPh>
    <rPh sb="20" eb="22">
      <t>ショリ</t>
    </rPh>
    <rPh sb="23" eb="25">
      <t>ウメタテ</t>
    </rPh>
    <rPh sb="25" eb="27">
      <t>ショブン</t>
    </rPh>
    <rPh sb="27" eb="29">
      <t>シセツ</t>
    </rPh>
    <rPh sb="29" eb="31">
      <t>ケンセツ</t>
    </rPh>
    <rPh sb="31" eb="33">
      <t>ジギョウ</t>
    </rPh>
    <rPh sb="34" eb="36">
      <t>カイシ</t>
    </rPh>
    <rPh sb="42" eb="43">
      <t>トモナ</t>
    </rPh>
    <rPh sb="45" eb="48">
      <t>コウサイヒ</t>
    </rPh>
    <rPh sb="49" eb="51">
      <t>ジョウショウ</t>
    </rPh>
    <rPh sb="57" eb="59">
      <t>レイワ</t>
    </rPh>
    <rPh sb="60" eb="62">
      <t>ネンド</t>
    </rPh>
    <rPh sb="67" eb="69">
      <t>ゲンショウ</t>
    </rPh>
    <rPh sb="73" eb="7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</si>
</sst>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3948-4348-851C-CC819866C2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306118</c:v>
                </c:pt>
                <c:pt idx="1">
                  <c:v>496103</c:v>
                </c:pt>
                <c:pt idx="2">
                  <c:v>879057</c:v>
                </c:pt>
                <c:pt idx="3">
                  <c:v>1192048</c:v>
                </c:pt>
                <c:pt idx="4">
                  <c:v>946543</c:v>
                </c:pt>
              </c:numCache>
            </c:numRef>
          </c:val>
          <c:smooth val="0"/>
          <c:extLst xmlns:c16r2="http://schemas.microsoft.com/office/drawing/2015/06/chart">
            <c:ext xmlns:c16="http://schemas.microsoft.com/office/drawing/2014/chart" uri="{C3380CC4-5D6E-409C-BE32-E72D297353CC}">
              <c16:uniqueId val="{00000001-3948-4348-851C-CC819866C2EF}"/>
            </c:ext>
          </c:extLst>
        </c:ser>
        <c:dLbls>
          <c:showLegendKey val="0"/>
          <c:showVal val="0"/>
          <c:showCatName val="0"/>
          <c:showSerName val="0"/>
          <c:showPercent val="0"/>
          <c:showBubbleSize val="0"/>
        </c:dLbls>
        <c:marker val="1"/>
        <c:smooth val="0"/>
        <c:axId val="485355496"/>
        <c:axId val="485355880"/>
      </c:lineChart>
      <c:catAx>
        <c:axId val="485355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55880"/>
        <c:crosses val="autoZero"/>
        <c:auto val="1"/>
        <c:lblAlgn val="ctr"/>
        <c:lblOffset val="100"/>
        <c:tickLblSkip val="1"/>
        <c:tickMarkSkip val="1"/>
        <c:noMultiLvlLbl val="0"/>
      </c:catAx>
      <c:valAx>
        <c:axId val="4853558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55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19.059999999999999</c:v>
                </c:pt>
                <c:pt idx="1">
                  <c:v>18.84</c:v>
                </c:pt>
                <c:pt idx="2">
                  <c:v>22.28</c:v>
                </c:pt>
                <c:pt idx="3">
                  <c:v>20.66</c:v>
                </c:pt>
                <c:pt idx="4">
                  <c:v>32.119999999999997</c:v>
                </c:pt>
              </c:numCache>
            </c:numRef>
          </c:val>
          <c:extLst xmlns:c16r2="http://schemas.microsoft.com/office/drawing/2015/06/chart">
            <c:ext xmlns:c16="http://schemas.microsoft.com/office/drawing/2014/chart" uri="{C3380CC4-5D6E-409C-BE32-E72D297353CC}">
              <c16:uniqueId val="{00000000-74B3-4182-A88C-552E9B4490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58.73</c:v>
                </c:pt>
                <c:pt idx="1">
                  <c:v>58.75</c:v>
                </c:pt>
                <c:pt idx="2">
                  <c:v>53.54</c:v>
                </c:pt>
                <c:pt idx="3">
                  <c:v>42.6</c:v>
                </c:pt>
                <c:pt idx="4">
                  <c:v>38.96</c:v>
                </c:pt>
              </c:numCache>
            </c:numRef>
          </c:val>
          <c:extLst xmlns:c16r2="http://schemas.microsoft.com/office/drawing/2015/06/chart">
            <c:ext xmlns:c16="http://schemas.microsoft.com/office/drawing/2014/chart" uri="{C3380CC4-5D6E-409C-BE32-E72D297353CC}">
              <c16:uniqueId val="{00000001-74B3-4182-A88C-552E9B44903E}"/>
            </c:ext>
          </c:extLst>
        </c:ser>
        <c:dLbls>
          <c:showLegendKey val="0"/>
          <c:showVal val="0"/>
          <c:showCatName val="0"/>
          <c:showSerName val="0"/>
          <c:showPercent val="0"/>
          <c:showBubbleSize val="0"/>
        </c:dLbls>
        <c:gapWidth val="250"/>
        <c:overlap val="100"/>
        <c:axId val="497307936"/>
        <c:axId val="49730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-7.21</c:v>
                </c:pt>
                <c:pt idx="1">
                  <c:v>-6.54</c:v>
                </c:pt>
                <c:pt idx="2">
                  <c:v>-1.3</c:v>
                </c:pt>
                <c:pt idx="3">
                  <c:v>-10.78</c:v>
                </c:pt>
                <c:pt idx="4">
                  <c:v>12.24</c:v>
                </c:pt>
              </c:numCache>
            </c:numRef>
          </c:val>
          <c:smooth val="0"/>
          <c:extLst xmlns:c16r2="http://schemas.microsoft.com/office/drawing/2015/06/chart">
            <c:ext xmlns:c16="http://schemas.microsoft.com/office/drawing/2014/chart" uri="{C3380CC4-5D6E-409C-BE32-E72D297353CC}">
              <c16:uniqueId val="{00000002-74B3-4182-A88C-552E9B44903E}"/>
            </c:ext>
          </c:extLst>
        </c:ser>
        <c:dLbls>
          <c:showLegendKey val="0"/>
          <c:showVal val="0"/>
          <c:showCatName val="0"/>
          <c:showSerName val="0"/>
          <c:showPercent val="0"/>
          <c:showBubbleSize val="0"/>
        </c:dLbls>
        <c:marker val="1"/>
        <c:smooth val="0"/>
        <c:axId val="497307936"/>
        <c:axId val="497308320"/>
      </c:lineChart>
      <c:catAx>
        <c:axId val="4973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308320"/>
        <c:crosses val="autoZero"/>
        <c:auto val="1"/>
        <c:lblAlgn val="ctr"/>
        <c:lblOffset val="100"/>
        <c:tickLblSkip val="1"/>
        <c:tickMarkSkip val="1"/>
        <c:noMultiLvlLbl val="0"/>
      </c:catAx>
      <c:valAx>
        <c:axId val="49730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BE5-4DC8-AFD8-4BE4DD9D66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BE5-4DC8-AFD8-4BE4DD9D66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BE5-4DC8-AFD8-4BE4DD9D66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BE5-4DC8-AFD8-4BE4DD9D668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BE5-4DC8-AFD8-4BE4DD9D6689}"/>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0.05</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9BE5-4DC8-AFD8-4BE4DD9D668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2.7</c:v>
                </c:pt>
                <c:pt idx="1">
                  <c:v>#N/A</c:v>
                </c:pt>
                <c:pt idx="2">
                  <c:v>1.17</c:v>
                </c:pt>
                <c:pt idx="3">
                  <c:v>#N/A</c:v>
                </c:pt>
                <c:pt idx="4">
                  <c:v>#N/A</c:v>
                </c:pt>
                <c:pt idx="5">
                  <c:v>0.28000000000000003</c:v>
                </c:pt>
                <c:pt idx="6">
                  <c:v>#N/A</c:v>
                </c:pt>
                <c:pt idx="7">
                  <c:v>1.87</c:v>
                </c:pt>
                <c:pt idx="8">
                  <c:v>#N/A</c:v>
                </c:pt>
                <c:pt idx="9">
                  <c:v>0.6</c:v>
                </c:pt>
              </c:numCache>
            </c:numRef>
          </c:val>
          <c:extLst xmlns:c16r2="http://schemas.microsoft.com/office/drawing/2015/06/chart">
            <c:ext xmlns:c16="http://schemas.microsoft.com/office/drawing/2014/chart" uri="{C3380CC4-5D6E-409C-BE32-E72D297353CC}">
              <c16:uniqueId val="{00000006-9BE5-4DC8-AFD8-4BE4DD9D668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3.37</c:v>
                </c:pt>
                <c:pt idx="2">
                  <c:v>#N/A</c:v>
                </c:pt>
                <c:pt idx="3">
                  <c:v>6.42</c:v>
                </c:pt>
                <c:pt idx="4">
                  <c:v>#N/A</c:v>
                </c:pt>
                <c:pt idx="5">
                  <c:v>6.36</c:v>
                </c:pt>
                <c:pt idx="6">
                  <c:v>#N/A</c:v>
                </c:pt>
                <c:pt idx="7">
                  <c:v>8.43</c:v>
                </c:pt>
                <c:pt idx="8">
                  <c:v>#N/A</c:v>
                </c:pt>
                <c:pt idx="9">
                  <c:v>9.7100000000000009</c:v>
                </c:pt>
              </c:numCache>
            </c:numRef>
          </c:val>
          <c:extLst xmlns:c16r2="http://schemas.microsoft.com/office/drawing/2015/06/chart">
            <c:ext xmlns:c16="http://schemas.microsoft.com/office/drawing/2014/chart" uri="{C3380CC4-5D6E-409C-BE32-E72D297353CC}">
              <c16:uniqueId val="{00000007-9BE5-4DC8-AFD8-4BE4DD9D66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19.059999999999999</c:v>
                </c:pt>
                <c:pt idx="2">
                  <c:v>#N/A</c:v>
                </c:pt>
                <c:pt idx="3">
                  <c:v>18.920000000000002</c:v>
                </c:pt>
                <c:pt idx="4">
                  <c:v>#N/A</c:v>
                </c:pt>
                <c:pt idx="5">
                  <c:v>19.59</c:v>
                </c:pt>
                <c:pt idx="6">
                  <c:v>#N/A</c:v>
                </c:pt>
                <c:pt idx="7">
                  <c:v>12.95</c:v>
                </c:pt>
                <c:pt idx="8">
                  <c:v>#N/A</c:v>
                </c:pt>
                <c:pt idx="9">
                  <c:v>15.22</c:v>
                </c:pt>
              </c:numCache>
            </c:numRef>
          </c:val>
          <c:extLst xmlns:c16r2="http://schemas.microsoft.com/office/drawing/2015/06/chart">
            <c:ext xmlns:c16="http://schemas.microsoft.com/office/drawing/2014/chart" uri="{C3380CC4-5D6E-409C-BE32-E72D297353CC}">
              <c16:uniqueId val="{00000008-9BE5-4DC8-AFD8-4BE4DD9D6689}"/>
            </c:ext>
          </c:extLst>
        </c:ser>
        <c:ser>
          <c:idx val="9"/>
          <c:order val="9"/>
          <c:tx>
            <c:strRef>
              <c:f>データシート!$A$36</c:f>
              <c:strCache>
                <c:ptCount val="1"/>
                <c:pt idx="0">
                  <c:v>し尿処理・じん芥処理・埋立処分施設建設事業特別会計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7.0000000000000007E-2</c:v>
                </c:pt>
                <c:pt idx="3">
                  <c:v>#N/A</c:v>
                </c:pt>
                <c:pt idx="4">
                  <c:v>#N/A</c:v>
                </c:pt>
                <c:pt idx="5">
                  <c:v>2.68</c:v>
                </c:pt>
                <c:pt idx="6">
                  <c:v>#N/A</c:v>
                </c:pt>
                <c:pt idx="7">
                  <c:v>7.7</c:v>
                </c:pt>
                <c:pt idx="8">
                  <c:v>#N/A</c:v>
                </c:pt>
                <c:pt idx="9">
                  <c:v>16.89</c:v>
                </c:pt>
              </c:numCache>
            </c:numRef>
          </c:val>
          <c:extLst xmlns:c16r2="http://schemas.microsoft.com/office/drawing/2015/06/chart">
            <c:ext xmlns:c16="http://schemas.microsoft.com/office/drawing/2014/chart" uri="{C3380CC4-5D6E-409C-BE32-E72D297353CC}">
              <c16:uniqueId val="{00000009-9BE5-4DC8-AFD8-4BE4DD9D6689}"/>
            </c:ext>
          </c:extLst>
        </c:ser>
        <c:dLbls>
          <c:showLegendKey val="0"/>
          <c:showVal val="0"/>
          <c:showCatName val="0"/>
          <c:showSerName val="0"/>
          <c:showPercent val="0"/>
          <c:showBubbleSize val="0"/>
        </c:dLbls>
        <c:gapWidth val="150"/>
        <c:overlap val="100"/>
        <c:axId val="494520160"/>
        <c:axId val="494520544"/>
      </c:barChart>
      <c:catAx>
        <c:axId val="4945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20544"/>
        <c:crosses val="autoZero"/>
        <c:auto val="1"/>
        <c:lblAlgn val="ctr"/>
        <c:lblOffset val="100"/>
        <c:tickLblSkip val="1"/>
        <c:tickMarkSkip val="1"/>
        <c:noMultiLvlLbl val="0"/>
      </c:catAx>
      <c:valAx>
        <c:axId val="49452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52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783</c:v>
                </c:pt>
                <c:pt idx="5">
                  <c:v>855</c:v>
                </c:pt>
                <c:pt idx="8">
                  <c:v>946</c:v>
                </c:pt>
                <c:pt idx="11">
                  <c:v>889</c:v>
                </c:pt>
                <c:pt idx="14">
                  <c:v>895</c:v>
                </c:pt>
              </c:numCache>
            </c:numRef>
          </c:val>
          <c:extLst xmlns:c16r2="http://schemas.microsoft.com/office/drawing/2015/06/chart">
            <c:ext xmlns:c16="http://schemas.microsoft.com/office/drawing/2014/chart" uri="{C3380CC4-5D6E-409C-BE32-E72D297353CC}">
              <c16:uniqueId val="{00000000-8C55-4F85-A2C7-85897D9176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55-4F85-A2C7-85897D9176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C55-4F85-A2C7-85897D9176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8</c:v>
                </c:pt>
                <c:pt idx="6">
                  <c:v>8</c:v>
                </c:pt>
                <c:pt idx="9">
                  <c:v>9</c:v>
                </c:pt>
                <c:pt idx="12">
                  <c:v>12</c:v>
                </c:pt>
              </c:numCache>
            </c:numRef>
          </c:val>
          <c:extLst xmlns:c16r2="http://schemas.microsoft.com/office/drawing/2015/06/chart">
            <c:ext xmlns:c16="http://schemas.microsoft.com/office/drawing/2014/chart" uri="{C3380CC4-5D6E-409C-BE32-E72D297353CC}">
              <c16:uniqueId val="{00000003-8C55-4F85-A2C7-85897D9176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18</c:v>
                </c:pt>
                <c:pt idx="9">
                  <c:v>38</c:v>
                </c:pt>
                <c:pt idx="12">
                  <c:v>7</c:v>
                </c:pt>
              </c:numCache>
            </c:numRef>
          </c:val>
          <c:extLst xmlns:c16r2="http://schemas.microsoft.com/office/drawing/2015/06/chart">
            <c:ext xmlns:c16="http://schemas.microsoft.com/office/drawing/2014/chart" uri="{C3380CC4-5D6E-409C-BE32-E72D297353CC}">
              <c16:uniqueId val="{00000004-8C55-4F85-A2C7-85897D9176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55-4F85-A2C7-85897D9176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55-4F85-A2C7-85897D9176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1134</c:v>
                </c:pt>
                <c:pt idx="6">
                  <c:v>1186</c:v>
                </c:pt>
                <c:pt idx="9">
                  <c:v>1141</c:v>
                </c:pt>
                <c:pt idx="12">
                  <c:v>1145</c:v>
                </c:pt>
              </c:numCache>
            </c:numRef>
          </c:val>
          <c:extLst xmlns:c16r2="http://schemas.microsoft.com/office/drawing/2015/06/chart">
            <c:ext xmlns:c16="http://schemas.microsoft.com/office/drawing/2014/chart" uri="{C3380CC4-5D6E-409C-BE32-E72D297353CC}">
              <c16:uniqueId val="{00000007-8C55-4F85-A2C7-85897D917615}"/>
            </c:ext>
          </c:extLst>
        </c:ser>
        <c:dLbls>
          <c:showLegendKey val="0"/>
          <c:showVal val="0"/>
          <c:showCatName val="0"/>
          <c:showSerName val="0"/>
          <c:showPercent val="0"/>
          <c:showBubbleSize val="0"/>
        </c:dLbls>
        <c:gapWidth val="100"/>
        <c:overlap val="100"/>
        <c:axId val="494740736"/>
        <c:axId val="49474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277</c:v>
                </c:pt>
                <c:pt idx="2">
                  <c:v>#N/A</c:v>
                </c:pt>
                <c:pt idx="3">
                  <c:v>#N/A</c:v>
                </c:pt>
                <c:pt idx="4">
                  <c:v>287</c:v>
                </c:pt>
                <c:pt idx="5">
                  <c:v>#N/A</c:v>
                </c:pt>
                <c:pt idx="6">
                  <c:v>#N/A</c:v>
                </c:pt>
                <c:pt idx="7">
                  <c:v>266</c:v>
                </c:pt>
                <c:pt idx="8">
                  <c:v>#N/A</c:v>
                </c:pt>
                <c:pt idx="9">
                  <c:v>#N/A</c:v>
                </c:pt>
                <c:pt idx="10">
                  <c:v>299</c:v>
                </c:pt>
                <c:pt idx="11">
                  <c:v>#N/A</c:v>
                </c:pt>
                <c:pt idx="12">
                  <c:v>#N/A</c:v>
                </c:pt>
                <c:pt idx="13">
                  <c:v>269</c:v>
                </c:pt>
                <c:pt idx="14">
                  <c:v>#N/A</c:v>
                </c:pt>
              </c:numCache>
            </c:numRef>
          </c:val>
          <c:smooth val="0"/>
          <c:extLst xmlns:c16r2="http://schemas.microsoft.com/office/drawing/2015/06/chart">
            <c:ext xmlns:c16="http://schemas.microsoft.com/office/drawing/2014/chart" uri="{C3380CC4-5D6E-409C-BE32-E72D297353CC}">
              <c16:uniqueId val="{00000008-8C55-4F85-A2C7-85897D917615}"/>
            </c:ext>
          </c:extLst>
        </c:ser>
        <c:dLbls>
          <c:showLegendKey val="0"/>
          <c:showVal val="0"/>
          <c:showCatName val="0"/>
          <c:showSerName val="0"/>
          <c:showPercent val="0"/>
          <c:showBubbleSize val="0"/>
        </c:dLbls>
        <c:marker val="1"/>
        <c:smooth val="0"/>
        <c:axId val="494740736"/>
        <c:axId val="494741120"/>
      </c:lineChart>
      <c:catAx>
        <c:axId val="4947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741120"/>
        <c:crosses val="autoZero"/>
        <c:auto val="1"/>
        <c:lblAlgn val="ctr"/>
        <c:lblOffset val="100"/>
        <c:tickLblSkip val="1"/>
        <c:tickMarkSkip val="1"/>
        <c:noMultiLvlLbl val="0"/>
      </c:catAx>
      <c:valAx>
        <c:axId val="49474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74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6550</c:v>
                </c:pt>
                <c:pt idx="5">
                  <c:v>7119</c:v>
                </c:pt>
                <c:pt idx="8">
                  <c:v>8853</c:v>
                </c:pt>
                <c:pt idx="11">
                  <c:v>11493</c:v>
                </c:pt>
                <c:pt idx="14">
                  <c:v>13711</c:v>
                </c:pt>
              </c:numCache>
            </c:numRef>
          </c:val>
          <c:extLst xmlns:c16r2="http://schemas.microsoft.com/office/drawing/2015/06/chart">
            <c:ext xmlns:c16="http://schemas.microsoft.com/office/drawing/2014/chart" uri="{C3380CC4-5D6E-409C-BE32-E72D297353CC}">
              <c16:uniqueId val="{00000000-7866-40A5-B9E5-B301915D40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1747</c:v>
                </c:pt>
                <c:pt idx="5">
                  <c:v>2072</c:v>
                </c:pt>
                <c:pt idx="8">
                  <c:v>2385</c:v>
                </c:pt>
                <c:pt idx="11">
                  <c:v>2849</c:v>
                </c:pt>
                <c:pt idx="14">
                  <c:v>3250</c:v>
                </c:pt>
              </c:numCache>
            </c:numRef>
          </c:val>
          <c:extLst xmlns:c16r2="http://schemas.microsoft.com/office/drawing/2015/06/chart">
            <c:ext xmlns:c16="http://schemas.microsoft.com/office/drawing/2014/chart" uri="{C3380CC4-5D6E-409C-BE32-E72D297353CC}">
              <c16:uniqueId val="{00000001-7866-40A5-B9E5-B301915D40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3274</c:v>
                </c:pt>
                <c:pt idx="5">
                  <c:v>3348</c:v>
                </c:pt>
                <c:pt idx="8">
                  <c:v>3306</c:v>
                </c:pt>
                <c:pt idx="11">
                  <c:v>3177</c:v>
                </c:pt>
                <c:pt idx="14">
                  <c:v>3271</c:v>
                </c:pt>
              </c:numCache>
            </c:numRef>
          </c:val>
          <c:extLst xmlns:c16r2="http://schemas.microsoft.com/office/drawing/2015/06/chart">
            <c:ext xmlns:c16="http://schemas.microsoft.com/office/drawing/2014/chart" uri="{C3380CC4-5D6E-409C-BE32-E72D297353CC}">
              <c16:uniqueId val="{00000002-7866-40A5-B9E5-B301915D40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866-40A5-B9E5-B301915D40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866-40A5-B9E5-B301915D40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66-40A5-B9E5-B301915D40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728</c:v>
                </c:pt>
                <c:pt idx="3">
                  <c:v>707</c:v>
                </c:pt>
                <c:pt idx="6">
                  <c:v>701</c:v>
                </c:pt>
                <c:pt idx="9">
                  <c:v>638</c:v>
                </c:pt>
                <c:pt idx="12">
                  <c:v>611</c:v>
                </c:pt>
              </c:numCache>
            </c:numRef>
          </c:val>
          <c:extLst xmlns:c16r2="http://schemas.microsoft.com/office/drawing/2015/06/chart">
            <c:ext xmlns:c16="http://schemas.microsoft.com/office/drawing/2014/chart" uri="{C3380CC4-5D6E-409C-BE32-E72D297353CC}">
              <c16:uniqueId val="{00000006-7866-40A5-B9E5-B301915D40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c:v>
                </c:pt>
                <c:pt idx="3">
                  <c:v>109</c:v>
                </c:pt>
                <c:pt idx="6">
                  <c:v>105</c:v>
                </c:pt>
                <c:pt idx="9">
                  <c:v>70</c:v>
                </c:pt>
                <c:pt idx="12">
                  <c:v>86</c:v>
                </c:pt>
              </c:numCache>
            </c:numRef>
          </c:val>
          <c:extLst xmlns:c16r2="http://schemas.microsoft.com/office/drawing/2015/06/chart">
            <c:ext xmlns:c16="http://schemas.microsoft.com/office/drawing/2014/chart" uri="{C3380CC4-5D6E-409C-BE32-E72D297353CC}">
              <c16:uniqueId val="{00000007-7866-40A5-B9E5-B301915D40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747</c:v>
                </c:pt>
                <c:pt idx="12">
                  <c:v>727</c:v>
                </c:pt>
              </c:numCache>
            </c:numRef>
          </c:val>
          <c:extLst xmlns:c16r2="http://schemas.microsoft.com/office/drawing/2015/06/chart">
            <c:ext xmlns:c16="http://schemas.microsoft.com/office/drawing/2014/chart" uri="{C3380CC4-5D6E-409C-BE32-E72D297353CC}">
              <c16:uniqueId val="{00000008-7866-40A5-B9E5-B301915D40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866-40A5-B9E5-B301915D40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10699</c:v>
                </c:pt>
                <c:pt idx="3">
                  <c:v>11690</c:v>
                </c:pt>
                <c:pt idx="6">
                  <c:v>13780</c:v>
                </c:pt>
                <c:pt idx="9">
                  <c:v>17294</c:v>
                </c:pt>
                <c:pt idx="12">
                  <c:v>20049</c:v>
                </c:pt>
              </c:numCache>
            </c:numRef>
          </c:val>
          <c:extLst xmlns:c16r2="http://schemas.microsoft.com/office/drawing/2015/06/chart">
            <c:ext xmlns:c16="http://schemas.microsoft.com/office/drawing/2014/chart" uri="{C3380CC4-5D6E-409C-BE32-E72D297353CC}">
              <c16:uniqueId val="{0000000A-7866-40A5-B9E5-B301915D40B4}"/>
            </c:ext>
          </c:extLst>
        </c:ser>
        <c:dLbls>
          <c:showLegendKey val="0"/>
          <c:showVal val="0"/>
          <c:showCatName val="0"/>
          <c:showSerName val="0"/>
          <c:showPercent val="0"/>
          <c:showBubbleSize val="0"/>
        </c:dLbls>
        <c:gapWidth val="100"/>
        <c:overlap val="100"/>
        <c:axId val="487716720"/>
        <c:axId val="403053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42</c:v>
                </c:pt>
                <c:pt idx="8">
                  <c:v>#N/A</c:v>
                </c:pt>
                <c:pt idx="9">
                  <c:v>#N/A</c:v>
                </c:pt>
                <c:pt idx="10">
                  <c:v>1230</c:v>
                </c:pt>
                <c:pt idx="11">
                  <c:v>#N/A</c:v>
                </c:pt>
                <c:pt idx="12">
                  <c:v>#N/A</c:v>
                </c:pt>
                <c:pt idx="13">
                  <c:v>1240</c:v>
                </c:pt>
                <c:pt idx="14">
                  <c:v>#N/A</c:v>
                </c:pt>
              </c:numCache>
            </c:numRef>
          </c:val>
          <c:smooth val="0"/>
          <c:extLst xmlns:c16r2="http://schemas.microsoft.com/office/drawing/2015/06/chart">
            <c:ext xmlns:c16="http://schemas.microsoft.com/office/drawing/2014/chart" uri="{C3380CC4-5D6E-409C-BE32-E72D297353CC}">
              <c16:uniqueId val="{0000000B-7866-40A5-B9E5-B301915D40B4}"/>
            </c:ext>
          </c:extLst>
        </c:ser>
        <c:dLbls>
          <c:showLegendKey val="0"/>
          <c:showVal val="0"/>
          <c:showCatName val="0"/>
          <c:showSerName val="0"/>
          <c:showPercent val="0"/>
          <c:showBubbleSize val="0"/>
        </c:dLbls>
        <c:marker val="1"/>
        <c:smooth val="0"/>
        <c:axId val="487716720"/>
        <c:axId val="403053448"/>
      </c:lineChart>
      <c:catAx>
        <c:axId val="48771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053448"/>
        <c:crosses val="autoZero"/>
        <c:auto val="1"/>
        <c:lblAlgn val="ctr"/>
        <c:lblOffset val="100"/>
        <c:tickLblSkip val="1"/>
        <c:tickMarkSkip val="1"/>
        <c:noMultiLvlLbl val="0"/>
      </c:catAx>
      <c:valAx>
        <c:axId val="403053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71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1271</c:v>
                </c:pt>
                <c:pt idx="1">
                  <c:v>1023</c:v>
                </c:pt>
                <c:pt idx="2">
                  <c:v>977</c:v>
                </c:pt>
              </c:numCache>
            </c:numRef>
          </c:val>
          <c:extLst xmlns:c16r2="http://schemas.microsoft.com/office/drawing/2015/06/chart">
            <c:ext xmlns:c16="http://schemas.microsoft.com/office/drawing/2014/chart" uri="{C3380CC4-5D6E-409C-BE32-E72D297353CC}">
              <c16:uniqueId val="{00000000-A890-4779-BE86-A513DFFAE5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453</c:v>
                </c:pt>
                <c:pt idx="1">
                  <c:v>453</c:v>
                </c:pt>
                <c:pt idx="2">
                  <c:v>453</c:v>
                </c:pt>
              </c:numCache>
            </c:numRef>
          </c:val>
          <c:extLst xmlns:c16r2="http://schemas.microsoft.com/office/drawing/2015/06/chart">
            <c:ext xmlns:c16="http://schemas.microsoft.com/office/drawing/2014/chart" uri="{C3380CC4-5D6E-409C-BE32-E72D297353CC}">
              <c16:uniqueId val="{00000001-A890-4779-BE86-A513DFFAE5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1582</c:v>
                </c:pt>
                <c:pt idx="1">
                  <c:v>1701</c:v>
                </c:pt>
                <c:pt idx="2">
                  <c:v>1841</c:v>
                </c:pt>
              </c:numCache>
            </c:numRef>
          </c:val>
          <c:extLst xmlns:c16r2="http://schemas.microsoft.com/office/drawing/2015/06/chart">
            <c:ext xmlns:c16="http://schemas.microsoft.com/office/drawing/2014/chart" uri="{C3380CC4-5D6E-409C-BE32-E72D297353CC}">
              <c16:uniqueId val="{00000002-A890-4779-BE86-A513DFFAE5ED}"/>
            </c:ext>
          </c:extLst>
        </c:ser>
        <c:dLbls>
          <c:showLegendKey val="0"/>
          <c:showVal val="0"/>
          <c:showCatName val="0"/>
          <c:showSerName val="0"/>
          <c:showPercent val="0"/>
          <c:showBubbleSize val="0"/>
        </c:dLbls>
        <c:gapWidth val="120"/>
        <c:overlap val="100"/>
        <c:axId val="499522120"/>
        <c:axId val="499522504"/>
      </c:barChart>
      <c:catAx>
        <c:axId val="49952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522504"/>
        <c:crosses val="autoZero"/>
        <c:auto val="1"/>
        <c:lblAlgn val="ctr"/>
        <c:lblOffset val="100"/>
        <c:tickLblSkip val="1"/>
        <c:tickMarkSkip val="1"/>
        <c:noMultiLvlLbl val="0"/>
      </c:catAx>
      <c:valAx>
        <c:axId val="499522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52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BB-4F7C-A362-1D2E7E4ADA11}"/>
                </c:ext>
                <c:ext xmlns:c15="http://schemas.microsoft.com/office/drawing/2012/chart" uri="{CE6537A1-D6FC-4f65-9D91-7224C49458BB}">
                  <c15:dlblFieldTable>
                    <c15:dlblFTEntry>
                      <c15:txfldGUID>{0962FB45-E30E-4CE0-8E40-3F762F39DAF0}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BB-4F7C-A362-1D2E7E4ADA11}"/>
                </c:ext>
                <c:ext xmlns:c15="http://schemas.microsoft.com/office/drawing/2012/chart" uri="{CE6537A1-D6FC-4f65-9D91-7224C49458BB}">
                  <c15:dlblFieldTable>
                    <c15:dlblFTEntry>
                      <c15:txfldGUID>{914061FC-6944-4D75-9F3A-9BD4A031548B}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BB-4F7C-A362-1D2E7E4ADA11}"/>
                </c:ext>
                <c:ext xmlns:c15="http://schemas.microsoft.com/office/drawing/2012/chart" uri="{CE6537A1-D6FC-4f65-9D91-7224C49458BB}">
                  <c15:dlblFieldTable>
                    <c15:dlblFTEntry>
                      <c15:txfldGUID>{268558EA-BEE8-4B8D-BB50-A84FB4CE2509}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BB-4F7C-A362-1D2E7E4ADA11}"/>
                </c:ext>
                <c:ext xmlns:c15="http://schemas.microsoft.com/office/drawing/2012/chart" uri="{CE6537A1-D6FC-4f65-9D91-7224C49458BB}">
                  <c15:dlblFieldTable>
                    <c15:dlblFTEntry>
                      <c15:txfldGUID>{1AEEEB0A-F921-47F3-A102-A1E5E2D5C158}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BB-4F7C-A362-1D2E7E4ADA11}"/>
                </c:ext>
                <c:ext xmlns:c15="http://schemas.microsoft.com/office/drawing/2012/chart" uri="{CE6537A1-D6FC-4f65-9D91-7224C49458BB}">
                  <c15:dlblFieldTable>
                    <c15:dlblFTEntry>
                      <c15:txfldGUID>{A259229D-359B-4A7B-8197-ADF857F29C2E}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BB-4F7C-A362-1D2E7E4ADA11}"/>
                </c:ext>
                <c:ext xmlns:c15="http://schemas.microsoft.com/office/drawing/2012/chart" uri="{CE6537A1-D6FC-4f65-9D91-7224C49458BB}">
                  <c15:dlblFieldTable>
                    <c15:dlblFTEntry>
                      <c15:txfldGUID>{B76E6D8F-2230-4A6C-8534-293DFBB99108}</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0"/>
                  <c:y val="8.4987199257141096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BB-4F7C-A362-1D2E7E4ADA11}"/>
                </c:ext>
                <c:ext xmlns:c15="http://schemas.microsoft.com/office/drawing/2012/chart" uri="{CE6537A1-D6FC-4f65-9D91-7224C49458BB}">
                  <c15:dlblFieldTable>
                    <c15:dlblFTEntry>
                      <c15:txfldGUID>{6129E521-D9FE-4F6B-9D40-3817B0A1FAC7}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BB-4F7C-A362-1D2E7E4ADA11}"/>
                </c:ext>
                <c:ext xmlns:c15="http://schemas.microsoft.com/office/drawing/2012/chart" uri="{CE6537A1-D6FC-4f65-9D91-7224C49458BB}">
                  <c15:dlblFieldTable>
                    <c15:dlblFTEntry>
                      <c15:txfldGUID>{09AF607C-974C-40E7-B3F3-BC41166C4331}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BB-4F7C-A362-1D2E7E4ADA11}"/>
                </c:ext>
                <c:ext xmlns:c15="http://schemas.microsoft.com/office/drawing/2012/chart" uri="{CE6537A1-D6FC-4f65-9D91-7224C49458BB}">
                  <c15:dlblFieldTable>
                    <c15:dlblFTEntry>
                      <c15:txfldGUID>{035DD1CA-F39A-456B-966E-16553D4607C5}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64.099999999999994</c:v>
                </c:pt>
                <c:pt idx="16">
                  <c:v>63.5</c:v>
                </c:pt>
                <c:pt idx="24">
                  <c:v>64.2</c:v>
                </c:pt>
                <c:pt idx="32">
                  <c:v>65.400000000000006</c:v>
                </c:pt>
              </c:numCache>
            </c:numRef>
          </c:xVal>
          <c:yVal>
            <c:numRef>
              <c:f>公会計指標分析・財政指標組合せ分析表!$BP$51:$DC$51</c:f>
              <c:numCache>
                <c:formatCode>#,##0.0;"▲ "#,##0.0</c:formatCode>
                <c:ptCount val="40"/>
                <c:pt idx="16">
                  <c:v>2.6</c:v>
                </c:pt>
                <c:pt idx="24">
                  <c:v>74.400000000000006</c:v>
                </c:pt>
                <c:pt idx="32">
                  <c:v>70.099999999999994</c:v>
                </c:pt>
              </c:numCache>
            </c:numRef>
          </c:yVal>
          <c:smooth val="0"/>
          <c:extLst xmlns:c16r2="http://schemas.microsoft.com/office/drawing/2015/06/chart">
            <c:ext xmlns:c16="http://schemas.microsoft.com/office/drawing/2014/chart" uri="{C3380CC4-5D6E-409C-BE32-E72D297353CC}">
              <c16:uniqueId val="{00000009-B1BB-4F7C-A362-1D2E7E4ADA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BB-4F7C-A362-1D2E7E4ADA11}"/>
                </c:ext>
                <c:ext xmlns:c15="http://schemas.microsoft.com/office/drawing/2012/chart" uri="{CE6537A1-D6FC-4f65-9D91-7224C49458BB}">
                  <c15:dlblFieldTable>
                    <c15:dlblFTEntry>
                      <c15:txfldGUID>{A4C35A1B-D461-4161-8BF7-B9315DDD610F}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BB-4F7C-A362-1D2E7E4ADA11}"/>
                </c:ext>
                <c:ext xmlns:c15="http://schemas.microsoft.com/office/drawing/2012/chart" uri="{CE6537A1-D6FC-4f65-9D91-7224C49458BB}">
                  <c15:dlblFieldTable>
                    <c15:dlblFTEntry>
                      <c15:txfldGUID>{BB3E5983-F3A0-4AB3-A8CF-E28DA7417DF2}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BB-4F7C-A362-1D2E7E4ADA11}"/>
                </c:ext>
                <c:ext xmlns:c15="http://schemas.microsoft.com/office/drawing/2012/chart" uri="{CE6537A1-D6FC-4f65-9D91-7224C49458BB}">
                  <c15:dlblFieldTable>
                    <c15:dlblFTEntry>
                      <c15:txfldGUID>{0A2675D8-3EC2-4FF9-9C9E-A6198FA2ECAD}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BB-4F7C-A362-1D2E7E4ADA11}"/>
                </c:ext>
                <c:ext xmlns:c15="http://schemas.microsoft.com/office/drawing/2012/chart" uri="{CE6537A1-D6FC-4f65-9D91-7224C49458BB}">
                  <c15:dlblFieldTable>
                    <c15:dlblFTEntry>
                      <c15:txfldGUID>{B38965E9-E972-4EA0-9E60-51AEA4FB87C0}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BB-4F7C-A362-1D2E7E4ADA11}"/>
                </c:ext>
                <c:ext xmlns:c15="http://schemas.microsoft.com/office/drawing/2012/chart" uri="{CE6537A1-D6FC-4f65-9D91-7224C49458BB}">
                  <c15:dlblFieldTable>
                    <c15:dlblFTEntry>
                      <c15:txfldGUID>{D05B2540-D52D-4362-A1CE-65F6734F9683}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BB-4F7C-A362-1D2E7E4ADA11}"/>
                </c:ext>
                <c:ext xmlns:c15="http://schemas.microsoft.com/office/drawing/2012/chart" uri="{CE6537A1-D6FC-4f65-9D91-7224C49458BB}">
                  <c15:dlblFieldTable>
                    <c15:dlblFTEntry>
                      <c15:txfldGUID>{EE37133E-F16B-4280-A958-57D4A4362296}</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2145200469572303E-2"/>
                  <c:y val="-6.530918758354586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BB-4F7C-A362-1D2E7E4ADA11}"/>
                </c:ext>
                <c:ext xmlns:c15="http://schemas.microsoft.com/office/drawing/2012/chart" uri="{CE6537A1-D6FC-4f65-9D91-7224C49458BB}">
                  <c15:dlblFieldTable>
                    <c15:dlblFTEntry>
                      <c15:txfldGUID>{DA30127E-BA79-4F79-BBCE-408F4F1E9D69}</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2015750650234161E-2"/>
                  <c:y val="-7.26670837076578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BB-4F7C-A362-1D2E7E4ADA11}"/>
                </c:ext>
                <c:ext xmlns:c15="http://schemas.microsoft.com/office/drawing/2012/chart" uri="{CE6537A1-D6FC-4f65-9D91-7224C49458BB}">
                  <c15:dlblFieldTable>
                    <c15:dlblFTEntry>
                      <c15:txfldGUID>{F0984769-FAE3-43DB-9051-4012EAEE688F}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BB-4F7C-A362-1D2E7E4ADA11}"/>
                </c:ext>
                <c:ext xmlns:c15="http://schemas.microsoft.com/office/drawing/2012/chart" uri="{CE6537A1-D6FC-4f65-9D91-7224C49458BB}">
                  <c15:dlblFieldTable>
                    <c15:dlblFTEntry>
                      <c15:txfldGUID>{2D4DD7DE-3ECA-4EEE-AFC6-22BC23488520}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B1BB-4F7C-A362-1D2E7E4ADA11}"/>
            </c:ext>
          </c:extLst>
        </c:ser>
        <c:dLbls>
          <c:showLegendKey val="0"/>
          <c:showVal val="1"/>
          <c:showCatName val="0"/>
          <c:showSerName val="0"/>
          <c:showPercent val="0"/>
          <c:showBubbleSize val="0"/>
        </c:dLbls>
        <c:axId val="499675488"/>
        <c:axId val="500356248"/>
      </c:scatterChart>
      <c:valAx>
        <c:axId val="499675488"/>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356248"/>
        <c:crosses val="autoZero"/>
        <c:crossBetween val="midCat"/>
      </c:valAx>
      <c:valAx>
        <c:axId val="500356248"/>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67548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EB-48BA-9A1E-9D40E64D3044}"/>
                </c:ext>
                <c:ext xmlns:c15="http://schemas.microsoft.com/office/drawing/2012/chart" uri="{CE6537A1-D6FC-4f65-9D91-7224C49458BB}">
                  <c15:dlblFieldTable>
                    <c15:dlblFTEntry>
                      <c15:txfldGUID>{4DE0EE8F-A725-4412-81AB-8F40D8CF718F}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EB-48BA-9A1E-9D40E64D3044}"/>
                </c:ext>
                <c:ext xmlns:c15="http://schemas.microsoft.com/office/drawing/2012/chart" uri="{CE6537A1-D6FC-4f65-9D91-7224C49458BB}">
                  <c15:dlblFieldTable>
                    <c15:dlblFTEntry>
                      <c15:txfldGUID>{C12F89F3-66AD-489E-ADCF-55CA88C67ED1}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EB-48BA-9A1E-9D40E64D3044}"/>
                </c:ext>
                <c:ext xmlns:c15="http://schemas.microsoft.com/office/drawing/2012/chart" uri="{CE6537A1-D6FC-4f65-9D91-7224C49458BB}">
                  <c15:dlblFieldTable>
                    <c15:dlblFTEntry>
                      <c15:txfldGUID>{5C13B48A-B88B-4348-A16D-B8D85C272BE6}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EB-48BA-9A1E-9D40E64D3044}"/>
                </c:ext>
                <c:ext xmlns:c15="http://schemas.microsoft.com/office/drawing/2012/chart" uri="{CE6537A1-D6FC-4f65-9D91-7224C49458BB}">
                  <c15:dlblFieldTable>
                    <c15:dlblFTEntry>
                      <c15:txfldGUID>{57713229-8FA3-4757-80CB-EB6BD005BAF1}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EB-48BA-9A1E-9D40E64D3044}"/>
                </c:ext>
                <c:ext xmlns:c15="http://schemas.microsoft.com/office/drawing/2012/chart" uri="{CE6537A1-D6FC-4f65-9D91-7224C49458BB}">
                  <c15:dlblFieldTable>
                    <c15:dlblFTEntry>
                      <c15:txfldGUID>{AAF776A6-247D-4D10-9F08-FB18AEE49DAA}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EB-48BA-9A1E-9D40E64D3044}"/>
                </c:ext>
                <c:ext xmlns:c15="http://schemas.microsoft.com/office/drawing/2012/chart" uri="{CE6537A1-D6FC-4f65-9D91-7224C49458BB}">
                  <c15:dlblFieldTable>
                    <c15:dlblFTEntry>
                      <c15:txfldGUID>{23C0C43D-F785-4E72-A175-42B2EC041A65}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EB-48BA-9A1E-9D40E64D3044}"/>
                </c:ext>
                <c:ext xmlns:c15="http://schemas.microsoft.com/office/drawing/2012/chart" uri="{CE6537A1-D6FC-4f65-9D91-7224C49458BB}">
                  <c15:dlblFieldTable>
                    <c15:dlblFTEntry>
                      <c15:txfldGUID>{0452BB51-DB3C-45BA-B03A-A168270C5B65}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EB-48BA-9A1E-9D40E64D3044}"/>
                </c:ext>
                <c:ext xmlns:c15="http://schemas.microsoft.com/office/drawing/2012/chart" uri="{CE6537A1-D6FC-4f65-9D91-7224C49458BB}">
                  <c15:dlblFieldTable>
                    <c15:dlblFTEntry>
                      <c15:txfldGUID>{D1692A11-9D81-45DB-B24B-FE261EFA56DE}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EB-48BA-9A1E-9D40E64D3044}"/>
                </c:ext>
                <c:ext xmlns:c15="http://schemas.microsoft.com/office/drawing/2012/chart" uri="{CE6537A1-D6FC-4f65-9D91-7224C49458BB}">
                  <c15:dlblFieldTable>
                    <c15:dlblFTEntry>
                      <c15:txfldGUID>{32118B4F-B0CA-4CC7-92A8-0D834D790994}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17.100000000000001</c:v>
                </c:pt>
                <c:pt idx="16">
                  <c:v>17.399999999999999</c:v>
                </c:pt>
                <c:pt idx="24">
                  <c:v>17.7</c:v>
                </c:pt>
                <c:pt idx="32">
                  <c:v>16.600000000000001</c:v>
                </c:pt>
              </c:numCache>
            </c:numRef>
          </c:xVal>
          <c:yVal>
            <c:numRef>
              <c:f>公会計指標分析・財政指標組合せ分析表!$BP$73:$DC$73</c:f>
              <c:numCache>
                <c:formatCode>#,##0.0;"▲ "#,##0.0</c:formatCode>
                <c:ptCount val="40"/>
                <c:pt idx="16">
                  <c:v>2.6</c:v>
                </c:pt>
                <c:pt idx="24">
                  <c:v>74.400000000000006</c:v>
                </c:pt>
                <c:pt idx="32">
                  <c:v>70.099999999999994</c:v>
                </c:pt>
              </c:numCache>
            </c:numRef>
          </c:yVal>
          <c:smooth val="0"/>
          <c:extLst xmlns:c16r2="http://schemas.microsoft.com/office/drawing/2015/06/chart">
            <c:ext xmlns:c16="http://schemas.microsoft.com/office/drawing/2014/chart" uri="{C3380CC4-5D6E-409C-BE32-E72D297353CC}">
              <c16:uniqueId val="{00000009-F9EB-48BA-9A1E-9D40E64D30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8375691054293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EB-48BA-9A1E-9D40E64D3044}"/>
                </c:ext>
                <c:ext xmlns:c15="http://schemas.microsoft.com/office/drawing/2012/chart" uri="{CE6537A1-D6FC-4f65-9D91-7224C49458BB}">
                  <c15:dlblFieldTable>
                    <c15:dlblFTEntry>
                      <c15:txfldGUID>{86045C87-FF3A-412D-B230-FB1A900EE28B}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EB-48BA-9A1E-9D40E64D3044}"/>
                </c:ext>
                <c:ext xmlns:c15="http://schemas.microsoft.com/office/drawing/2012/chart" uri="{CE6537A1-D6FC-4f65-9D91-7224C49458BB}">
                  <c15:dlblFieldTable>
                    <c15:dlblFTEntry>
                      <c15:txfldGUID>{5665675D-6557-484B-AE57-76B213AC125C}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EB-48BA-9A1E-9D40E64D3044}"/>
                </c:ext>
                <c:ext xmlns:c15="http://schemas.microsoft.com/office/drawing/2012/chart" uri="{CE6537A1-D6FC-4f65-9D91-7224C49458BB}">
                  <c15:dlblFieldTable>
                    <c15:dlblFTEntry>
                      <c15:txfldGUID>{056581DA-157E-43B9-801C-4BB42E909973}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EB-48BA-9A1E-9D40E64D3044}"/>
                </c:ext>
                <c:ext xmlns:c15="http://schemas.microsoft.com/office/drawing/2012/chart" uri="{CE6537A1-D6FC-4f65-9D91-7224C49458BB}">
                  <c15:dlblFieldTable>
                    <c15:dlblFTEntry>
                      <c15:txfldGUID>{34A4AD33-31C7-4AF9-8E84-594106A71665}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EB-48BA-9A1E-9D40E64D3044}"/>
                </c:ext>
                <c:ext xmlns:c15="http://schemas.microsoft.com/office/drawing/2012/chart" uri="{CE6537A1-D6FC-4f65-9D91-7224C49458BB}">
                  <c15:dlblFieldTable>
                    <c15:dlblFTEntry>
                      <c15:txfldGUID>{06702943-9B97-41AD-87BD-B997829F2673}</c15:txfldGUID>
                      <c15:f>#REF!</c15:f>
                      <c15:dlblFieldTableCache>
                        <c:ptCount val="1"/>
                        <c:pt idx="0">
                          <c:v>#REF!</c:v>
                        </c:pt>
                      </c15:dlblFieldTableCache>
                    </c15:dlblFTEntry>
                  </c15:dlblFieldTable>
                  <c15:showDataLabelsRange val="0"/>
                </c:ext>
              </c:extLst>
            </c:dLbl>
            <c:dLbl>
              <c:idx val="8"/>
              <c:layout>
                <c:manualLayout>
                  <c:x val="0"/>
                  <c:y val="-1.18375691054293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EB-48BA-9A1E-9D40E64D3044}"/>
                </c:ext>
                <c:ext xmlns:c15="http://schemas.microsoft.com/office/drawing/2012/chart" uri="{CE6537A1-D6FC-4f65-9D91-7224C49458BB}">
                  <c15:dlblFieldTable>
                    <c15:dlblFTEntry>
                      <c15:txfldGUID>{EC34C1DC-2FF3-4D7F-B625-AE10F941CEC3}</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68791573709831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EB-48BA-9A1E-9D40E64D3044}"/>
                </c:ext>
                <c:ext xmlns:c15="http://schemas.microsoft.com/office/drawing/2012/chart" uri="{CE6537A1-D6FC-4f65-9D91-7224C49458BB}">
                  <c15:dlblFieldTable>
                    <c15:dlblFTEntry>
                      <c15:txfldGUID>{F1D16332-90BC-4DD6-ACB0-C81EE466E44A}</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2.665169767663282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EB-48BA-9A1E-9D40E64D3044}"/>
                </c:ext>
                <c:ext xmlns:c15="http://schemas.microsoft.com/office/drawing/2012/chart" uri="{CE6537A1-D6FC-4f65-9D91-7224C49458BB}">
                  <c15:dlblFieldTable>
                    <c15:dlblFTEntry>
                      <c15:txfldGUID>{7F0B820B-6149-4841-AE35-5213A2CB5C67}</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9.773225280788434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EB-48BA-9A1E-9D40E64D3044}"/>
                </c:ext>
                <c:ext xmlns:c15="http://schemas.microsoft.com/office/drawing/2012/chart" uri="{CE6537A1-D6FC-4f65-9D91-7224C49458BB}">
                  <c15:dlblFieldTable>
                    <c15:dlblFTEntry>
                      <c15:txfldGUID>{A01BB281-2D39-4E75-8EA5-EC5C39682890}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F9EB-48BA-9A1E-9D40E64D3044}"/>
            </c:ext>
          </c:extLst>
        </c:ser>
        <c:dLbls>
          <c:showLegendKey val="0"/>
          <c:showVal val="1"/>
          <c:showCatName val="0"/>
          <c:showSerName val="0"/>
          <c:showPercent val="0"/>
          <c:showBubbleSize val="0"/>
        </c:dLbls>
        <c:axId val="497163104"/>
        <c:axId val="497164672"/>
      </c:scatterChart>
      <c:valAx>
        <c:axId val="497163104"/>
        <c:scaling>
          <c:orientation val="maxMin"/>
          <c:max val="1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164672"/>
        <c:crosses val="autoZero"/>
        <c:crossBetween val="midCat"/>
      </c:valAx>
      <c:valAx>
        <c:axId val="49716467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716310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公営企業に要する経費の財源とする地方債の償還の財源に充てた繰入金の減により実質公債費率も前年度に比べ減少している。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平成２８年度より大任町し尿処理・じん芥処理・埋立処分施設建設事業が開始されたことに伴い、公債費は上昇すると思われるが、令和５年度をピークに減少していくと予想される。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一般会計に係る地方債の現在高は、大型の整備事業が集中し、公営住宅建設事業債、過疎対策事業債の増に伴い増加しており、将来負担比率の分子も増加している。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地方債の元利償還がピークとなる令和６年度以降は現在高を減らしていく方向で努力していきたい。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３２．７億円で、前年度から０．９億円増加している。これは地域振興基金で１．３６億円の積立が増加した一方で、財政調整基金で一般会計への繰入れに伴う取崩しによる０．４６億円の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人口の減少による税収減やまちづくり推進等のために引き続き、積み立てを行う予定である。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・特定農業施設管理基金：特定農業施設の維持管理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・過疎対策事業基金：過疎地域自立促進特別事業の推進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・ふるさと創生事業基金：自ら考え、自ら実践する地域づくりの推進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・中山間ふるさと水と土保全基金：中山間地域における土地改良施設の機能を適正に発揮させるための集落共同活動の強化に対する事業の推進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・地域振興基金：ふるさと納税等を積立てたことによる増加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それぞれの使途に沿って、積立及び取崩しを行う予定である。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令和２年度末の基金残高は、約９．７億円となっており、前年度から０．４６億円減少している。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これは、一般会計への繰入れに伴い、２．７３億円の取崩しを行った一方、歳計剰余金等を２．２７億円積立てたことによるものである。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人口の減少による税収減やまちづくり推進等のために引き続き、積み立てを行う予定である。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経済事情変動等により財源が不足した場合等において、財源を充てる予定である。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3D123475-3716-4F43-B543-62AC5ACE0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5B3DAEC3-3A77-42DD-9F76-72A49BBAD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63223EB4-6FE2-4DB7-AAE7-36351EEBC3FF}"/>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47BBF0B6-52AD-4CD1-BFAD-234C63D524D1}"/>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 xmlns:a16="http://schemas.microsoft.com/office/drawing/2014/main" id="{84FDEC3C-A497-4038-8CF5-2746D608513D}"/>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 xmlns:a16="http://schemas.microsoft.com/office/drawing/2014/main" id="{0F982E29-7735-4BB2-873A-589AA526ECFA}"/>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 xmlns:a16="http://schemas.microsoft.com/office/drawing/2014/main" id="{B24A4F67-65BE-406A-B54C-38E11DD42CB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 xmlns:a16="http://schemas.microsoft.com/office/drawing/2014/main" id="{3DB189B5-E401-4A44-BF4F-0A0897CE393E}"/>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 xmlns:a16="http://schemas.microsoft.com/office/drawing/2014/main" id="{B981B757-6159-4CD2-80FB-7977A7FA99D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 xmlns:a16="http://schemas.microsoft.com/office/drawing/2014/main" id="{3B5D8958-8105-4FD0-81A5-50BFA519D4F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 xmlns:a16="http://schemas.microsoft.com/office/drawing/2014/main" id="{4EC93F19-4E75-4BEC-A33B-2BC0373AF8D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 xmlns:a16="http://schemas.microsoft.com/office/drawing/2014/main" id="{D6B9A66F-898C-43E2-8087-79CEC49DDBA4}"/>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 xmlns:a16="http://schemas.microsoft.com/office/drawing/2014/main" id="{E1D04A6A-A9B2-4853-8252-0ADCD2AF0CC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 xmlns:a16="http://schemas.microsoft.com/office/drawing/2014/main" id="{ECEC8188-DC6F-4EC5-90ED-E7BC69A11184}"/>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 xmlns:a16="http://schemas.microsoft.com/office/drawing/2014/main" id="{26880EB3-B5E0-493E-9891-40A1BF714D5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 xmlns:a16="http://schemas.microsoft.com/office/drawing/2014/main" id="{280E82D0-5841-4285-9A41-C5170275D1F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 xmlns:a16="http://schemas.microsoft.com/office/drawing/2014/main" id="{CDF1D7DE-562F-47B6-90B3-F83FE966298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 xmlns:a16="http://schemas.microsoft.com/office/drawing/2014/main" id="{AED9FD00-8B56-4D69-9EC1-6A8016CF27B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 xmlns:a16="http://schemas.microsoft.com/office/drawing/2014/main" id="{ED749216-06B0-4FC9-AB61-BD73C6D7EE6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 xmlns:a16="http://schemas.microsoft.com/office/drawing/2014/main" id="{C966D486-2C97-4EF3-BE48-3825F5644FE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 xmlns:a16="http://schemas.microsoft.com/office/drawing/2014/main" id="{FCD03C8A-7B67-4C35-835D-FC8DA6E02DD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 xmlns:a16="http://schemas.microsoft.com/office/drawing/2014/main" id="{43AF8AB3-4EF0-4A49-9A25-0C68BFA7BE0A}"/>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 xmlns:a16="http://schemas.microsoft.com/office/drawing/2014/main" id="{FCFE0F31-C574-4A96-AA92-8ED6625981B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 xmlns:a16="http://schemas.microsoft.com/office/drawing/2014/main" id="{24C92EEE-7AD8-4498-A53C-3E6C7571362D}"/>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 xmlns:a16="http://schemas.microsoft.com/office/drawing/2014/main" id="{5D7C0C2A-5D46-4704-9645-4BB562E241B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 xmlns:a16="http://schemas.microsoft.com/office/drawing/2014/main" id="{CBE83541-19F0-47B9-BA17-42388174EEBB}"/>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 xmlns:a16="http://schemas.microsoft.com/office/drawing/2014/main" id="{BA1F67B6-5350-49FB-B672-F3982E569FB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 xmlns:a16="http://schemas.microsoft.com/office/drawing/2014/main" id="{639DF7AE-C155-492C-889A-A6DCCB7E0DB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 xmlns:a16="http://schemas.microsoft.com/office/drawing/2014/main" id="{ED6ABA14-D0CC-44A5-AAA4-9B7621D0491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 xmlns:a16="http://schemas.microsoft.com/office/drawing/2014/main" id="{803C601A-6CF8-483B-BA20-D5CB150164A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 xmlns:a16="http://schemas.microsoft.com/office/drawing/2014/main" id="{D1FB18B4-6C4B-47A7-8148-B2E9C0ADC37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 xmlns:a16="http://schemas.microsoft.com/office/drawing/2014/main" id="{84C73DC4-CEE4-40D4-A200-6143D1FDAE1C}"/>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 xmlns:a16="http://schemas.microsoft.com/office/drawing/2014/main" id="{40134C00-75D5-48B5-BB88-0035F30D5E8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 xmlns:a16="http://schemas.microsoft.com/office/drawing/2014/main" id="{49AEF7AC-BC1F-4F32-8CC5-FDBAAE1FED9B}"/>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 xmlns:a16="http://schemas.microsoft.com/office/drawing/2014/main" id="{EDD882AF-5185-4180-994D-B3016F68205A}"/>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 xmlns:a16="http://schemas.microsoft.com/office/drawing/2014/main" id="{5F24B6E2-ADE1-4F2A-BFEF-8B6ACD544E7D}"/>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 xmlns:a16="http://schemas.microsoft.com/office/drawing/2014/main" id="{982FDEA4-1C44-4DFE-8130-761F978FFDE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 xmlns:a16="http://schemas.microsoft.com/office/drawing/2014/main" id="{798C0A53-5102-42C7-974C-15E88FC1098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 xmlns:a16="http://schemas.microsoft.com/office/drawing/2014/main" id="{0E0E0A85-CD9E-431F-9A63-9AE2499433A9}"/>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 xmlns:a16="http://schemas.microsoft.com/office/drawing/2014/main" id="{B79D934E-B799-47DE-B3D8-BFB3B100A231}"/>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 xmlns:a16="http://schemas.microsoft.com/office/drawing/2014/main" id="{8124C5D1-741B-427A-AFCD-4AA73D538ACB}"/>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 xmlns:a16="http://schemas.microsoft.com/office/drawing/2014/main" id="{6308B80F-38DA-4115-8B02-8120BA1B779F}"/>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 xmlns:a16="http://schemas.microsoft.com/office/drawing/2014/main" id="{16DF763B-26A9-410D-A4AE-24EFA6143FE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 xmlns:a16="http://schemas.microsoft.com/office/drawing/2014/main" id="{A7BCA4F4-CDBD-4C56-9D79-2CB74E6E48F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 xmlns:a16="http://schemas.microsoft.com/office/drawing/2014/main" id="{6D5722D5-FE48-4E08-AD66-FDF40867086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 xmlns:a16="http://schemas.microsoft.com/office/drawing/2014/main" id="{645D5DE2-702E-41A5-B8D9-5E631EA3891B}"/>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 xmlns:a16="http://schemas.microsoft.com/office/drawing/2014/main" id="{AF763630-0DAE-4A79-895C-05753A399CD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 xmlns:a16="http://schemas.microsoft.com/office/drawing/2014/main" id="{33F6E6A6-30F0-4907-84D4-FFD2B90E34E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 xmlns:a16="http://schemas.microsoft.com/office/drawing/2014/main" id="{C77C0478-25C7-48A6-A7C5-DC79F1E1237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 xmlns:a16="http://schemas.microsoft.com/office/drawing/2014/main" id="{33027CD3-A9FF-455F-882C-7630AE8D6F2D}"/>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 xmlns:a16="http://schemas.microsoft.com/office/drawing/2014/main" id="{3E9679CC-ECF1-4FF3-94BD-B534E1EB9B7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有形固定資産減価償却率は、類似団体よりも若干高い水準にある。今後は新規の大型事業に伴い、減少していく見込みである。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 xmlns:a16="http://schemas.microsoft.com/office/drawing/2014/main" id="{CC288BD5-1E78-437C-99BB-6F296A2707E7}"/>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 xmlns:a16="http://schemas.microsoft.com/office/drawing/2014/main" id="{56A04BB0-9959-4C5B-BF4D-5BE8213D3673}"/>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 xmlns:a16="http://schemas.microsoft.com/office/drawing/2014/main" id="{63D9560A-57D7-41F0-BFDC-366558049D91}"/>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 xmlns:a16="http://schemas.microsoft.com/office/drawing/2014/main" id="{80D468DB-8CA2-494A-A330-CFB0D6E606EE}"/>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 xmlns:a16="http://schemas.microsoft.com/office/drawing/2014/main" id="{245F16DB-2BD2-4AE5-BACB-59D348A14392}"/>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 xmlns:a16="http://schemas.microsoft.com/office/drawing/2014/main" id="{D3BE7811-6BF9-4355-A988-B4267D48C8EF}"/>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 xmlns:a16="http://schemas.microsoft.com/office/drawing/2014/main" id="{B2281879-3CF0-4E9F-B3F0-047E72A3220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 xmlns:a16="http://schemas.microsoft.com/office/drawing/2014/main" id="{B05711E3-D42A-4EF5-9BD8-447E477468D6}"/>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 xmlns:a16="http://schemas.microsoft.com/office/drawing/2014/main" id="{1D2E357F-30C1-4628-91A2-D7C01E2E2386}"/>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 xmlns:a16="http://schemas.microsoft.com/office/drawing/2014/main" id="{785EDE5B-89DE-4195-B20E-BCEAB53C091A}"/>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 xmlns:a16="http://schemas.microsoft.com/office/drawing/2014/main" id="{BC224437-5BBB-448C-A13E-AC54C79555EA}"/>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 xmlns:a16="http://schemas.microsoft.com/office/drawing/2014/main" id="{E1FB621D-C23A-49EC-86AE-3B81EEA8AF11}"/>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 xmlns:a16="http://schemas.microsoft.com/office/drawing/2014/main" id="{6CEE02AD-10C5-4FD4-A441-0A7A75149951}"/>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 xmlns:a16="http://schemas.microsoft.com/office/drawing/2014/main" id="{F7D9880F-C54E-4EED-BE47-8C11C03FF66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 xmlns:a16="http://schemas.microsoft.com/office/drawing/2014/main" id="{609E2281-042A-4109-98F4-0072A74BA26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 xmlns:a16="http://schemas.microsoft.com/office/drawing/2014/main" id="{91035665-F85D-4E17-92CA-EBC781B5F2FB}"/>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9" name="直線コネクタ 68">
          <a:extLst>
            <a:ext uri="{FF2B5EF4-FFF2-40B4-BE49-F238E27FC236}">
              <a16:creationId xmlns="" xmlns:a16="http://schemas.microsoft.com/office/drawing/2014/main" id="{B3E82A9B-EE1C-438C-9DA6-42B681A246FD}"/>
            </a:ext>
          </a:extLst>
        </xdr:cNvPr>
        <xdr:cNvCxnSpPr/>
      </xdr:nvCxnSpPr>
      <xdr:spPr>
        <a:xfrm flipV="1">
          <a:off x="4206240" y="5275792"/>
          <a:ext cx="127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0" name="有形固定資産減価償却率最小値テキスト">
          <a:extLst>
            <a:ext uri="{FF2B5EF4-FFF2-40B4-BE49-F238E27FC236}">
              <a16:creationId xmlns="" xmlns:a16="http://schemas.microsoft.com/office/drawing/2014/main" id="{242A03A5-2E02-4DC7-A33E-7939EB90A59C}"/>
            </a:ext>
          </a:extLst>
        </xdr:cNvPr>
        <xdr:cNvSpPr txBox="1"/>
      </xdr:nvSpPr>
      <xdr:spPr>
        <a:xfrm>
          <a:off x="4258945" y="663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1" name="直線コネクタ 70">
          <a:extLst>
            <a:ext uri="{FF2B5EF4-FFF2-40B4-BE49-F238E27FC236}">
              <a16:creationId xmlns="" xmlns:a16="http://schemas.microsoft.com/office/drawing/2014/main" id="{7F02D980-559F-4535-8B56-EB2A3A5CE14F}"/>
            </a:ext>
          </a:extLst>
        </xdr:cNvPr>
        <xdr:cNvCxnSpPr/>
      </xdr:nvCxnSpPr>
      <xdr:spPr>
        <a:xfrm>
          <a:off x="4119245" y="663405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2" name="有形固定資産減価償却率最大値テキスト">
          <a:extLst>
            <a:ext uri="{FF2B5EF4-FFF2-40B4-BE49-F238E27FC236}">
              <a16:creationId xmlns="" xmlns:a16="http://schemas.microsoft.com/office/drawing/2014/main" id="{5C24A636-ECBD-4309-8B4C-0DDA9B1E84C6}"/>
            </a:ext>
          </a:extLst>
        </xdr:cNvPr>
        <xdr:cNvSpPr txBox="1"/>
      </xdr:nvSpPr>
      <xdr:spPr>
        <a:xfrm>
          <a:off x="4258945" y="505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3" name="直線コネクタ 72">
          <a:extLst>
            <a:ext uri="{FF2B5EF4-FFF2-40B4-BE49-F238E27FC236}">
              <a16:creationId xmlns="" xmlns:a16="http://schemas.microsoft.com/office/drawing/2014/main" id="{CC1FB194-4781-4F78-BA33-0D8858ACAAE6}"/>
            </a:ext>
          </a:extLst>
        </xdr:cNvPr>
        <xdr:cNvCxnSpPr/>
      </xdr:nvCxnSpPr>
      <xdr:spPr>
        <a:xfrm>
          <a:off x="4119245" y="52757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4" name="有形固定資産減価償却率平均値テキスト">
          <a:extLst>
            <a:ext uri="{FF2B5EF4-FFF2-40B4-BE49-F238E27FC236}">
              <a16:creationId xmlns="" xmlns:a16="http://schemas.microsoft.com/office/drawing/2014/main" id="{210DFD1D-C72F-4383-9EA6-9E3D1661C7BE}"/>
            </a:ext>
          </a:extLst>
        </xdr:cNvPr>
        <xdr:cNvSpPr txBox="1"/>
      </xdr:nvSpPr>
      <xdr:spPr>
        <a:xfrm>
          <a:off x="4258945" y="5802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5" name="フローチャート: 判断 74">
          <a:extLst>
            <a:ext uri="{FF2B5EF4-FFF2-40B4-BE49-F238E27FC236}">
              <a16:creationId xmlns="" xmlns:a16="http://schemas.microsoft.com/office/drawing/2014/main" id="{53A9AB01-B69F-461D-BE15-E97C54B499B6}"/>
            </a:ext>
          </a:extLst>
        </xdr:cNvPr>
        <xdr:cNvSpPr/>
      </xdr:nvSpPr>
      <xdr:spPr>
        <a:xfrm>
          <a:off x="4157345" y="5951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6" name="フローチャート: 判断 75">
          <a:extLst>
            <a:ext uri="{FF2B5EF4-FFF2-40B4-BE49-F238E27FC236}">
              <a16:creationId xmlns="" xmlns:a16="http://schemas.microsoft.com/office/drawing/2014/main" id="{646B9EB0-B0DB-4954-8E2A-AC1F80A31112}"/>
            </a:ext>
          </a:extLst>
        </xdr:cNvPr>
        <xdr:cNvSpPr/>
      </xdr:nvSpPr>
      <xdr:spPr>
        <a:xfrm>
          <a:off x="3537585" y="596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7" name="フローチャート: 判断 76">
          <a:extLst>
            <a:ext uri="{FF2B5EF4-FFF2-40B4-BE49-F238E27FC236}">
              <a16:creationId xmlns="" xmlns:a16="http://schemas.microsoft.com/office/drawing/2014/main" id="{821A510C-DFF0-4431-8C90-E142FFD51CBB}"/>
            </a:ext>
          </a:extLst>
        </xdr:cNvPr>
        <xdr:cNvSpPr/>
      </xdr:nvSpPr>
      <xdr:spPr>
        <a:xfrm>
          <a:off x="2867025" y="5968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8" name="フローチャート: 判断 77">
          <a:extLst>
            <a:ext uri="{FF2B5EF4-FFF2-40B4-BE49-F238E27FC236}">
              <a16:creationId xmlns="" xmlns:a16="http://schemas.microsoft.com/office/drawing/2014/main" id="{0C0D4BEB-4B61-48A1-A06A-B04E3791A978}"/>
            </a:ext>
          </a:extLst>
        </xdr:cNvPr>
        <xdr:cNvSpPr/>
      </xdr:nvSpPr>
      <xdr:spPr>
        <a:xfrm>
          <a:off x="2196465" y="5821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a:extLst>
            <a:ext uri="{FF2B5EF4-FFF2-40B4-BE49-F238E27FC236}">
              <a16:creationId xmlns="" xmlns:a16="http://schemas.microsoft.com/office/drawing/2014/main" id="{1770F18F-34ED-43DA-8BE8-DEC2E5FA8E2B}"/>
            </a:ext>
          </a:extLst>
        </xdr:cNvPr>
        <xdr:cNvSpPr/>
      </xdr:nvSpPr>
      <xdr:spPr>
        <a:xfrm>
          <a:off x="152590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58EC1997-E157-40C2-8905-24EDFA61982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630A470D-5838-4DA4-8F7D-4F851B114DA9}"/>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F4EE96B2-3596-43DD-B081-423477FACB8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73D3A2DE-4812-4286-AE74-1DBDBA22D0F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19CCB640-39C3-48F4-AED5-3A8DCD328AA6}"/>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5" name="楕円 84">
          <a:extLst>
            <a:ext uri="{FF2B5EF4-FFF2-40B4-BE49-F238E27FC236}">
              <a16:creationId xmlns="" xmlns:a16="http://schemas.microsoft.com/office/drawing/2014/main" id="{38A62414-E6D1-4AE4-9E6E-286220158E8D}"/>
            </a:ext>
          </a:extLst>
        </xdr:cNvPr>
        <xdr:cNvSpPr/>
      </xdr:nvSpPr>
      <xdr:spPr>
        <a:xfrm>
          <a:off x="4157345" y="6040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6" name="有形固定資産減価償却率該当値テキスト">
          <a:extLst>
            <a:ext uri="{FF2B5EF4-FFF2-40B4-BE49-F238E27FC236}">
              <a16:creationId xmlns="" xmlns:a16="http://schemas.microsoft.com/office/drawing/2014/main" id="{CDBD9ED1-020C-421B-A5C5-812626E167C1}"/>
            </a:ext>
          </a:extLst>
        </xdr:cNvPr>
        <xdr:cNvSpPr txBox="1"/>
      </xdr:nvSpPr>
      <xdr:spPr>
        <a:xfrm>
          <a:off x="4258945"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7" name="楕円 86">
          <a:extLst>
            <a:ext uri="{FF2B5EF4-FFF2-40B4-BE49-F238E27FC236}">
              <a16:creationId xmlns="" xmlns:a16="http://schemas.microsoft.com/office/drawing/2014/main" id="{B0AD2334-A6AF-4CAC-B14D-F9AA75557CD0}"/>
            </a:ext>
          </a:extLst>
        </xdr:cNvPr>
        <xdr:cNvSpPr/>
      </xdr:nvSpPr>
      <xdr:spPr>
        <a:xfrm>
          <a:off x="3537585" y="5997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140335</xdr:rowOff>
    </xdr:to>
    <xdr:cxnSp macro="">
      <xdr:nvCxnSpPr>
        <xdr:cNvPr id="88" name="直線コネクタ 87">
          <a:extLst>
            <a:ext uri="{FF2B5EF4-FFF2-40B4-BE49-F238E27FC236}">
              <a16:creationId xmlns="" xmlns:a16="http://schemas.microsoft.com/office/drawing/2014/main" id="{7731F1E9-EB02-4F74-9C0B-FEBCD2C260F0}"/>
            </a:ext>
          </a:extLst>
        </xdr:cNvPr>
        <xdr:cNvCxnSpPr/>
      </xdr:nvCxnSpPr>
      <xdr:spPr>
        <a:xfrm>
          <a:off x="3588385" y="6048375"/>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9" name="楕円 88">
          <a:extLst>
            <a:ext uri="{FF2B5EF4-FFF2-40B4-BE49-F238E27FC236}">
              <a16:creationId xmlns="" xmlns:a16="http://schemas.microsoft.com/office/drawing/2014/main" id="{F70810A1-B99C-4EC8-844B-14DDEB9617EC}"/>
            </a:ext>
          </a:extLst>
        </xdr:cNvPr>
        <xdr:cNvSpPr/>
      </xdr:nvSpPr>
      <xdr:spPr>
        <a:xfrm>
          <a:off x="2867025" y="5972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97155</xdr:rowOff>
    </xdr:to>
    <xdr:cxnSp macro="">
      <xdr:nvCxnSpPr>
        <xdr:cNvPr id="90" name="直線コネクタ 89">
          <a:extLst>
            <a:ext uri="{FF2B5EF4-FFF2-40B4-BE49-F238E27FC236}">
              <a16:creationId xmlns="" xmlns:a16="http://schemas.microsoft.com/office/drawing/2014/main" id="{FE1899A6-40D7-4C64-B529-839CEC283A1B}"/>
            </a:ext>
          </a:extLst>
        </xdr:cNvPr>
        <xdr:cNvCxnSpPr/>
      </xdr:nvCxnSpPr>
      <xdr:spPr>
        <a:xfrm>
          <a:off x="2917825" y="6023187"/>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91" name="楕円 90">
          <a:extLst>
            <a:ext uri="{FF2B5EF4-FFF2-40B4-BE49-F238E27FC236}">
              <a16:creationId xmlns="" xmlns:a16="http://schemas.microsoft.com/office/drawing/2014/main" id="{EF474327-35A5-450F-814D-2445A5729495}"/>
            </a:ext>
          </a:extLst>
        </xdr:cNvPr>
        <xdr:cNvSpPr/>
      </xdr:nvSpPr>
      <xdr:spPr>
        <a:xfrm>
          <a:off x="2196465" y="59939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71967</xdr:rowOff>
    </xdr:from>
    <xdr:to>
      <xdr:col>15</xdr:col>
      <xdr:colOff>136525</xdr:colOff>
      <xdr:row>31</xdr:row>
      <xdr:rowOff>93557</xdr:rowOff>
    </xdr:to>
    <xdr:cxnSp macro="">
      <xdr:nvCxnSpPr>
        <xdr:cNvPr id="92" name="直線コネクタ 91">
          <a:extLst>
            <a:ext uri="{FF2B5EF4-FFF2-40B4-BE49-F238E27FC236}">
              <a16:creationId xmlns="" xmlns:a16="http://schemas.microsoft.com/office/drawing/2014/main" id="{A2E411F2-FDA1-4347-A03A-8E77385E1D97}"/>
            </a:ext>
          </a:extLst>
        </xdr:cNvPr>
        <xdr:cNvCxnSpPr/>
      </xdr:nvCxnSpPr>
      <xdr:spPr>
        <a:xfrm flipV="1">
          <a:off x="2247265" y="6023187"/>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3" name="楕円 92">
          <a:extLst>
            <a:ext uri="{FF2B5EF4-FFF2-40B4-BE49-F238E27FC236}">
              <a16:creationId xmlns="" xmlns:a16="http://schemas.microsoft.com/office/drawing/2014/main" id="{1FE82FBC-74E0-45D8-BEB4-8D91EB2AC4F0}"/>
            </a:ext>
          </a:extLst>
        </xdr:cNvPr>
        <xdr:cNvSpPr/>
      </xdr:nvSpPr>
      <xdr:spPr>
        <a:xfrm>
          <a:off x="1525905" y="5562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31</xdr:row>
      <xdr:rowOff>93557</xdr:rowOff>
    </xdr:to>
    <xdr:cxnSp macro="">
      <xdr:nvCxnSpPr>
        <xdr:cNvPr id="94" name="直線コネクタ 93">
          <a:extLst>
            <a:ext uri="{FF2B5EF4-FFF2-40B4-BE49-F238E27FC236}">
              <a16:creationId xmlns="" xmlns:a16="http://schemas.microsoft.com/office/drawing/2014/main" id="{3C054663-5A9A-435E-A837-0BA5B5BAD9DA}"/>
            </a:ext>
          </a:extLst>
        </xdr:cNvPr>
        <xdr:cNvCxnSpPr/>
      </xdr:nvCxnSpPr>
      <xdr:spPr>
        <a:xfrm>
          <a:off x="1576705" y="5613612"/>
          <a:ext cx="670560" cy="4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5" name="n_1aveValue有形固定資産減価償却率">
          <a:extLst>
            <a:ext uri="{FF2B5EF4-FFF2-40B4-BE49-F238E27FC236}">
              <a16:creationId xmlns="" xmlns:a16="http://schemas.microsoft.com/office/drawing/2014/main" id="{A88D4060-C71A-4246-B881-0B69F2486F8B}"/>
            </a:ext>
          </a:extLst>
        </xdr:cNvPr>
        <xdr:cNvSpPr txBox="1"/>
      </xdr:nvSpPr>
      <xdr:spPr>
        <a:xfrm>
          <a:off x="3395989"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6" name="n_2aveValue有形固定資産減価償却率">
          <a:extLst>
            <a:ext uri="{FF2B5EF4-FFF2-40B4-BE49-F238E27FC236}">
              <a16:creationId xmlns="" xmlns:a16="http://schemas.microsoft.com/office/drawing/2014/main" id="{83BB0C43-7BB4-43F4-B6AA-A00696A73976}"/>
            </a:ext>
          </a:extLst>
        </xdr:cNvPr>
        <xdr:cNvSpPr txBox="1"/>
      </xdr:nvSpPr>
      <xdr:spPr>
        <a:xfrm>
          <a:off x="2738129" y="575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7" name="n_3aveValue有形固定資産減価償却率">
          <a:extLst>
            <a:ext uri="{FF2B5EF4-FFF2-40B4-BE49-F238E27FC236}">
              <a16:creationId xmlns="" xmlns:a16="http://schemas.microsoft.com/office/drawing/2014/main" id="{44535D17-37C9-4A87-99EE-D3977AEC2A4F}"/>
            </a:ext>
          </a:extLst>
        </xdr:cNvPr>
        <xdr:cNvSpPr txBox="1"/>
      </xdr:nvSpPr>
      <xdr:spPr>
        <a:xfrm>
          <a:off x="2067569" y="56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aveValue有形固定資産減価償却率">
          <a:extLst>
            <a:ext uri="{FF2B5EF4-FFF2-40B4-BE49-F238E27FC236}">
              <a16:creationId xmlns="" xmlns:a16="http://schemas.microsoft.com/office/drawing/2014/main" id="{4842CF4A-D12C-43B5-813D-91A7F2C3B1C3}"/>
            </a:ext>
          </a:extLst>
        </xdr:cNvPr>
        <xdr:cNvSpPr txBox="1"/>
      </xdr:nvSpPr>
      <xdr:spPr>
        <a:xfrm>
          <a:off x="139700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9" name="n_1mainValue有形固定資産減価償却率">
          <a:extLst>
            <a:ext uri="{FF2B5EF4-FFF2-40B4-BE49-F238E27FC236}">
              <a16:creationId xmlns="" xmlns:a16="http://schemas.microsoft.com/office/drawing/2014/main" id="{2CF73819-975E-4368-B429-8977F910DA88}"/>
            </a:ext>
          </a:extLst>
        </xdr:cNvPr>
        <xdr:cNvSpPr txBox="1"/>
      </xdr:nvSpPr>
      <xdr:spPr>
        <a:xfrm>
          <a:off x="339598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100" name="n_2mainValue有形固定資産減価償却率">
          <a:extLst>
            <a:ext uri="{FF2B5EF4-FFF2-40B4-BE49-F238E27FC236}">
              <a16:creationId xmlns="" xmlns:a16="http://schemas.microsoft.com/office/drawing/2014/main" id="{B952053E-74FE-4A52-9EAE-488F35272CE2}"/>
            </a:ext>
          </a:extLst>
        </xdr:cNvPr>
        <xdr:cNvSpPr txBox="1"/>
      </xdr:nvSpPr>
      <xdr:spPr>
        <a:xfrm>
          <a:off x="2738129" y="606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101" name="n_3mainValue有形固定資産減価償却率">
          <a:extLst>
            <a:ext uri="{FF2B5EF4-FFF2-40B4-BE49-F238E27FC236}">
              <a16:creationId xmlns="" xmlns:a16="http://schemas.microsoft.com/office/drawing/2014/main" id="{42E09439-7EFB-4371-B3A5-987D1FA55FD7}"/>
            </a:ext>
          </a:extLst>
        </xdr:cNvPr>
        <xdr:cNvSpPr txBox="1"/>
      </xdr:nvSpPr>
      <xdr:spPr>
        <a:xfrm>
          <a:off x="2067569" y="608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2" name="n_4mainValue有形固定資産減価償却率">
          <a:extLst>
            <a:ext uri="{FF2B5EF4-FFF2-40B4-BE49-F238E27FC236}">
              <a16:creationId xmlns="" xmlns:a16="http://schemas.microsoft.com/office/drawing/2014/main" id="{F067E2D0-695E-4B31-9A00-6375603A09FC}"/>
            </a:ext>
          </a:extLst>
        </xdr:cNvPr>
        <xdr:cNvSpPr txBox="1"/>
      </xdr:nvSpPr>
      <xdr:spPr>
        <a:xfrm>
          <a:off x="1397009" y="534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 xmlns:a16="http://schemas.microsoft.com/office/drawing/2014/main" id="{120D7545-7F73-46C0-A517-59C430F4BA6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 xmlns:a16="http://schemas.microsoft.com/office/drawing/2014/main" id="{38841F4D-8ED8-4BFB-BA2D-ED0BD58E395D}"/>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5" name="正方形/長方形 104">
          <a:extLst>
            <a:ext uri="{FF2B5EF4-FFF2-40B4-BE49-F238E27FC236}">
              <a16:creationId xmlns="" xmlns:a16="http://schemas.microsoft.com/office/drawing/2014/main" id="{FB6EB954-84B8-435C-8416-32B9234A899A}"/>
            </a:ext>
          </a:extLst>
        </xdr:cNvPr>
        <xdr:cNvSpPr/>
      </xdr:nvSpPr>
      <xdr:spPr>
        <a:xfrm>
          <a:off x="12130119" y="4507006"/>
          <a:ext cx="920052"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 xmlns:a16="http://schemas.microsoft.com/office/drawing/2014/main" id="{939CF392-4676-40AB-9152-AD5721A66717}"/>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 xmlns:a16="http://schemas.microsoft.com/office/drawing/2014/main" id="{8522715D-D9AD-4A5C-8434-7C62C9A5A718}"/>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 xmlns:a16="http://schemas.microsoft.com/office/drawing/2014/main" id="{4F855FE3-BB8B-477B-845B-CD5DE7B896A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 xmlns:a16="http://schemas.microsoft.com/office/drawing/2014/main" id="{31D17E26-01E8-4425-9EA3-4C3371C99FEE}"/>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 xmlns:a16="http://schemas.microsoft.com/office/drawing/2014/main" id="{69D393A0-3203-4C96-8413-6EEF2CA980BE}"/>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 xmlns:a16="http://schemas.microsoft.com/office/drawing/2014/main" id="{42AD01FC-B755-43AB-B67E-F723D687AF6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 xmlns:a16="http://schemas.microsoft.com/office/drawing/2014/main" id="{2A315618-A9CF-4B3C-9CFC-7F449CCEB51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 xmlns:a16="http://schemas.microsoft.com/office/drawing/2014/main" id="{99F7562F-D6A0-49AC-97DD-3E54EB5058F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 xmlns:a16="http://schemas.microsoft.com/office/drawing/2014/main" id="{75F4E978-94BA-453E-8008-1B4866645F8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 xmlns:a16="http://schemas.microsoft.com/office/drawing/2014/main" id="{C2EC10CB-83CC-4ABD-B9C6-067BD116BC4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平成２８年度より大任町し尿処理・じん芥処理・埋立処分施設建設事業が開始されたことに伴い、類似団体よりも大幅に高い水準となっている。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事業はまだ継続中であるため、今後も債務償還比率は高くなる見込みだが、令和６年度をピークに徐々に減少していく見込みである。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 xmlns:a16="http://schemas.microsoft.com/office/drawing/2014/main" id="{AE0C45D5-633F-413A-AC87-F875282C48C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 xmlns:a16="http://schemas.microsoft.com/office/drawing/2014/main" id="{99BAA41E-6A05-4064-9A40-2D67B9272B0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 xmlns:a16="http://schemas.microsoft.com/office/drawing/2014/main" id="{08BBB09C-6D44-43F8-9FCB-B42AD09CB1BA}"/>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 xmlns:a16="http://schemas.microsoft.com/office/drawing/2014/main" id="{CB29645E-7AD8-4FD7-B880-2E2F32B7F773}"/>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 xmlns:a16="http://schemas.microsoft.com/office/drawing/2014/main" id="{D51C066C-7675-4AB6-933A-E6121F9D94B7}"/>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 xmlns:a16="http://schemas.microsoft.com/office/drawing/2014/main" id="{333B3BD7-6A74-4C48-903F-8482BBB7B06A}"/>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 xmlns:a16="http://schemas.microsoft.com/office/drawing/2014/main" id="{9CECF677-319B-40DB-BE98-6E22629653BC}"/>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 xmlns:a16="http://schemas.microsoft.com/office/drawing/2014/main" id="{ABDEE18A-A2C3-4C6A-BB20-BA07D8EC2CA3}"/>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 xmlns:a16="http://schemas.microsoft.com/office/drawing/2014/main" id="{6538BA69-DC07-442D-9142-2EFB69B41AAF}"/>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 xmlns:a16="http://schemas.microsoft.com/office/drawing/2014/main" id="{81DF728C-B5A1-4F33-9151-54E367151AED}"/>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 xmlns:a16="http://schemas.microsoft.com/office/drawing/2014/main" id="{79345DEE-B861-4EE1-827F-3AD617952F5C}"/>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 xmlns:a16="http://schemas.microsoft.com/office/drawing/2014/main" id="{62089D13-BF65-4E65-98BB-501F86DE8C0B}"/>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 xmlns:a16="http://schemas.microsoft.com/office/drawing/2014/main" id="{136E83C2-003A-4AAC-AAC8-351DE7FFE3DB}"/>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 xmlns:a16="http://schemas.microsoft.com/office/drawing/2014/main" id="{39EC09B7-E142-4D92-8A69-5D60C55E1DB8}"/>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 xmlns:a16="http://schemas.microsoft.com/office/drawing/2014/main" id="{BC5F10B2-BE3A-431F-AD2E-FA8A2643DC8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 xmlns:a16="http://schemas.microsoft.com/office/drawing/2014/main" id="{56843C51-AF6B-40DF-B835-42A705AE234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 xmlns:a16="http://schemas.microsoft.com/office/drawing/2014/main" id="{C9559397-56A3-4C33-8A32-BC67C318342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3" name="直線コネクタ 132">
          <a:extLst>
            <a:ext uri="{FF2B5EF4-FFF2-40B4-BE49-F238E27FC236}">
              <a16:creationId xmlns="" xmlns:a16="http://schemas.microsoft.com/office/drawing/2014/main" id="{2B2DA59F-77D0-402D-8035-84DA2A2A7880}"/>
            </a:ext>
          </a:extLst>
        </xdr:cNvPr>
        <xdr:cNvCxnSpPr/>
      </xdr:nvCxnSpPr>
      <xdr:spPr>
        <a:xfrm flipV="1">
          <a:off x="13027660" y="5145223"/>
          <a:ext cx="1269" cy="133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4" name="債務償還比率最小値テキスト">
          <a:extLst>
            <a:ext uri="{FF2B5EF4-FFF2-40B4-BE49-F238E27FC236}">
              <a16:creationId xmlns="" xmlns:a16="http://schemas.microsoft.com/office/drawing/2014/main" id="{B369C8F7-D36E-4301-8A22-0AA3E2A9BB1C}"/>
            </a:ext>
          </a:extLst>
        </xdr:cNvPr>
        <xdr:cNvSpPr txBox="1"/>
      </xdr:nvSpPr>
      <xdr:spPr>
        <a:xfrm>
          <a:off x="13080365" y="64859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5" name="直線コネクタ 134">
          <a:extLst>
            <a:ext uri="{FF2B5EF4-FFF2-40B4-BE49-F238E27FC236}">
              <a16:creationId xmlns="" xmlns:a16="http://schemas.microsoft.com/office/drawing/2014/main" id="{EA5DF15C-3DB6-4DAA-89D7-BCE2ECDB0A6F}"/>
            </a:ext>
          </a:extLst>
        </xdr:cNvPr>
        <xdr:cNvCxnSpPr/>
      </xdr:nvCxnSpPr>
      <xdr:spPr>
        <a:xfrm>
          <a:off x="12963525" y="648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 xmlns:a16="http://schemas.microsoft.com/office/drawing/2014/main" id="{B97BC7CA-500B-4D4B-A14A-05CE28D2B73F}"/>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 xmlns:a16="http://schemas.microsoft.com/office/drawing/2014/main" id="{33A50D0A-F87E-4650-BE03-CA4B5DCE81CE}"/>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8" name="債務償還比率平均値テキスト">
          <a:extLst>
            <a:ext uri="{FF2B5EF4-FFF2-40B4-BE49-F238E27FC236}">
              <a16:creationId xmlns="" xmlns:a16="http://schemas.microsoft.com/office/drawing/2014/main" id="{6550199B-BEA5-4878-91C0-3015703555AB}"/>
            </a:ext>
          </a:extLst>
        </xdr:cNvPr>
        <xdr:cNvSpPr txBox="1"/>
      </xdr:nvSpPr>
      <xdr:spPr>
        <a:xfrm>
          <a:off x="13080365" y="543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9" name="フローチャート: 判断 138">
          <a:extLst>
            <a:ext uri="{FF2B5EF4-FFF2-40B4-BE49-F238E27FC236}">
              <a16:creationId xmlns="" xmlns:a16="http://schemas.microsoft.com/office/drawing/2014/main" id="{7E4FE610-A0D1-41B3-9F9B-277562F30AF0}"/>
            </a:ext>
          </a:extLst>
        </xdr:cNvPr>
        <xdr:cNvSpPr/>
      </xdr:nvSpPr>
      <xdr:spPr>
        <a:xfrm>
          <a:off x="13001625" y="5583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0" name="フローチャート: 判断 139">
          <a:extLst>
            <a:ext uri="{FF2B5EF4-FFF2-40B4-BE49-F238E27FC236}">
              <a16:creationId xmlns="" xmlns:a16="http://schemas.microsoft.com/office/drawing/2014/main" id="{DFF1FDB2-2AC5-41AC-BEFB-BEF690325D9E}"/>
            </a:ext>
          </a:extLst>
        </xdr:cNvPr>
        <xdr:cNvSpPr/>
      </xdr:nvSpPr>
      <xdr:spPr>
        <a:xfrm>
          <a:off x="12359005" y="5604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1" name="フローチャート: 判断 140">
          <a:extLst>
            <a:ext uri="{FF2B5EF4-FFF2-40B4-BE49-F238E27FC236}">
              <a16:creationId xmlns="" xmlns:a16="http://schemas.microsoft.com/office/drawing/2014/main" id="{986B44AA-3832-44BC-B292-8306A3EEF3C5}"/>
            </a:ext>
          </a:extLst>
        </xdr:cNvPr>
        <xdr:cNvSpPr/>
      </xdr:nvSpPr>
      <xdr:spPr>
        <a:xfrm>
          <a:off x="11688445" y="562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2" name="フローチャート: 判断 141">
          <a:extLst>
            <a:ext uri="{FF2B5EF4-FFF2-40B4-BE49-F238E27FC236}">
              <a16:creationId xmlns="" xmlns:a16="http://schemas.microsoft.com/office/drawing/2014/main" id="{04F0AFB4-3E96-42C1-B222-B0163AF3B314}"/>
            </a:ext>
          </a:extLst>
        </xdr:cNvPr>
        <xdr:cNvSpPr/>
      </xdr:nvSpPr>
      <xdr:spPr>
        <a:xfrm>
          <a:off x="11017885" y="566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3" name="フローチャート: 判断 142">
          <a:extLst>
            <a:ext uri="{FF2B5EF4-FFF2-40B4-BE49-F238E27FC236}">
              <a16:creationId xmlns="" xmlns:a16="http://schemas.microsoft.com/office/drawing/2014/main" id="{E05296F5-C059-4FA5-A875-EE783F6BA9E0}"/>
            </a:ext>
          </a:extLst>
        </xdr:cNvPr>
        <xdr:cNvSpPr/>
      </xdr:nvSpPr>
      <xdr:spPr>
        <a:xfrm>
          <a:off x="10347325" y="565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6BCF3DC5-DAA6-4B65-9BC5-B175E70F495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 xmlns:a16="http://schemas.microsoft.com/office/drawing/2014/main" id="{BDB1274E-F26A-4150-BB01-098A218ADC8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6C4B4E11-8714-4533-95A5-E8D0D6CEBF9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 xmlns:a16="http://schemas.microsoft.com/office/drawing/2014/main" id="{DCCE5E40-9248-4B5C-B72A-580567F6A852}"/>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0EA1EB77-FB9C-43A4-AC46-966A86F1B8F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148620</xdr:rowOff>
    </xdr:from>
    <xdr:to>
      <xdr:col>76</xdr:col>
      <xdr:colOff>73025</xdr:colOff>
      <xdr:row>34</xdr:row>
      <xdr:rowOff>78770</xdr:rowOff>
    </xdr:to>
    <xdr:sp macro="" textlink="">
      <xdr:nvSpPr>
        <xdr:cNvPr id="149" name="楕円 148">
          <a:extLst>
            <a:ext uri="{FF2B5EF4-FFF2-40B4-BE49-F238E27FC236}">
              <a16:creationId xmlns="" xmlns:a16="http://schemas.microsoft.com/office/drawing/2014/main" id="{52DD6219-A257-4D99-9115-508EB041F3D9}"/>
            </a:ext>
          </a:extLst>
        </xdr:cNvPr>
        <xdr:cNvSpPr/>
      </xdr:nvSpPr>
      <xdr:spPr>
        <a:xfrm>
          <a:off x="13001625" y="6435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63547</xdr:rowOff>
    </xdr:from>
    <xdr:ext cx="560923" cy="259045"/>
    <xdr:sp macro="" textlink="">
      <xdr:nvSpPr>
        <xdr:cNvPr id="150" name="債務償還比率該当値テキスト">
          <a:extLst>
            <a:ext uri="{FF2B5EF4-FFF2-40B4-BE49-F238E27FC236}">
              <a16:creationId xmlns="" xmlns:a16="http://schemas.microsoft.com/office/drawing/2014/main" id="{FAAC395D-88E2-4017-A4B4-3B065171C7AF}"/>
            </a:ext>
          </a:extLst>
        </xdr:cNvPr>
        <xdr:cNvSpPr txBox="1"/>
      </xdr:nvSpPr>
      <xdr:spPr>
        <a:xfrm>
          <a:off x="13080365" y="63500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165239</xdr:rowOff>
    </xdr:from>
    <xdr:to>
      <xdr:col>72</xdr:col>
      <xdr:colOff>123825</xdr:colOff>
      <xdr:row>33</xdr:row>
      <xdr:rowOff>95390</xdr:rowOff>
    </xdr:to>
    <xdr:sp macro="" textlink="">
      <xdr:nvSpPr>
        <xdr:cNvPr id="151" name="楕円 150">
          <a:extLst>
            <a:ext uri="{FF2B5EF4-FFF2-40B4-BE49-F238E27FC236}">
              <a16:creationId xmlns="" xmlns:a16="http://schemas.microsoft.com/office/drawing/2014/main" id="{C96B594C-78CA-4284-B493-C549D7D32A61}"/>
            </a:ext>
          </a:extLst>
        </xdr:cNvPr>
        <xdr:cNvSpPr/>
      </xdr:nvSpPr>
      <xdr:spPr>
        <a:xfrm>
          <a:off x="12359005" y="6284099"/>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44589</xdr:rowOff>
    </xdr:from>
    <xdr:to>
      <xdr:col>76</xdr:col>
      <xdr:colOff>22225</xdr:colOff>
      <xdr:row>34</xdr:row>
      <xdr:rowOff>27970</xdr:rowOff>
    </xdr:to>
    <xdr:cxnSp macro="">
      <xdr:nvCxnSpPr>
        <xdr:cNvPr id="152" name="直線コネクタ 151">
          <a:extLst>
            <a:ext uri="{FF2B5EF4-FFF2-40B4-BE49-F238E27FC236}">
              <a16:creationId xmlns="" xmlns:a16="http://schemas.microsoft.com/office/drawing/2014/main" id="{50A7D1FF-592D-427E-A435-2020DB3C7A68}"/>
            </a:ext>
          </a:extLst>
        </xdr:cNvPr>
        <xdr:cNvCxnSpPr/>
      </xdr:nvCxnSpPr>
      <xdr:spPr>
        <a:xfrm>
          <a:off x="12409805" y="6331089"/>
          <a:ext cx="619760" cy="1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149951</xdr:rowOff>
    </xdr:from>
    <xdr:to>
      <xdr:col>68</xdr:col>
      <xdr:colOff>123825</xdr:colOff>
      <xdr:row>31</xdr:row>
      <xdr:rowOff>80101</xdr:rowOff>
    </xdr:to>
    <xdr:sp macro="" textlink="">
      <xdr:nvSpPr>
        <xdr:cNvPr id="153" name="楕円 152">
          <a:extLst>
            <a:ext uri="{FF2B5EF4-FFF2-40B4-BE49-F238E27FC236}">
              <a16:creationId xmlns="" xmlns:a16="http://schemas.microsoft.com/office/drawing/2014/main" id="{833088BD-5D77-41C7-9E53-53101A0E566C}"/>
            </a:ext>
          </a:extLst>
        </xdr:cNvPr>
        <xdr:cNvSpPr/>
      </xdr:nvSpPr>
      <xdr:spPr>
        <a:xfrm>
          <a:off x="11688445" y="5933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29301</xdr:rowOff>
    </xdr:from>
    <xdr:to>
      <xdr:col>72</xdr:col>
      <xdr:colOff>73025</xdr:colOff>
      <xdr:row>33</xdr:row>
      <xdr:rowOff>44589</xdr:rowOff>
    </xdr:to>
    <xdr:cxnSp macro="">
      <xdr:nvCxnSpPr>
        <xdr:cNvPr id="154" name="直線コネクタ 153">
          <a:extLst>
            <a:ext uri="{FF2B5EF4-FFF2-40B4-BE49-F238E27FC236}">
              <a16:creationId xmlns="" xmlns:a16="http://schemas.microsoft.com/office/drawing/2014/main" id="{C6AE2872-940D-4911-A80B-A2284A2D6CB2}"/>
            </a:ext>
          </a:extLst>
        </xdr:cNvPr>
        <xdr:cNvCxnSpPr/>
      </xdr:nvCxnSpPr>
      <xdr:spPr>
        <a:xfrm>
          <a:off x="11739245" y="5980521"/>
          <a:ext cx="670560" cy="35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37066</xdr:rowOff>
    </xdr:from>
    <xdr:to>
      <xdr:col>64</xdr:col>
      <xdr:colOff>123825</xdr:colOff>
      <xdr:row>30</xdr:row>
      <xdr:rowOff>138666</xdr:rowOff>
    </xdr:to>
    <xdr:sp macro="" textlink="">
      <xdr:nvSpPr>
        <xdr:cNvPr id="155" name="楕円 154">
          <a:extLst>
            <a:ext uri="{FF2B5EF4-FFF2-40B4-BE49-F238E27FC236}">
              <a16:creationId xmlns="" xmlns:a16="http://schemas.microsoft.com/office/drawing/2014/main" id="{194C1888-A9BF-4991-BCBA-D488ABED800F}"/>
            </a:ext>
          </a:extLst>
        </xdr:cNvPr>
        <xdr:cNvSpPr/>
      </xdr:nvSpPr>
      <xdr:spPr>
        <a:xfrm>
          <a:off x="11017885" y="5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87866</xdr:rowOff>
    </xdr:from>
    <xdr:to>
      <xdr:col>68</xdr:col>
      <xdr:colOff>73025</xdr:colOff>
      <xdr:row>31</xdr:row>
      <xdr:rowOff>29301</xdr:rowOff>
    </xdr:to>
    <xdr:cxnSp macro="">
      <xdr:nvCxnSpPr>
        <xdr:cNvPr id="156" name="直線コネクタ 155">
          <a:extLst>
            <a:ext uri="{FF2B5EF4-FFF2-40B4-BE49-F238E27FC236}">
              <a16:creationId xmlns="" xmlns:a16="http://schemas.microsoft.com/office/drawing/2014/main" id="{171A8D27-4085-42C4-9F2F-DBB36E49094F}"/>
            </a:ext>
          </a:extLst>
        </xdr:cNvPr>
        <xdr:cNvCxnSpPr/>
      </xdr:nvCxnSpPr>
      <xdr:spPr>
        <a:xfrm>
          <a:off x="11068685" y="5871446"/>
          <a:ext cx="67056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569</xdr:rowOff>
    </xdr:from>
    <xdr:to>
      <xdr:col>60</xdr:col>
      <xdr:colOff>123825</xdr:colOff>
      <xdr:row>30</xdr:row>
      <xdr:rowOff>102169</xdr:rowOff>
    </xdr:to>
    <xdr:sp macro="" textlink="">
      <xdr:nvSpPr>
        <xdr:cNvPr id="157" name="楕円 156">
          <a:extLst>
            <a:ext uri="{FF2B5EF4-FFF2-40B4-BE49-F238E27FC236}">
              <a16:creationId xmlns="" xmlns:a16="http://schemas.microsoft.com/office/drawing/2014/main" id="{9773269D-1D08-4135-90F4-86EEAECE276B}"/>
            </a:ext>
          </a:extLst>
        </xdr:cNvPr>
        <xdr:cNvSpPr/>
      </xdr:nvSpPr>
      <xdr:spPr>
        <a:xfrm>
          <a:off x="10347325" y="57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51369</xdr:rowOff>
    </xdr:from>
    <xdr:to>
      <xdr:col>64</xdr:col>
      <xdr:colOff>73025</xdr:colOff>
      <xdr:row>30</xdr:row>
      <xdr:rowOff>87866</xdr:rowOff>
    </xdr:to>
    <xdr:cxnSp macro="">
      <xdr:nvCxnSpPr>
        <xdr:cNvPr id="158" name="直線コネクタ 157">
          <a:extLst>
            <a:ext uri="{FF2B5EF4-FFF2-40B4-BE49-F238E27FC236}">
              <a16:creationId xmlns="" xmlns:a16="http://schemas.microsoft.com/office/drawing/2014/main" id="{7C6862A5-4472-40B8-B2D4-E3233C8C8E3F}"/>
            </a:ext>
          </a:extLst>
        </xdr:cNvPr>
        <xdr:cNvCxnSpPr/>
      </xdr:nvCxnSpPr>
      <xdr:spPr>
        <a:xfrm>
          <a:off x="10398125" y="5834949"/>
          <a:ext cx="67056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9" name="n_1aveValue債務償還比率">
          <a:extLst>
            <a:ext uri="{FF2B5EF4-FFF2-40B4-BE49-F238E27FC236}">
              <a16:creationId xmlns="" xmlns:a16="http://schemas.microsoft.com/office/drawing/2014/main" id="{AC5FB144-49D2-426B-ABE4-BCCC05A89DB0}"/>
            </a:ext>
          </a:extLst>
        </xdr:cNvPr>
        <xdr:cNvSpPr txBox="1"/>
      </xdr:nvSpPr>
      <xdr:spPr>
        <a:xfrm>
          <a:off x="12185092" y="53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60" name="n_2aveValue債務償還比率">
          <a:extLst>
            <a:ext uri="{FF2B5EF4-FFF2-40B4-BE49-F238E27FC236}">
              <a16:creationId xmlns="" xmlns:a16="http://schemas.microsoft.com/office/drawing/2014/main" id="{31BA94D2-7009-41ED-BED1-45823DC30794}"/>
            </a:ext>
          </a:extLst>
        </xdr:cNvPr>
        <xdr:cNvSpPr txBox="1"/>
      </xdr:nvSpPr>
      <xdr:spPr>
        <a:xfrm>
          <a:off x="11527232" y="54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61" name="n_3aveValue債務償還比率">
          <a:extLst>
            <a:ext uri="{FF2B5EF4-FFF2-40B4-BE49-F238E27FC236}">
              <a16:creationId xmlns="" xmlns:a16="http://schemas.microsoft.com/office/drawing/2014/main" id="{296B31B4-9A35-470A-A6B3-405352DC9E69}"/>
            </a:ext>
          </a:extLst>
        </xdr:cNvPr>
        <xdr:cNvSpPr txBox="1"/>
      </xdr:nvSpPr>
      <xdr:spPr>
        <a:xfrm>
          <a:off x="10856672" y="544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62" name="n_4aveValue債務償還比率">
          <a:extLst>
            <a:ext uri="{FF2B5EF4-FFF2-40B4-BE49-F238E27FC236}">
              <a16:creationId xmlns="" xmlns:a16="http://schemas.microsoft.com/office/drawing/2014/main" id="{2CFC5841-A4A5-4984-A179-63CC691A2508}"/>
            </a:ext>
          </a:extLst>
        </xdr:cNvPr>
        <xdr:cNvSpPr txBox="1"/>
      </xdr:nvSpPr>
      <xdr:spPr>
        <a:xfrm>
          <a:off x="10186112" y="54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86516</xdr:rowOff>
    </xdr:from>
    <xdr:ext cx="560923" cy="259045"/>
    <xdr:sp macro="" textlink="">
      <xdr:nvSpPr>
        <xdr:cNvPr id="163" name="n_1mainValue債務償還比率">
          <a:extLst>
            <a:ext uri="{FF2B5EF4-FFF2-40B4-BE49-F238E27FC236}">
              <a16:creationId xmlns="" xmlns:a16="http://schemas.microsoft.com/office/drawing/2014/main" id="{83178041-58F8-4DDB-81AE-3F1D949FDFA2}"/>
            </a:ext>
          </a:extLst>
        </xdr:cNvPr>
        <xdr:cNvSpPr txBox="1"/>
      </xdr:nvSpPr>
      <xdr:spPr>
        <a:xfrm>
          <a:off x="12162363" y="6373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71228</xdr:rowOff>
    </xdr:from>
    <xdr:ext cx="469744" cy="259045"/>
    <xdr:sp macro="" textlink="">
      <xdr:nvSpPr>
        <xdr:cNvPr id="164" name="n_2mainValue債務償還比率">
          <a:extLst>
            <a:ext uri="{FF2B5EF4-FFF2-40B4-BE49-F238E27FC236}">
              <a16:creationId xmlns="" xmlns:a16="http://schemas.microsoft.com/office/drawing/2014/main" id="{21E824D2-9F2D-4959-944D-A3F074F8A6AE}"/>
            </a:ext>
          </a:extLst>
        </xdr:cNvPr>
        <xdr:cNvSpPr txBox="1"/>
      </xdr:nvSpPr>
      <xdr:spPr>
        <a:xfrm>
          <a:off x="11527232" y="602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129793</xdr:rowOff>
    </xdr:from>
    <xdr:ext cx="469744" cy="259045"/>
    <xdr:sp macro="" textlink="">
      <xdr:nvSpPr>
        <xdr:cNvPr id="165" name="n_3mainValue債務償還比率">
          <a:extLst>
            <a:ext uri="{FF2B5EF4-FFF2-40B4-BE49-F238E27FC236}">
              <a16:creationId xmlns="" xmlns:a16="http://schemas.microsoft.com/office/drawing/2014/main" id="{2084CDB1-4A37-4DDA-9858-B917F0E92058}"/>
            </a:ext>
          </a:extLst>
        </xdr:cNvPr>
        <xdr:cNvSpPr txBox="1"/>
      </xdr:nvSpPr>
      <xdr:spPr>
        <a:xfrm>
          <a:off x="10856672" y="59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93296</xdr:rowOff>
    </xdr:from>
    <xdr:ext cx="469744" cy="259045"/>
    <xdr:sp macro="" textlink="">
      <xdr:nvSpPr>
        <xdr:cNvPr id="166" name="n_4mainValue債務償還比率">
          <a:extLst>
            <a:ext uri="{FF2B5EF4-FFF2-40B4-BE49-F238E27FC236}">
              <a16:creationId xmlns="" xmlns:a16="http://schemas.microsoft.com/office/drawing/2014/main" id="{C347BBAC-5CC8-493C-9619-D004209DA346}"/>
            </a:ext>
          </a:extLst>
        </xdr:cNvPr>
        <xdr:cNvSpPr txBox="1"/>
      </xdr:nvSpPr>
      <xdr:spPr>
        <a:xfrm>
          <a:off x="10186112" y="58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 xmlns:a16="http://schemas.microsoft.com/office/drawing/2014/main" id="{D6168B01-F0B2-4672-815B-34665F8E16C6}"/>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 xmlns:a16="http://schemas.microsoft.com/office/drawing/2014/main" id="{7042EC9D-E227-47BB-8FAA-BDF6806A747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 xmlns:a16="http://schemas.microsoft.com/office/drawing/2014/main" id="{017A171F-8E26-41AC-AB02-802E66231FDA}"/>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 xmlns:a16="http://schemas.microsoft.com/office/drawing/2014/main" id="{DBD99E6A-20B2-49C4-90C7-1359ACCA6B3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 xmlns:a16="http://schemas.microsoft.com/office/drawing/2014/main" id="{81808876-B45E-45A9-87FC-F21EB098EB08}"/>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 xmlns:a16="http://schemas.microsoft.com/office/drawing/2014/main" id="{FE9A0455-E6F3-4BC2-A1A1-6172670DE72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28AA4F3C-0ACC-4860-A1CE-B0F1C214561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14AA8751-F32C-441F-9272-F56B52C59D3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5359AAB5-DEB1-4A32-B83F-D77474C87DB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B08AD06-193D-4E72-A65D-50F7D1EFE25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E7FA551-90B8-4276-AA6F-FF4C9D240DC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FCA57AD3-3D21-4303-B15C-152BA91C09E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95D0390-38F4-48BD-A1EE-97CFF60AE16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974F181E-BFAB-492A-9B8C-3827B14521E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FCC91B4-964F-4BB3-8D88-046B56C5734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98E9B4D-D600-48BA-9A4C-D2B5EDDFB80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63EB488-E842-4A0B-A779-71D9FAF003F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C6BBB91-1BFD-4950-807D-50179AD137C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D0B74C7-CDC8-4F94-945A-099C95B5FF4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76C3A1F9-69EE-4DE4-A7CC-1CE067E0452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B38D6AED-10AC-4008-A4E3-A6D0423AED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A1DE9F2-91F3-46FD-B636-4BCA3897000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D327F28A-A886-49D6-8410-5D7E2BAAAB5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CA3851C3-0C4D-4CD3-8BA8-2E9B7C415FA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431D61A4-590D-4773-837C-94A084CE55C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D1F84ED-F777-4996-B6BE-9EAD8D5ED5E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4C6DA04F-35C6-40EA-8861-E3A4E6DE184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11AD861-0802-416E-86B0-4A7FF240F24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2AAF5FE-51AE-40D0-80E5-E84C2F037BA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7144268E-A712-4D9B-BFCB-3119B9B9D38D}"/>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B5D63E20-3DE6-425F-AED8-83C09372068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A099750-296F-4DE3-99C7-EAEB76A10AF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3589C9B-A55A-417F-80D3-1C55CA91CB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DA70BF8F-AC33-43D1-8C0C-F09F88B7D23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A546CC57-3040-46C1-AC6D-99A2C183A4F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EFE5CA23-37B6-4BD7-84D6-5F98E2BB3CE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3C5C6E3A-C601-4EFC-B407-75DD4DD8D53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18F34186-33C4-4D59-85EB-FBEDAFDEC7A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5B4C88D7-537F-4EE1-99A8-77B8BE0DF9F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F304BF5E-AAC3-4E3B-BE31-D8CCC319FAA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8A3EF25C-9DD9-446F-8B8E-4EC77DE3077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1DD11FC7-B4AC-48FA-A478-F59FBD2BEF7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CA546137-5CD0-4BCC-B781-ACBC0909E3E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BF4D7489-7431-4D19-A8F2-1208D608ABC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22158DE7-B250-4FD2-831B-5EB37F6FB41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DCC97325-3806-470E-AC90-BDAA881ADEF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F8583808-FCE4-48CB-91C5-D0E1E9E914E9}"/>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D1FCA2CB-D4B5-4C4A-8BB7-D8FC8E7DBE9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440B0EE1-A878-4A14-9EBD-E286C5AFBFDD}"/>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C45E2E31-C5EA-4012-AF7E-3276348820CE}"/>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8DEC51E8-6B01-4D1E-9715-05FC05FD5B2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433A1F81-CF5B-4D65-B20F-B9CA76B9132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557D96B8-ECD8-4B4F-8758-B3567A87686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9D30B938-D203-4C56-90F9-A73532DF7F1F}"/>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9440E3F8-320E-4CEF-BF2A-C0F6F52BBAE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C23742D4-3532-460A-8B9E-71B2A0CA5D7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1CAEDCEB-EC90-4A39-84CC-21AB978A9CD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E23BF5DB-ECD3-401D-A000-4B9D85FA1FD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6B1B4D79-B397-4E69-8BE0-6959040B6CC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C900D7D0-3C6B-4F20-A6B4-EE6A19D65AB2}"/>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20DA34BE-D9DA-4129-BB83-6AEB9A11BD0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 xmlns:a16="http://schemas.microsoft.com/office/drawing/2014/main" id="{2C2AAE48-1251-40D7-B80B-6A0FD47292EF}"/>
            </a:ext>
          </a:extLst>
        </xdr:cNvPr>
        <xdr:cNvCxnSpPr/>
      </xdr:nvCxnSpPr>
      <xdr:spPr>
        <a:xfrm flipV="1">
          <a:off x="4086225" y="549783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E850BD2C-DBAA-4A0A-80A7-AA481D61C8C1}"/>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 xmlns:a16="http://schemas.microsoft.com/office/drawing/2014/main" id="{5826C47C-0FC0-4442-874D-6CFDA197C05C}"/>
            </a:ext>
          </a:extLst>
        </xdr:cNvPr>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 xmlns:a16="http://schemas.microsoft.com/office/drawing/2014/main" id="{326ABFFC-CF41-4476-9104-8E12DF35E014}"/>
            </a:ext>
          </a:extLst>
        </xdr:cNvPr>
        <xdr:cNvSpPr txBox="1"/>
      </xdr:nvSpPr>
      <xdr:spPr>
        <a:xfrm>
          <a:off x="412496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 xmlns:a16="http://schemas.microsoft.com/office/drawing/2014/main" id="{75EED203-6B21-42FC-9871-16D1C4F4D3F9}"/>
            </a:ext>
          </a:extLst>
        </xdr:cNvPr>
        <xdr:cNvCxnSpPr/>
      </xdr:nvCxnSpPr>
      <xdr:spPr>
        <a:xfrm>
          <a:off x="4020820" y="549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399C8B70-D7EE-416D-830E-F03F08836374}"/>
            </a:ext>
          </a:extLst>
        </xdr:cNvPr>
        <xdr:cNvSpPr txBox="1"/>
      </xdr:nvSpPr>
      <xdr:spPr>
        <a:xfrm>
          <a:off x="412496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 xmlns:a16="http://schemas.microsoft.com/office/drawing/2014/main" id="{6271C539-B415-4F41-B305-8D1992485E18}"/>
            </a:ext>
          </a:extLst>
        </xdr:cNvPr>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 xmlns:a16="http://schemas.microsoft.com/office/drawing/2014/main" id="{68020765-7AF7-4D58-959F-32A9BA66F7F3}"/>
            </a:ext>
          </a:extLst>
        </xdr:cNvPr>
        <xdr:cNvSpPr/>
      </xdr:nvSpPr>
      <xdr:spPr>
        <a:xfrm>
          <a:off x="33121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 xmlns:a16="http://schemas.microsoft.com/office/drawing/2014/main" id="{4696B2F5-2267-4E70-A35A-38C0FA662884}"/>
            </a:ext>
          </a:extLst>
        </xdr:cNvPr>
        <xdr:cNvSpPr/>
      </xdr:nvSpPr>
      <xdr:spPr>
        <a:xfrm>
          <a:off x="25146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 xmlns:a16="http://schemas.microsoft.com/office/drawing/2014/main" id="{4793B8F2-FEFB-47FD-B3FC-9B9D1605730E}"/>
            </a:ext>
          </a:extLst>
        </xdr:cNvPr>
        <xdr:cNvSpPr/>
      </xdr:nvSpPr>
      <xdr:spPr>
        <a:xfrm>
          <a:off x="1739900" y="633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 xmlns:a16="http://schemas.microsoft.com/office/drawing/2014/main" id="{4B7E3947-EAFB-4B5B-93F0-FC4629ED6CC1}"/>
            </a:ext>
          </a:extLst>
        </xdr:cNvPr>
        <xdr:cNvSpPr/>
      </xdr:nvSpPr>
      <xdr:spPr>
        <a:xfrm>
          <a:off x="965200" y="629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52A97ED-CB3E-411B-A7E2-0CED64227FA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5255DC3-AC10-4AB5-B675-DA988206CA7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8071A6D8-7E82-4E95-B9FF-99A38928FC9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2D906C01-C6BB-4C3C-87F1-3A354BF706B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A404B580-CA4F-4D79-AD64-B13110B44D8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a:extLst>
            <a:ext uri="{FF2B5EF4-FFF2-40B4-BE49-F238E27FC236}">
              <a16:creationId xmlns="" xmlns:a16="http://schemas.microsoft.com/office/drawing/2014/main" id="{616ABA4C-D663-41B0-9D1C-BB35516C0979}"/>
            </a:ext>
          </a:extLst>
        </xdr:cNvPr>
        <xdr:cNvSpPr/>
      </xdr:nvSpPr>
      <xdr:spPr>
        <a:xfrm>
          <a:off x="4036060" y="6306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C99F91A6-8D30-4DC8-8128-BA8D84F712AB}"/>
            </a:ext>
          </a:extLst>
        </xdr:cNvPr>
        <xdr:cNvSpPr txBox="1"/>
      </xdr:nvSpPr>
      <xdr:spPr>
        <a:xfrm>
          <a:off x="412496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a:extLst>
            <a:ext uri="{FF2B5EF4-FFF2-40B4-BE49-F238E27FC236}">
              <a16:creationId xmlns="" xmlns:a16="http://schemas.microsoft.com/office/drawing/2014/main" id="{565C0684-8AFB-4A1D-A668-11AF919A725D}"/>
            </a:ext>
          </a:extLst>
        </xdr:cNvPr>
        <xdr:cNvSpPr/>
      </xdr:nvSpPr>
      <xdr:spPr>
        <a:xfrm>
          <a:off x="33121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154305</xdr:rowOff>
    </xdr:to>
    <xdr:cxnSp macro="">
      <xdr:nvCxnSpPr>
        <xdr:cNvPr id="76" name="直線コネクタ 75">
          <a:extLst>
            <a:ext uri="{FF2B5EF4-FFF2-40B4-BE49-F238E27FC236}">
              <a16:creationId xmlns="" xmlns:a16="http://schemas.microsoft.com/office/drawing/2014/main" id="{FCE5E4F3-ABCA-41E6-BF3C-2C1B30E20D15}"/>
            </a:ext>
          </a:extLst>
        </xdr:cNvPr>
        <xdr:cNvCxnSpPr/>
      </xdr:nvCxnSpPr>
      <xdr:spPr>
        <a:xfrm>
          <a:off x="3355340" y="633603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a:extLst>
            <a:ext uri="{FF2B5EF4-FFF2-40B4-BE49-F238E27FC236}">
              <a16:creationId xmlns="" xmlns:a16="http://schemas.microsoft.com/office/drawing/2014/main" id="{D84C72C9-5331-424D-A18B-ED6E0A89C486}"/>
            </a:ext>
          </a:extLst>
        </xdr:cNvPr>
        <xdr:cNvSpPr/>
      </xdr:nvSpPr>
      <xdr:spPr>
        <a:xfrm>
          <a:off x="2514600"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133350</xdr:rowOff>
    </xdr:to>
    <xdr:cxnSp macro="">
      <xdr:nvCxnSpPr>
        <xdr:cNvPr id="78" name="直線コネクタ 77">
          <a:extLst>
            <a:ext uri="{FF2B5EF4-FFF2-40B4-BE49-F238E27FC236}">
              <a16:creationId xmlns="" xmlns:a16="http://schemas.microsoft.com/office/drawing/2014/main" id="{B206560D-D787-4188-8143-EF149FE93FAF}"/>
            </a:ext>
          </a:extLst>
        </xdr:cNvPr>
        <xdr:cNvCxnSpPr/>
      </xdr:nvCxnSpPr>
      <xdr:spPr>
        <a:xfrm>
          <a:off x="2565400" y="6231255"/>
          <a:ext cx="78994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9" name="楕円 78">
          <a:extLst>
            <a:ext uri="{FF2B5EF4-FFF2-40B4-BE49-F238E27FC236}">
              <a16:creationId xmlns="" xmlns:a16="http://schemas.microsoft.com/office/drawing/2014/main" id="{699197A2-3A90-4EE8-8396-2CB8D95187B5}"/>
            </a:ext>
          </a:extLst>
        </xdr:cNvPr>
        <xdr:cNvSpPr/>
      </xdr:nvSpPr>
      <xdr:spPr>
        <a:xfrm>
          <a:off x="17399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99060</xdr:rowOff>
    </xdr:to>
    <xdr:cxnSp macro="">
      <xdr:nvCxnSpPr>
        <xdr:cNvPr id="80" name="直線コネクタ 79">
          <a:extLst>
            <a:ext uri="{FF2B5EF4-FFF2-40B4-BE49-F238E27FC236}">
              <a16:creationId xmlns="" xmlns:a16="http://schemas.microsoft.com/office/drawing/2014/main" id="{C3E3D99E-E9DB-4ACC-AD47-EF0F1CAA9FAF}"/>
            </a:ext>
          </a:extLst>
        </xdr:cNvPr>
        <xdr:cNvCxnSpPr/>
      </xdr:nvCxnSpPr>
      <xdr:spPr>
        <a:xfrm flipV="1">
          <a:off x="1790700" y="6231255"/>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a:extLst>
            <a:ext uri="{FF2B5EF4-FFF2-40B4-BE49-F238E27FC236}">
              <a16:creationId xmlns="" xmlns:a16="http://schemas.microsoft.com/office/drawing/2014/main" id="{A98A9E77-0270-4D78-96E4-CF1FD99AAC1F}"/>
            </a:ext>
          </a:extLst>
        </xdr:cNvPr>
        <xdr:cNvSpPr/>
      </xdr:nvSpPr>
      <xdr:spPr>
        <a:xfrm>
          <a:off x="965200" y="619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99060</xdr:rowOff>
    </xdr:to>
    <xdr:cxnSp macro="">
      <xdr:nvCxnSpPr>
        <xdr:cNvPr id="82" name="直線コネクタ 81">
          <a:extLst>
            <a:ext uri="{FF2B5EF4-FFF2-40B4-BE49-F238E27FC236}">
              <a16:creationId xmlns="" xmlns:a16="http://schemas.microsoft.com/office/drawing/2014/main" id="{4C0FE0AD-DB8E-4394-A799-4841F03952A8}"/>
            </a:ext>
          </a:extLst>
        </xdr:cNvPr>
        <xdr:cNvCxnSpPr/>
      </xdr:nvCxnSpPr>
      <xdr:spPr>
        <a:xfrm>
          <a:off x="1008380" y="624078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a:extLst>
            <a:ext uri="{FF2B5EF4-FFF2-40B4-BE49-F238E27FC236}">
              <a16:creationId xmlns="" xmlns:a16="http://schemas.microsoft.com/office/drawing/2014/main" id="{BC0C0B37-829C-4180-AB75-38845272F600}"/>
            </a:ext>
          </a:extLst>
        </xdr:cNvPr>
        <xdr:cNvSpPr txBox="1"/>
      </xdr:nvSpPr>
      <xdr:spPr>
        <a:xfrm>
          <a:off x="317056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 xmlns:a16="http://schemas.microsoft.com/office/drawing/2014/main" id="{7C990301-B64F-4C86-AEE7-35B1E2888F0B}"/>
            </a:ext>
          </a:extLst>
        </xdr:cNvPr>
        <xdr:cNvSpPr txBox="1"/>
      </xdr:nvSpPr>
      <xdr:spPr>
        <a:xfrm>
          <a:off x="238570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 xmlns:a16="http://schemas.microsoft.com/office/drawing/2014/main" id="{B9A4353A-A1CB-4D29-8EBF-B4B475FE4AFF}"/>
            </a:ext>
          </a:extLst>
        </xdr:cNvPr>
        <xdr:cNvSpPr txBox="1"/>
      </xdr:nvSpPr>
      <xdr:spPr>
        <a:xfrm>
          <a:off x="161100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 xmlns:a16="http://schemas.microsoft.com/office/drawing/2014/main" id="{27DA6C76-143F-4E71-8BE2-C7DBAAE3882C}"/>
            </a:ext>
          </a:extLst>
        </xdr:cNvPr>
        <xdr:cNvSpPr txBox="1"/>
      </xdr:nvSpPr>
      <xdr:spPr>
        <a:xfrm>
          <a:off x="83630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a:extLst>
            <a:ext uri="{FF2B5EF4-FFF2-40B4-BE49-F238E27FC236}">
              <a16:creationId xmlns="" xmlns:a16="http://schemas.microsoft.com/office/drawing/2014/main" id="{E4479E3B-E2BD-483F-A441-4AD2B68D30FA}"/>
            </a:ext>
          </a:extLst>
        </xdr:cNvPr>
        <xdr:cNvSpPr txBox="1"/>
      </xdr:nvSpPr>
      <xdr:spPr>
        <a:xfrm>
          <a:off x="317056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8" name="n_2mainValue【道路】&#10;有形固定資産減価償却率">
          <a:extLst>
            <a:ext uri="{FF2B5EF4-FFF2-40B4-BE49-F238E27FC236}">
              <a16:creationId xmlns="" xmlns:a16="http://schemas.microsoft.com/office/drawing/2014/main" id="{8F292C82-F264-423C-AE61-7B7C01A49A79}"/>
            </a:ext>
          </a:extLst>
        </xdr:cNvPr>
        <xdr:cNvSpPr txBox="1"/>
      </xdr:nvSpPr>
      <xdr:spPr>
        <a:xfrm>
          <a:off x="23857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9" name="n_3mainValue【道路】&#10;有形固定資産減価償却率">
          <a:extLst>
            <a:ext uri="{FF2B5EF4-FFF2-40B4-BE49-F238E27FC236}">
              <a16:creationId xmlns="" xmlns:a16="http://schemas.microsoft.com/office/drawing/2014/main" id="{07071A4D-EDE6-4FB8-BB1C-1BEFEAD6BC8C}"/>
            </a:ext>
          </a:extLst>
        </xdr:cNvPr>
        <xdr:cNvSpPr txBox="1"/>
      </xdr:nvSpPr>
      <xdr:spPr>
        <a:xfrm>
          <a:off x="161100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a:extLst>
            <a:ext uri="{FF2B5EF4-FFF2-40B4-BE49-F238E27FC236}">
              <a16:creationId xmlns="" xmlns:a16="http://schemas.microsoft.com/office/drawing/2014/main" id="{338548D0-A6C8-4B23-913A-6840C15D277F}"/>
            </a:ext>
          </a:extLst>
        </xdr:cNvPr>
        <xdr:cNvSpPr txBox="1"/>
      </xdr:nvSpPr>
      <xdr:spPr>
        <a:xfrm>
          <a:off x="83630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C28203CD-9C98-4901-8A94-8773DB6186A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FD17F818-EB61-4419-9C5B-4DBA5CE2BF4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A80AF1EC-DDD9-4616-A8B3-049EA682299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D9667DB3-9555-49CB-985B-39B33496621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1C35FB02-FE44-4152-9E9E-A785F27068F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522BC96E-356C-48FC-A238-C8BBAD4FBE9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BF543A18-EA9B-4B61-8356-D3D6C555F9F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C133DB57-0E00-430B-8883-F47C6D93CD3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9DDF0EAB-6BD9-4797-A618-06ABC92846B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D6FEFFB9-B0EF-4B5C-8E71-68151A9EA8B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 xmlns:a16="http://schemas.microsoft.com/office/drawing/2014/main" id="{7C9F4430-64A4-4731-A811-281602CCBD1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 xmlns:a16="http://schemas.microsoft.com/office/drawing/2014/main" id="{72662EAF-681A-46EC-A602-03C6360AA09F}"/>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 xmlns:a16="http://schemas.microsoft.com/office/drawing/2014/main" id="{5641C6B8-9211-4E98-A2FE-38E5D365A0F2}"/>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 xmlns:a16="http://schemas.microsoft.com/office/drawing/2014/main" id="{BD9B8E7C-D6C6-446F-BD3A-64E76A45C82B}"/>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 xmlns:a16="http://schemas.microsoft.com/office/drawing/2014/main" id="{438BD206-A787-4C7F-B5F8-47DECB7E5D03}"/>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 xmlns:a16="http://schemas.microsoft.com/office/drawing/2014/main" id="{F2170B5E-D03F-4EA4-9FF8-0ED83BAFF7E2}"/>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 xmlns:a16="http://schemas.microsoft.com/office/drawing/2014/main" id="{8F468FFE-46FC-4900-A987-387D0FA8FFB3}"/>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 xmlns:a16="http://schemas.microsoft.com/office/drawing/2014/main" id="{D3DD7D9C-BD1A-4B63-8EF0-0A43CB26F94C}"/>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 xmlns:a16="http://schemas.microsoft.com/office/drawing/2014/main" id="{3E0BB500-6C74-40E4-9B3A-D031DE73505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 xmlns:a16="http://schemas.microsoft.com/office/drawing/2014/main" id="{464BA34D-143B-4C34-BE8B-FD70CA34B672}"/>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 xmlns:a16="http://schemas.microsoft.com/office/drawing/2014/main" id="{499576CD-823E-4CC5-A8AF-726E1CFB358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 xmlns:a16="http://schemas.microsoft.com/office/drawing/2014/main" id="{168C394C-23F8-44DB-BEF0-9BC9B27FA9CE}"/>
            </a:ext>
          </a:extLst>
        </xdr:cNvPr>
        <xdr:cNvCxnSpPr/>
      </xdr:nvCxnSpPr>
      <xdr:spPr>
        <a:xfrm flipV="1">
          <a:off x="9219565" y="5579132"/>
          <a:ext cx="0" cy="1392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 xmlns:a16="http://schemas.microsoft.com/office/drawing/2014/main" id="{CCBDAF48-F1F1-4140-9C02-B87EDB96688D}"/>
            </a:ext>
          </a:extLst>
        </xdr:cNvPr>
        <xdr:cNvSpPr txBox="1"/>
      </xdr:nvSpPr>
      <xdr:spPr>
        <a:xfrm>
          <a:off x="9258300" y="697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 xmlns:a16="http://schemas.microsoft.com/office/drawing/2014/main" id="{F943BF9C-DE94-4039-96BD-E27B9F344C99}"/>
            </a:ext>
          </a:extLst>
        </xdr:cNvPr>
        <xdr:cNvCxnSpPr/>
      </xdr:nvCxnSpPr>
      <xdr:spPr>
        <a:xfrm>
          <a:off x="9154160" y="6971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 xmlns:a16="http://schemas.microsoft.com/office/drawing/2014/main" id="{E9C0506B-7DBE-4A0D-B5DE-CB9461224AB8}"/>
            </a:ext>
          </a:extLst>
        </xdr:cNvPr>
        <xdr:cNvSpPr txBox="1"/>
      </xdr:nvSpPr>
      <xdr:spPr>
        <a:xfrm>
          <a:off x="9258300" y="536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 xmlns:a16="http://schemas.microsoft.com/office/drawing/2014/main" id="{361DE71D-1DFE-48D1-A540-7FCBA36FCBD4}"/>
            </a:ext>
          </a:extLst>
        </xdr:cNvPr>
        <xdr:cNvCxnSpPr/>
      </xdr:nvCxnSpPr>
      <xdr:spPr>
        <a:xfrm>
          <a:off x="9154160" y="557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 xmlns:a16="http://schemas.microsoft.com/office/drawing/2014/main" id="{E277F4EE-8591-449F-8BB5-036A8EEF2D54}"/>
            </a:ext>
          </a:extLst>
        </xdr:cNvPr>
        <xdr:cNvSpPr txBox="1"/>
      </xdr:nvSpPr>
      <xdr:spPr>
        <a:xfrm>
          <a:off x="9258300" y="651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 xmlns:a16="http://schemas.microsoft.com/office/drawing/2014/main" id="{419B972E-C2B9-4AB1-B18C-013AF5791637}"/>
            </a:ext>
          </a:extLst>
        </xdr:cNvPr>
        <xdr:cNvSpPr/>
      </xdr:nvSpPr>
      <xdr:spPr>
        <a:xfrm>
          <a:off x="9192260" y="6659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 xmlns:a16="http://schemas.microsoft.com/office/drawing/2014/main" id="{A5A5B1E3-EB94-4CFB-985C-A98B56EB9DBC}"/>
            </a:ext>
          </a:extLst>
        </xdr:cNvPr>
        <xdr:cNvSpPr/>
      </xdr:nvSpPr>
      <xdr:spPr>
        <a:xfrm>
          <a:off x="8445500" y="664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 xmlns:a16="http://schemas.microsoft.com/office/drawing/2014/main" id="{61D1F10B-1A7F-4159-8CE7-D310814A6432}"/>
            </a:ext>
          </a:extLst>
        </xdr:cNvPr>
        <xdr:cNvSpPr/>
      </xdr:nvSpPr>
      <xdr:spPr>
        <a:xfrm>
          <a:off x="7670800" y="66474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 xmlns:a16="http://schemas.microsoft.com/office/drawing/2014/main" id="{26F12B57-E248-4B08-AA88-23BD054F2292}"/>
            </a:ext>
          </a:extLst>
        </xdr:cNvPr>
        <xdr:cNvSpPr/>
      </xdr:nvSpPr>
      <xdr:spPr>
        <a:xfrm>
          <a:off x="6873240" y="666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 xmlns:a16="http://schemas.microsoft.com/office/drawing/2014/main" id="{48BC5647-C83D-4F1E-B176-2BF3B1DD2B2B}"/>
            </a:ext>
          </a:extLst>
        </xdr:cNvPr>
        <xdr:cNvSpPr/>
      </xdr:nvSpPr>
      <xdr:spPr>
        <a:xfrm>
          <a:off x="6098540" y="6630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979F7C59-A137-4B2D-B549-54E4F578FCE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4E993B7F-0A86-451B-9632-75B917E4AF1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FE8B6950-EC09-40BC-847C-00B4095C7FC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30CF2D45-CEA2-4156-8AC5-C14B991DC1D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233AA0EA-A4AA-4638-9758-607789FC135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9699</xdr:rowOff>
    </xdr:from>
    <xdr:to>
      <xdr:col>55</xdr:col>
      <xdr:colOff>50800</xdr:colOff>
      <xdr:row>40</xdr:row>
      <xdr:rowOff>111299</xdr:rowOff>
    </xdr:to>
    <xdr:sp macro="" textlink="">
      <xdr:nvSpPr>
        <xdr:cNvPr id="128" name="楕円 127">
          <a:extLst>
            <a:ext uri="{FF2B5EF4-FFF2-40B4-BE49-F238E27FC236}">
              <a16:creationId xmlns="" xmlns:a16="http://schemas.microsoft.com/office/drawing/2014/main" id="{B90C5DF0-6C5C-4DA3-9BE1-970211E32E07}"/>
            </a:ext>
          </a:extLst>
        </xdr:cNvPr>
        <xdr:cNvSpPr/>
      </xdr:nvSpPr>
      <xdr:spPr>
        <a:xfrm>
          <a:off x="9192260" y="67152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159576</xdr:rowOff>
    </xdr:from>
    <xdr:ext cx="534377" cy="259045"/>
    <xdr:sp macro="" textlink="">
      <xdr:nvSpPr>
        <xdr:cNvPr id="129" name="【道路】&#10;一人当たり延長該当値テキスト">
          <a:extLst>
            <a:ext uri="{FF2B5EF4-FFF2-40B4-BE49-F238E27FC236}">
              <a16:creationId xmlns="" xmlns:a16="http://schemas.microsoft.com/office/drawing/2014/main" id="{302CFC92-5451-4DAC-9A35-E61869CA8579}"/>
            </a:ext>
          </a:extLst>
        </xdr:cNvPr>
        <xdr:cNvSpPr txBox="1"/>
      </xdr:nvSpPr>
      <xdr:spPr>
        <a:xfrm>
          <a:off x="9258300" y="669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11748</xdr:rowOff>
    </xdr:from>
    <xdr:to>
      <xdr:col>50</xdr:col>
      <xdr:colOff>165100</xdr:colOff>
      <xdr:row>40</xdr:row>
      <xdr:rowOff>113348</xdr:rowOff>
    </xdr:to>
    <xdr:sp macro="" textlink="">
      <xdr:nvSpPr>
        <xdr:cNvPr id="130" name="楕円 129">
          <a:extLst>
            <a:ext uri="{FF2B5EF4-FFF2-40B4-BE49-F238E27FC236}">
              <a16:creationId xmlns="" xmlns:a16="http://schemas.microsoft.com/office/drawing/2014/main" id="{7822631A-4FE6-4455-B5D6-5AF925FEBF86}"/>
            </a:ext>
          </a:extLst>
        </xdr:cNvPr>
        <xdr:cNvSpPr/>
      </xdr:nvSpPr>
      <xdr:spPr>
        <a:xfrm>
          <a:off x="8445500" y="67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60499</xdr:rowOff>
    </xdr:from>
    <xdr:to>
      <xdr:col>55</xdr:col>
      <xdr:colOff>0</xdr:colOff>
      <xdr:row>40</xdr:row>
      <xdr:rowOff>62548</xdr:rowOff>
    </xdr:to>
    <xdr:cxnSp macro="">
      <xdr:nvCxnSpPr>
        <xdr:cNvPr id="131" name="直線コネクタ 130">
          <a:extLst>
            <a:ext uri="{FF2B5EF4-FFF2-40B4-BE49-F238E27FC236}">
              <a16:creationId xmlns="" xmlns:a16="http://schemas.microsoft.com/office/drawing/2014/main" id="{8DDFF848-A6DF-4213-AD41-611F93F64CF9}"/>
            </a:ext>
          </a:extLst>
        </xdr:cNvPr>
        <xdr:cNvCxnSpPr/>
      </xdr:nvCxnSpPr>
      <xdr:spPr>
        <a:xfrm flipV="1">
          <a:off x="8496300" y="6766099"/>
          <a:ext cx="7239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49695</xdr:rowOff>
    </xdr:from>
    <xdr:to>
      <xdr:col>46</xdr:col>
      <xdr:colOff>38100</xdr:colOff>
      <xdr:row>40</xdr:row>
      <xdr:rowOff>151295</xdr:rowOff>
    </xdr:to>
    <xdr:sp macro="" textlink="">
      <xdr:nvSpPr>
        <xdr:cNvPr id="132" name="楕円 131">
          <a:extLst>
            <a:ext uri="{FF2B5EF4-FFF2-40B4-BE49-F238E27FC236}">
              <a16:creationId xmlns="" xmlns:a16="http://schemas.microsoft.com/office/drawing/2014/main" id="{AC8BE4C5-C201-4F4C-9072-A88A38BD114C}"/>
            </a:ext>
          </a:extLst>
        </xdr:cNvPr>
        <xdr:cNvSpPr/>
      </xdr:nvSpPr>
      <xdr:spPr>
        <a:xfrm>
          <a:off x="7670800" y="6755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62548</xdr:rowOff>
    </xdr:from>
    <xdr:to>
      <xdr:col>50</xdr:col>
      <xdr:colOff>114300</xdr:colOff>
      <xdr:row>40</xdr:row>
      <xdr:rowOff>100495</xdr:rowOff>
    </xdr:to>
    <xdr:cxnSp macro="">
      <xdr:nvCxnSpPr>
        <xdr:cNvPr id="133" name="直線コネクタ 132">
          <a:extLst>
            <a:ext uri="{FF2B5EF4-FFF2-40B4-BE49-F238E27FC236}">
              <a16:creationId xmlns="" xmlns:a16="http://schemas.microsoft.com/office/drawing/2014/main" id="{A7F99AF9-3C46-4635-B7D6-E78BBFA8105D}"/>
            </a:ext>
          </a:extLst>
        </xdr:cNvPr>
        <xdr:cNvCxnSpPr/>
      </xdr:nvCxnSpPr>
      <xdr:spPr>
        <a:xfrm flipV="1">
          <a:off x="7713980" y="6768148"/>
          <a:ext cx="78232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12370</xdr:rowOff>
    </xdr:from>
    <xdr:to>
      <xdr:col>41</xdr:col>
      <xdr:colOff>101600</xdr:colOff>
      <xdr:row>40</xdr:row>
      <xdr:rowOff>113970</xdr:rowOff>
    </xdr:to>
    <xdr:sp macro="" textlink="">
      <xdr:nvSpPr>
        <xdr:cNvPr id="134" name="楕円 133">
          <a:extLst>
            <a:ext uri="{FF2B5EF4-FFF2-40B4-BE49-F238E27FC236}">
              <a16:creationId xmlns="" xmlns:a16="http://schemas.microsoft.com/office/drawing/2014/main" id="{110667B9-901B-4C9A-BCC4-56F847BCB793}"/>
            </a:ext>
          </a:extLst>
        </xdr:cNvPr>
        <xdr:cNvSpPr/>
      </xdr:nvSpPr>
      <xdr:spPr>
        <a:xfrm>
          <a:off x="6873240" y="67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63170</xdr:rowOff>
    </xdr:from>
    <xdr:to>
      <xdr:col>45</xdr:col>
      <xdr:colOff>177800</xdr:colOff>
      <xdr:row>40</xdr:row>
      <xdr:rowOff>100495</xdr:rowOff>
    </xdr:to>
    <xdr:cxnSp macro="">
      <xdr:nvCxnSpPr>
        <xdr:cNvPr id="135" name="直線コネクタ 134">
          <a:extLst>
            <a:ext uri="{FF2B5EF4-FFF2-40B4-BE49-F238E27FC236}">
              <a16:creationId xmlns="" xmlns:a16="http://schemas.microsoft.com/office/drawing/2014/main" id="{CD138FB2-62A2-46C9-9D33-38162A5FC5CD}"/>
            </a:ext>
          </a:extLst>
        </xdr:cNvPr>
        <xdr:cNvCxnSpPr/>
      </xdr:nvCxnSpPr>
      <xdr:spPr>
        <a:xfrm>
          <a:off x="6924040" y="6768770"/>
          <a:ext cx="789940" cy="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75235</xdr:rowOff>
    </xdr:from>
    <xdr:to>
      <xdr:col>36</xdr:col>
      <xdr:colOff>165100</xdr:colOff>
      <xdr:row>41</xdr:row>
      <xdr:rowOff>5385</xdr:rowOff>
    </xdr:to>
    <xdr:sp macro="" textlink="">
      <xdr:nvSpPr>
        <xdr:cNvPr id="136" name="楕円 135">
          <a:extLst>
            <a:ext uri="{FF2B5EF4-FFF2-40B4-BE49-F238E27FC236}">
              <a16:creationId xmlns="" xmlns:a16="http://schemas.microsoft.com/office/drawing/2014/main" id="{283BA524-1469-4220-B57C-7A630C325C7B}"/>
            </a:ext>
          </a:extLst>
        </xdr:cNvPr>
        <xdr:cNvSpPr/>
      </xdr:nvSpPr>
      <xdr:spPr>
        <a:xfrm>
          <a:off x="6098540" y="6780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63170</xdr:rowOff>
    </xdr:from>
    <xdr:to>
      <xdr:col>41</xdr:col>
      <xdr:colOff>50800</xdr:colOff>
      <xdr:row>40</xdr:row>
      <xdr:rowOff>126035</xdr:rowOff>
    </xdr:to>
    <xdr:cxnSp macro="">
      <xdr:nvCxnSpPr>
        <xdr:cNvPr id="137" name="直線コネクタ 136">
          <a:extLst>
            <a:ext uri="{FF2B5EF4-FFF2-40B4-BE49-F238E27FC236}">
              <a16:creationId xmlns="" xmlns:a16="http://schemas.microsoft.com/office/drawing/2014/main" id="{85556BC9-3B79-4D41-9084-ADAEAA4BAA0C}"/>
            </a:ext>
          </a:extLst>
        </xdr:cNvPr>
        <xdr:cNvCxnSpPr/>
      </xdr:nvCxnSpPr>
      <xdr:spPr>
        <a:xfrm flipV="1">
          <a:off x="6149340" y="676877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 xmlns:a16="http://schemas.microsoft.com/office/drawing/2014/main" id="{7FF75EBF-25AE-496E-A88B-743A4FCEF133}"/>
            </a:ext>
          </a:extLst>
        </xdr:cNvPr>
        <xdr:cNvSpPr txBox="1"/>
      </xdr:nvSpPr>
      <xdr:spPr>
        <a:xfrm>
          <a:off x="8239271" y="64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 xmlns:a16="http://schemas.microsoft.com/office/drawing/2014/main" id="{70930648-2F24-482A-B319-C672D6D3725B}"/>
            </a:ext>
          </a:extLst>
        </xdr:cNvPr>
        <xdr:cNvSpPr txBox="1"/>
      </xdr:nvSpPr>
      <xdr:spPr>
        <a:xfrm>
          <a:off x="7477271" y="64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 xmlns:a16="http://schemas.microsoft.com/office/drawing/2014/main" id="{19A6AC28-0B7B-4C77-A214-4BF997DD2EBF}"/>
            </a:ext>
          </a:extLst>
        </xdr:cNvPr>
        <xdr:cNvSpPr txBox="1"/>
      </xdr:nvSpPr>
      <xdr:spPr>
        <a:xfrm>
          <a:off x="6702571"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 xmlns:a16="http://schemas.microsoft.com/office/drawing/2014/main" id="{85B33060-AEB8-4BB8-90F9-90FDB5B92054}"/>
            </a:ext>
          </a:extLst>
        </xdr:cNvPr>
        <xdr:cNvSpPr txBox="1"/>
      </xdr:nvSpPr>
      <xdr:spPr>
        <a:xfrm>
          <a:off x="5905011" y="64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104475</xdr:rowOff>
    </xdr:from>
    <xdr:ext cx="534377" cy="259045"/>
    <xdr:sp macro="" textlink="">
      <xdr:nvSpPr>
        <xdr:cNvPr id="142" name="n_1mainValue【道路】&#10;一人当たり延長">
          <a:extLst>
            <a:ext uri="{FF2B5EF4-FFF2-40B4-BE49-F238E27FC236}">
              <a16:creationId xmlns="" xmlns:a16="http://schemas.microsoft.com/office/drawing/2014/main" id="{452EF2AE-AB65-40D0-AE66-30E768D0E74D}"/>
            </a:ext>
          </a:extLst>
        </xdr:cNvPr>
        <xdr:cNvSpPr txBox="1"/>
      </xdr:nvSpPr>
      <xdr:spPr>
        <a:xfrm>
          <a:off x="8239271" y="68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142422</xdr:rowOff>
    </xdr:from>
    <xdr:ext cx="534377" cy="259045"/>
    <xdr:sp macro="" textlink="">
      <xdr:nvSpPr>
        <xdr:cNvPr id="143" name="n_2mainValue【道路】&#10;一人当たり延長">
          <a:extLst>
            <a:ext uri="{FF2B5EF4-FFF2-40B4-BE49-F238E27FC236}">
              <a16:creationId xmlns="" xmlns:a16="http://schemas.microsoft.com/office/drawing/2014/main" id="{90A8DF9D-3325-4F33-84FE-43F2951CC6E2}"/>
            </a:ext>
          </a:extLst>
        </xdr:cNvPr>
        <xdr:cNvSpPr txBox="1"/>
      </xdr:nvSpPr>
      <xdr:spPr>
        <a:xfrm>
          <a:off x="7477271" y="68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105097</xdr:rowOff>
    </xdr:from>
    <xdr:ext cx="534377" cy="259045"/>
    <xdr:sp macro="" textlink="">
      <xdr:nvSpPr>
        <xdr:cNvPr id="144" name="n_3mainValue【道路】&#10;一人当たり延長">
          <a:extLst>
            <a:ext uri="{FF2B5EF4-FFF2-40B4-BE49-F238E27FC236}">
              <a16:creationId xmlns="" xmlns:a16="http://schemas.microsoft.com/office/drawing/2014/main" id="{D7D560D5-64E0-4468-9263-ACC1B865ECB6}"/>
            </a:ext>
          </a:extLst>
        </xdr:cNvPr>
        <xdr:cNvSpPr txBox="1"/>
      </xdr:nvSpPr>
      <xdr:spPr>
        <a:xfrm>
          <a:off x="6702571" y="68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167962</xdr:rowOff>
    </xdr:from>
    <xdr:ext cx="534377" cy="259045"/>
    <xdr:sp macro="" textlink="">
      <xdr:nvSpPr>
        <xdr:cNvPr id="145" name="n_4mainValue【道路】&#10;一人当たり延長">
          <a:extLst>
            <a:ext uri="{FF2B5EF4-FFF2-40B4-BE49-F238E27FC236}">
              <a16:creationId xmlns="" xmlns:a16="http://schemas.microsoft.com/office/drawing/2014/main" id="{53931E62-A92A-475C-9591-9B3368F563AC}"/>
            </a:ext>
          </a:extLst>
        </xdr:cNvPr>
        <xdr:cNvSpPr txBox="1"/>
      </xdr:nvSpPr>
      <xdr:spPr>
        <a:xfrm>
          <a:off x="5905011" y="687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 xmlns:a16="http://schemas.microsoft.com/office/drawing/2014/main" id="{CE5EB188-78CA-4313-A9C0-5DAD65331C9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 xmlns:a16="http://schemas.microsoft.com/office/drawing/2014/main" id="{A38DF117-AB83-4A80-9BD0-DED9F286BED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 xmlns:a16="http://schemas.microsoft.com/office/drawing/2014/main" id="{DF50047C-C81A-4B13-9FA7-06DC7CD27A3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 xmlns:a16="http://schemas.microsoft.com/office/drawing/2014/main" id="{2EE4D2DE-4103-409C-8F3A-29823B36E50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 xmlns:a16="http://schemas.microsoft.com/office/drawing/2014/main" id="{7EB13EA3-CFAE-43CB-B935-4F173B010EA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 xmlns:a16="http://schemas.microsoft.com/office/drawing/2014/main" id="{0E5FEB27-FAEA-40F3-AFEE-08BE6B9AB68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 xmlns:a16="http://schemas.microsoft.com/office/drawing/2014/main" id="{01800361-6827-454D-9FBE-FE49FAF3829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 xmlns:a16="http://schemas.microsoft.com/office/drawing/2014/main" id="{A3BC5014-A83F-4903-A17F-D13FF622B77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 xmlns:a16="http://schemas.microsoft.com/office/drawing/2014/main" id="{AB65196B-B1C5-42C6-8210-3891A269D1D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 xmlns:a16="http://schemas.microsoft.com/office/drawing/2014/main" id="{56F232ED-D5F6-46BC-ADE1-9D7D27AF8E4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 xmlns:a16="http://schemas.microsoft.com/office/drawing/2014/main" id="{CD347857-3F0E-4657-9864-073D381C266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 xmlns:a16="http://schemas.microsoft.com/office/drawing/2014/main" id="{6C6B59D9-141C-45FD-9621-D9479F8BB63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 xmlns:a16="http://schemas.microsoft.com/office/drawing/2014/main" id="{8EC552BD-84CC-415E-8E8B-BB271746DB0D}"/>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 xmlns:a16="http://schemas.microsoft.com/office/drawing/2014/main" id="{F229EB6A-D8C1-4E80-A0D4-220801BED08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 xmlns:a16="http://schemas.microsoft.com/office/drawing/2014/main" id="{EFA30228-E475-4436-8F01-14C9268D1E9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 xmlns:a16="http://schemas.microsoft.com/office/drawing/2014/main" id="{CF830611-1508-47C8-91E8-213AB056F75E}"/>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 xmlns:a16="http://schemas.microsoft.com/office/drawing/2014/main" id="{296027B5-32DC-4AB1-9F6F-BFA77A4A6C3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 xmlns:a16="http://schemas.microsoft.com/office/drawing/2014/main" id="{9A775F17-A4C5-4A87-8CBD-271CE1DCFBA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 xmlns:a16="http://schemas.microsoft.com/office/drawing/2014/main" id="{008A76CA-2815-4658-BFAE-F51875D0FEB1}"/>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 xmlns:a16="http://schemas.microsoft.com/office/drawing/2014/main" id="{24DAA9DC-801C-413A-B4AC-D02EABDF35CD}"/>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 xmlns:a16="http://schemas.microsoft.com/office/drawing/2014/main" id="{3BFF4C31-D500-4857-8A74-6E3C3498E1B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 xmlns:a16="http://schemas.microsoft.com/office/drawing/2014/main" id="{B8C88A96-FDDE-461B-AEAD-1DA59203AC14}"/>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 xmlns:a16="http://schemas.microsoft.com/office/drawing/2014/main" id="{711160F7-2486-41EA-A6C7-765ACD79AFA3}"/>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 xmlns:a16="http://schemas.microsoft.com/office/drawing/2014/main" id="{E0F7A0A9-F424-41C4-B2DF-2BBF9661A36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 xmlns:a16="http://schemas.microsoft.com/office/drawing/2014/main" id="{959310E2-93E4-4B33-9D8D-B7A7BD7E36E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 xmlns:a16="http://schemas.microsoft.com/office/drawing/2014/main" id="{2A7EA537-AC2B-40BE-B74A-22026314B7B8}"/>
            </a:ext>
          </a:extLst>
        </xdr:cNvPr>
        <xdr:cNvCxnSpPr/>
      </xdr:nvCxnSpPr>
      <xdr:spPr>
        <a:xfrm flipV="1">
          <a:off x="4086225" y="9295312"/>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 xmlns:a16="http://schemas.microsoft.com/office/drawing/2014/main" id="{C3BFEF2B-2F1B-4E08-A846-D1A230F15709}"/>
            </a:ext>
          </a:extLst>
        </xdr:cNvPr>
        <xdr:cNvSpPr txBox="1"/>
      </xdr:nvSpPr>
      <xdr:spPr>
        <a:xfrm>
          <a:off x="4124960" y="1070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 xmlns:a16="http://schemas.microsoft.com/office/drawing/2014/main" id="{D1990744-260F-463F-AE36-5D0C428D38AE}"/>
            </a:ext>
          </a:extLst>
        </xdr:cNvPr>
        <xdr:cNvCxnSpPr/>
      </xdr:nvCxnSpPr>
      <xdr:spPr>
        <a:xfrm>
          <a:off x="4020820" y="10696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 xmlns:a16="http://schemas.microsoft.com/office/drawing/2014/main" id="{63632A12-9F1B-4DDF-8BF0-92617C7865A6}"/>
            </a:ext>
          </a:extLst>
        </xdr:cNvPr>
        <xdr:cNvSpPr txBox="1"/>
      </xdr:nvSpPr>
      <xdr:spPr>
        <a:xfrm>
          <a:off x="412496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 xmlns:a16="http://schemas.microsoft.com/office/drawing/2014/main" id="{F068B026-026A-4FB7-AA3C-EB15514A97DE}"/>
            </a:ext>
          </a:extLst>
        </xdr:cNvPr>
        <xdr:cNvCxnSpPr/>
      </xdr:nvCxnSpPr>
      <xdr:spPr>
        <a:xfrm>
          <a:off x="402082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 xmlns:a16="http://schemas.microsoft.com/office/drawing/2014/main" id="{3B7C3DEA-42F0-4EDF-A731-CB7F8B3546E4}"/>
            </a:ext>
          </a:extLst>
        </xdr:cNvPr>
        <xdr:cNvSpPr txBox="1"/>
      </xdr:nvSpPr>
      <xdr:spPr>
        <a:xfrm>
          <a:off x="412496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 xmlns:a16="http://schemas.microsoft.com/office/drawing/2014/main" id="{C0C5C60E-8A6D-4D4C-9FDE-4B83181D5F27}"/>
            </a:ext>
          </a:extLst>
        </xdr:cNvPr>
        <xdr:cNvSpPr/>
      </xdr:nvSpPr>
      <xdr:spPr>
        <a:xfrm>
          <a:off x="403606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 xmlns:a16="http://schemas.microsoft.com/office/drawing/2014/main" id="{7981BDE3-7FCC-4FF3-97B8-6F4F2C1053F0}"/>
            </a:ext>
          </a:extLst>
        </xdr:cNvPr>
        <xdr:cNvSpPr/>
      </xdr:nvSpPr>
      <xdr:spPr>
        <a:xfrm>
          <a:off x="3312160" y="10265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 xmlns:a16="http://schemas.microsoft.com/office/drawing/2014/main" id="{88947EB5-8FCA-4224-B29B-EF4AEFEB020B}"/>
            </a:ext>
          </a:extLst>
        </xdr:cNvPr>
        <xdr:cNvSpPr/>
      </xdr:nvSpPr>
      <xdr:spPr>
        <a:xfrm>
          <a:off x="2514600" y="1026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 xmlns:a16="http://schemas.microsoft.com/office/drawing/2014/main" id="{5ED36BAB-2D4A-4EFB-995A-FE9C7612CB5A}"/>
            </a:ext>
          </a:extLst>
        </xdr:cNvPr>
        <xdr:cNvSpPr/>
      </xdr:nvSpPr>
      <xdr:spPr>
        <a:xfrm>
          <a:off x="17399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 xmlns:a16="http://schemas.microsoft.com/office/drawing/2014/main" id="{94CBF93C-C70C-4C85-9844-251BF9CF3C18}"/>
            </a:ext>
          </a:extLst>
        </xdr:cNvPr>
        <xdr:cNvSpPr/>
      </xdr:nvSpPr>
      <xdr:spPr>
        <a:xfrm>
          <a:off x="965200" y="1018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FA13291C-9069-4402-B8A2-A99C6786880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C596AB14-BF64-45F9-AB23-725FFB542AB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11C72948-C9E9-4E06-8533-E07F0534B70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5B04CC2-ACBF-4CDF-9666-BD00DF00516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0963F8C0-0DB5-4FCF-ADAF-C69CAF316B0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187" name="楕円 186">
          <a:extLst>
            <a:ext uri="{FF2B5EF4-FFF2-40B4-BE49-F238E27FC236}">
              <a16:creationId xmlns="" xmlns:a16="http://schemas.microsoft.com/office/drawing/2014/main" id="{FB67AAB9-F946-4348-B20F-6565F55D39C8}"/>
            </a:ext>
          </a:extLst>
        </xdr:cNvPr>
        <xdr:cNvSpPr/>
      </xdr:nvSpPr>
      <xdr:spPr>
        <a:xfrm>
          <a:off x="4036060" y="10327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188" name="【橋りょう・トンネル】&#10;有形固定資産減価償却率該当値テキスト">
          <a:extLst>
            <a:ext uri="{FF2B5EF4-FFF2-40B4-BE49-F238E27FC236}">
              <a16:creationId xmlns="" xmlns:a16="http://schemas.microsoft.com/office/drawing/2014/main" id="{FF22E099-48CF-457F-9CCC-8794CC0B3D30}"/>
            </a:ext>
          </a:extLst>
        </xdr:cNvPr>
        <xdr:cNvSpPr txBox="1"/>
      </xdr:nvSpPr>
      <xdr:spPr>
        <a:xfrm>
          <a:off x="4124960" y="1030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89" name="楕円 188">
          <a:extLst>
            <a:ext uri="{FF2B5EF4-FFF2-40B4-BE49-F238E27FC236}">
              <a16:creationId xmlns="" xmlns:a16="http://schemas.microsoft.com/office/drawing/2014/main" id="{F6E1E05B-7673-4516-9768-4DBBFE68DA87}"/>
            </a:ext>
          </a:extLst>
        </xdr:cNvPr>
        <xdr:cNvSpPr/>
      </xdr:nvSpPr>
      <xdr:spPr>
        <a:xfrm>
          <a:off x="3312160" y="10304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61</xdr:row>
      <xdr:rowOff>151856</xdr:rowOff>
    </xdr:to>
    <xdr:cxnSp macro="">
      <xdr:nvCxnSpPr>
        <xdr:cNvPr id="190" name="直線コネクタ 189">
          <a:extLst>
            <a:ext uri="{FF2B5EF4-FFF2-40B4-BE49-F238E27FC236}">
              <a16:creationId xmlns="" xmlns:a16="http://schemas.microsoft.com/office/drawing/2014/main" id="{B7891D43-8665-4431-AE71-C85D31D36A04}"/>
            </a:ext>
          </a:extLst>
        </xdr:cNvPr>
        <xdr:cNvCxnSpPr/>
      </xdr:nvCxnSpPr>
      <xdr:spPr>
        <a:xfrm>
          <a:off x="3355340" y="10355036"/>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1" name="楕円 190">
          <a:extLst>
            <a:ext uri="{FF2B5EF4-FFF2-40B4-BE49-F238E27FC236}">
              <a16:creationId xmlns="" xmlns:a16="http://schemas.microsoft.com/office/drawing/2014/main" id="{EC76C016-B3AB-4B1C-8E40-2685D785A73A}"/>
            </a:ext>
          </a:extLst>
        </xdr:cNvPr>
        <xdr:cNvSpPr/>
      </xdr:nvSpPr>
      <xdr:spPr>
        <a:xfrm>
          <a:off x="2514600" y="10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128996</xdr:rowOff>
    </xdr:to>
    <xdr:cxnSp macro="">
      <xdr:nvCxnSpPr>
        <xdr:cNvPr id="192" name="直線コネクタ 191">
          <a:extLst>
            <a:ext uri="{FF2B5EF4-FFF2-40B4-BE49-F238E27FC236}">
              <a16:creationId xmlns="" xmlns:a16="http://schemas.microsoft.com/office/drawing/2014/main" id="{A7A51775-FD53-4FC8-94E9-48CAA687A184}"/>
            </a:ext>
          </a:extLst>
        </xdr:cNvPr>
        <xdr:cNvCxnSpPr/>
      </xdr:nvCxnSpPr>
      <xdr:spPr>
        <a:xfrm>
          <a:off x="2565400" y="10333809"/>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3" name="楕円 192">
          <a:extLst>
            <a:ext uri="{FF2B5EF4-FFF2-40B4-BE49-F238E27FC236}">
              <a16:creationId xmlns="" xmlns:a16="http://schemas.microsoft.com/office/drawing/2014/main" id="{27D9D1A8-7E98-4EDA-9DCA-1BADA75D89B5}"/>
            </a:ext>
          </a:extLst>
        </xdr:cNvPr>
        <xdr:cNvSpPr/>
      </xdr:nvSpPr>
      <xdr:spPr>
        <a:xfrm>
          <a:off x="1739900" y="1032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107769</xdr:rowOff>
    </xdr:from>
    <xdr:to>
      <xdr:col>15</xdr:col>
      <xdr:colOff>50800</xdr:colOff>
      <xdr:row>61</xdr:row>
      <xdr:rowOff>150223</xdr:rowOff>
    </xdr:to>
    <xdr:cxnSp macro="">
      <xdr:nvCxnSpPr>
        <xdr:cNvPr id="194" name="直線コネクタ 193">
          <a:extLst>
            <a:ext uri="{FF2B5EF4-FFF2-40B4-BE49-F238E27FC236}">
              <a16:creationId xmlns="" xmlns:a16="http://schemas.microsoft.com/office/drawing/2014/main" id="{19B0571D-A312-41CA-AEF7-C6C3BF1196AC}"/>
            </a:ext>
          </a:extLst>
        </xdr:cNvPr>
        <xdr:cNvCxnSpPr/>
      </xdr:nvCxnSpPr>
      <xdr:spPr>
        <a:xfrm flipV="1">
          <a:off x="1790700" y="10333809"/>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5" name="楕円 194">
          <a:extLst>
            <a:ext uri="{FF2B5EF4-FFF2-40B4-BE49-F238E27FC236}">
              <a16:creationId xmlns="" xmlns:a16="http://schemas.microsoft.com/office/drawing/2014/main" id="{6F4AA867-EB50-4DBE-9061-E1BD4D33408B}"/>
            </a:ext>
          </a:extLst>
        </xdr:cNvPr>
        <xdr:cNvSpPr/>
      </xdr:nvSpPr>
      <xdr:spPr>
        <a:xfrm>
          <a:off x="96520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150223</xdr:rowOff>
    </xdr:to>
    <xdr:cxnSp macro="">
      <xdr:nvCxnSpPr>
        <xdr:cNvPr id="196" name="直線コネクタ 195">
          <a:extLst>
            <a:ext uri="{FF2B5EF4-FFF2-40B4-BE49-F238E27FC236}">
              <a16:creationId xmlns="" xmlns:a16="http://schemas.microsoft.com/office/drawing/2014/main" id="{A355167C-0E5B-470E-919F-650AB56003D2}"/>
            </a:ext>
          </a:extLst>
        </xdr:cNvPr>
        <xdr:cNvCxnSpPr/>
      </xdr:nvCxnSpPr>
      <xdr:spPr>
        <a:xfrm>
          <a:off x="1008380" y="10328910"/>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 xmlns:a16="http://schemas.microsoft.com/office/drawing/2014/main" id="{63A9D1CC-F85F-4842-8A0C-319D7D612407}"/>
            </a:ext>
          </a:extLst>
        </xdr:cNvPr>
        <xdr:cNvSpPr txBox="1"/>
      </xdr:nvSpPr>
      <xdr:spPr>
        <a:xfrm>
          <a:off x="3170564" y="10047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 xmlns:a16="http://schemas.microsoft.com/office/drawing/2014/main" id="{638CA1A0-78C3-42E2-8C5C-286B51731940}"/>
            </a:ext>
          </a:extLst>
        </xdr:cNvPr>
        <xdr:cNvSpPr txBox="1"/>
      </xdr:nvSpPr>
      <xdr:spPr>
        <a:xfrm>
          <a:off x="2385704" y="1004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 xmlns:a16="http://schemas.microsoft.com/office/drawing/2014/main" id="{B8120354-E4D5-4771-A8E5-84F1259CB38F}"/>
            </a:ext>
          </a:extLst>
        </xdr:cNvPr>
        <xdr:cNvSpPr txBox="1"/>
      </xdr:nvSpPr>
      <xdr:spPr>
        <a:xfrm>
          <a:off x="16110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 xmlns:a16="http://schemas.microsoft.com/office/drawing/2014/main" id="{5FE68892-D0B4-4D92-86FB-5861D615787B}"/>
            </a:ext>
          </a:extLst>
        </xdr:cNvPr>
        <xdr:cNvSpPr txBox="1"/>
      </xdr:nvSpPr>
      <xdr:spPr>
        <a:xfrm>
          <a:off x="83630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201" name="n_1mainValue【橋りょう・トンネル】&#10;有形固定資産減価償却率">
          <a:extLst>
            <a:ext uri="{FF2B5EF4-FFF2-40B4-BE49-F238E27FC236}">
              <a16:creationId xmlns="" xmlns:a16="http://schemas.microsoft.com/office/drawing/2014/main" id="{07A9B67E-9520-4958-8878-3691D32B7925}"/>
            </a:ext>
          </a:extLst>
        </xdr:cNvPr>
        <xdr:cNvSpPr txBox="1"/>
      </xdr:nvSpPr>
      <xdr:spPr>
        <a:xfrm>
          <a:off x="3170564" y="1039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2" name="n_2mainValue【橋りょう・トンネル】&#10;有形固定資産減価償却率">
          <a:extLst>
            <a:ext uri="{FF2B5EF4-FFF2-40B4-BE49-F238E27FC236}">
              <a16:creationId xmlns="" xmlns:a16="http://schemas.microsoft.com/office/drawing/2014/main" id="{2EF2955D-7469-445D-8C1D-8AF22015C663}"/>
            </a:ext>
          </a:extLst>
        </xdr:cNvPr>
        <xdr:cNvSpPr txBox="1"/>
      </xdr:nvSpPr>
      <xdr:spPr>
        <a:xfrm>
          <a:off x="2385704" y="10375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3" name="n_3mainValue【橋りょう・トンネル】&#10;有形固定資産減価償却率">
          <a:extLst>
            <a:ext uri="{FF2B5EF4-FFF2-40B4-BE49-F238E27FC236}">
              <a16:creationId xmlns="" xmlns:a16="http://schemas.microsoft.com/office/drawing/2014/main" id="{1A442F96-443D-4501-AC2C-6B82324345F0}"/>
            </a:ext>
          </a:extLst>
        </xdr:cNvPr>
        <xdr:cNvSpPr txBox="1"/>
      </xdr:nvSpPr>
      <xdr:spPr>
        <a:xfrm>
          <a:off x="16110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4" name="n_4mainValue【橋りょう・トンネル】&#10;有形固定資産減価償却率">
          <a:extLst>
            <a:ext uri="{FF2B5EF4-FFF2-40B4-BE49-F238E27FC236}">
              <a16:creationId xmlns="" xmlns:a16="http://schemas.microsoft.com/office/drawing/2014/main" id="{A96C09CC-A65F-487A-9469-D9A8886827F5}"/>
            </a:ext>
          </a:extLst>
        </xdr:cNvPr>
        <xdr:cNvSpPr txBox="1"/>
      </xdr:nvSpPr>
      <xdr:spPr>
        <a:xfrm>
          <a:off x="83630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C54069C5-3D0A-460E-ACCF-97A35082682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5FF962D6-BBA1-4029-A7B0-42C911729A5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1F9D1E93-F615-4EC0-ABCA-C599123F2FF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3B8EB318-4DAC-4CB6-B0F9-F2A45DA5C00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DFA96228-0507-41EB-8703-B5D19B34909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116EF672-A2DA-49DC-B133-52853A0476B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71BD8957-6E68-4B0B-B05F-C18E783E3FC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9EC11EAA-EBA1-4B99-85DF-DB45B1DC59B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DA914962-CA71-4A07-B8F4-5F55100F5ED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0C3C1A3D-6DB0-4874-A9E1-303E25A882D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3332A459-C447-4BD7-A301-54471CBEFD7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 xmlns:a16="http://schemas.microsoft.com/office/drawing/2014/main" id="{6B2BEFB1-4536-4E57-802A-90B78B7B4CAD}"/>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0235C3B9-19F2-4187-A5F8-7CBB85BE5AE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 xmlns:a16="http://schemas.microsoft.com/office/drawing/2014/main" id="{33751FA7-3F58-47E7-8896-CE9F8724418F}"/>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F35BC63A-2D02-45A8-8D2B-6005B0198A4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 xmlns:a16="http://schemas.microsoft.com/office/drawing/2014/main" id="{AF9FDA48-1E7C-4608-8378-C62D40DAEC8E}"/>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D2B768E6-35F3-4502-A2DB-BDE667AA2CF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 xmlns:a16="http://schemas.microsoft.com/office/drawing/2014/main" id="{CE0292C5-A1A4-483B-A836-BB42DCB8586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1C66CF86-E8DE-4308-83F0-090419866716}"/>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 xmlns:a16="http://schemas.microsoft.com/office/drawing/2014/main" id="{C2C6FD26-1AE3-470F-8ADC-F7D9511EF994}"/>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0696CD51-7025-4666-B025-87C8EA83B35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 xmlns:a16="http://schemas.microsoft.com/office/drawing/2014/main" id="{33A50376-23A5-4521-8D50-917FA8AAFC8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 xmlns:a16="http://schemas.microsoft.com/office/drawing/2014/main" id="{A7714EA2-9375-4932-A413-911BD3281B6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 xmlns:a16="http://schemas.microsoft.com/office/drawing/2014/main" id="{31DA52DA-4E4B-4A04-BED0-F3F7AFBE0275}"/>
            </a:ext>
          </a:extLst>
        </xdr:cNvPr>
        <xdr:cNvCxnSpPr/>
      </xdr:nvCxnSpPr>
      <xdr:spPr>
        <a:xfrm flipV="1">
          <a:off x="9219565" y="9397581"/>
          <a:ext cx="0" cy="140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 xmlns:a16="http://schemas.microsoft.com/office/drawing/2014/main" id="{9B4BF5F1-BAB4-4FF1-9147-CCE1C25F45E4}"/>
            </a:ext>
          </a:extLst>
        </xdr:cNvPr>
        <xdr:cNvSpPr txBox="1"/>
      </xdr:nvSpPr>
      <xdr:spPr>
        <a:xfrm>
          <a:off x="9258300" y="108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 xmlns:a16="http://schemas.microsoft.com/office/drawing/2014/main" id="{BEB82C61-A65B-4F04-9F71-426B1029B23C}"/>
            </a:ext>
          </a:extLst>
        </xdr:cNvPr>
        <xdr:cNvCxnSpPr/>
      </xdr:nvCxnSpPr>
      <xdr:spPr>
        <a:xfrm>
          <a:off x="9154160" y="10804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 xmlns:a16="http://schemas.microsoft.com/office/drawing/2014/main" id="{95A1B775-C5B1-4B0F-A493-6D7ED8244523}"/>
            </a:ext>
          </a:extLst>
        </xdr:cNvPr>
        <xdr:cNvSpPr txBox="1"/>
      </xdr:nvSpPr>
      <xdr:spPr>
        <a:xfrm>
          <a:off x="9258300" y="9180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 xmlns:a16="http://schemas.microsoft.com/office/drawing/2014/main" id="{2B7A9E40-08E2-4661-BB1C-595D294595FE}"/>
            </a:ext>
          </a:extLst>
        </xdr:cNvPr>
        <xdr:cNvCxnSpPr/>
      </xdr:nvCxnSpPr>
      <xdr:spPr>
        <a:xfrm>
          <a:off x="9154160" y="9397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 xmlns:a16="http://schemas.microsoft.com/office/drawing/2014/main" id="{6A3B08F2-4034-445D-91F7-1DED39E78283}"/>
            </a:ext>
          </a:extLst>
        </xdr:cNvPr>
        <xdr:cNvSpPr txBox="1"/>
      </xdr:nvSpPr>
      <xdr:spPr>
        <a:xfrm>
          <a:off x="9258300" y="10428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 xmlns:a16="http://schemas.microsoft.com/office/drawing/2014/main" id="{ECED7CC0-D85F-4523-A81E-59017AA959F6}"/>
            </a:ext>
          </a:extLst>
        </xdr:cNvPr>
        <xdr:cNvSpPr/>
      </xdr:nvSpPr>
      <xdr:spPr>
        <a:xfrm>
          <a:off x="9192260" y="10573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 xmlns:a16="http://schemas.microsoft.com/office/drawing/2014/main" id="{8FF9B85D-2261-41F5-9D82-486D2FD538A4}"/>
            </a:ext>
          </a:extLst>
        </xdr:cNvPr>
        <xdr:cNvSpPr/>
      </xdr:nvSpPr>
      <xdr:spPr>
        <a:xfrm>
          <a:off x="8445500" y="10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 xmlns:a16="http://schemas.microsoft.com/office/drawing/2014/main" id="{B170355B-3B54-41AA-914E-3CD3842070EA}"/>
            </a:ext>
          </a:extLst>
        </xdr:cNvPr>
        <xdr:cNvSpPr/>
      </xdr:nvSpPr>
      <xdr:spPr>
        <a:xfrm>
          <a:off x="7670800" y="105820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 xmlns:a16="http://schemas.microsoft.com/office/drawing/2014/main" id="{FA1F7CC5-4F00-444E-A675-53ABE97734B4}"/>
            </a:ext>
          </a:extLst>
        </xdr:cNvPr>
        <xdr:cNvSpPr/>
      </xdr:nvSpPr>
      <xdr:spPr>
        <a:xfrm>
          <a:off x="6873240" y="105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 xmlns:a16="http://schemas.microsoft.com/office/drawing/2014/main" id="{2088B87D-E9A6-4344-9787-7E261A793B22}"/>
            </a:ext>
          </a:extLst>
        </xdr:cNvPr>
        <xdr:cNvSpPr/>
      </xdr:nvSpPr>
      <xdr:spPr>
        <a:xfrm>
          <a:off x="609854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69898FC7-FD0A-4BA9-B595-2278C30C089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B8A8E9A1-824A-4E77-9697-48894C661FF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3B7A7A56-7756-47FD-B936-1831F2C01FC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131E0893-55CF-47A1-B3BA-76EA4A8C17C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79E60BC5-6E9D-4ECF-8B97-7A6260E6A8A9}"/>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34482</xdr:rowOff>
    </xdr:from>
    <xdr:to>
      <xdr:col>55</xdr:col>
      <xdr:colOff>50800</xdr:colOff>
      <xdr:row>63</xdr:row>
      <xdr:rowOff>136082</xdr:rowOff>
    </xdr:to>
    <xdr:sp macro="" textlink="">
      <xdr:nvSpPr>
        <xdr:cNvPr id="244" name="楕円 243">
          <a:extLst>
            <a:ext uri="{FF2B5EF4-FFF2-40B4-BE49-F238E27FC236}">
              <a16:creationId xmlns="" xmlns:a16="http://schemas.microsoft.com/office/drawing/2014/main" id="{9DC4B5BF-E69E-48D1-8276-D9204EF304A0}"/>
            </a:ext>
          </a:extLst>
        </xdr:cNvPr>
        <xdr:cNvSpPr/>
      </xdr:nvSpPr>
      <xdr:spPr>
        <a:xfrm>
          <a:off x="9192260" y="10595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12909</xdr:rowOff>
    </xdr:from>
    <xdr:ext cx="599010" cy="259045"/>
    <xdr:sp macro="" textlink="">
      <xdr:nvSpPr>
        <xdr:cNvPr id="245" name="【橋りょう・トンネル】&#10;一人当たり有形固定資産（償却資産）額該当値テキスト">
          <a:extLst>
            <a:ext uri="{FF2B5EF4-FFF2-40B4-BE49-F238E27FC236}">
              <a16:creationId xmlns="" xmlns:a16="http://schemas.microsoft.com/office/drawing/2014/main" id="{827B1BBF-63FD-4E11-A107-89876A5F0B91}"/>
            </a:ext>
          </a:extLst>
        </xdr:cNvPr>
        <xdr:cNvSpPr txBox="1"/>
      </xdr:nvSpPr>
      <xdr:spPr>
        <a:xfrm>
          <a:off x="9258300" y="1057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35839</xdr:rowOff>
    </xdr:from>
    <xdr:to>
      <xdr:col>50</xdr:col>
      <xdr:colOff>165100</xdr:colOff>
      <xdr:row>63</xdr:row>
      <xdr:rowOff>137439</xdr:rowOff>
    </xdr:to>
    <xdr:sp macro="" textlink="">
      <xdr:nvSpPr>
        <xdr:cNvPr id="246" name="楕円 245">
          <a:extLst>
            <a:ext uri="{FF2B5EF4-FFF2-40B4-BE49-F238E27FC236}">
              <a16:creationId xmlns="" xmlns:a16="http://schemas.microsoft.com/office/drawing/2014/main" id="{4918D72A-8641-493F-8403-BCB428400D21}"/>
            </a:ext>
          </a:extLst>
        </xdr:cNvPr>
        <xdr:cNvSpPr/>
      </xdr:nvSpPr>
      <xdr:spPr>
        <a:xfrm>
          <a:off x="8445500" y="105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85282</xdr:rowOff>
    </xdr:from>
    <xdr:to>
      <xdr:col>55</xdr:col>
      <xdr:colOff>0</xdr:colOff>
      <xdr:row>63</xdr:row>
      <xdr:rowOff>86639</xdr:rowOff>
    </xdr:to>
    <xdr:cxnSp macro="">
      <xdr:nvCxnSpPr>
        <xdr:cNvPr id="247" name="直線コネクタ 246">
          <a:extLst>
            <a:ext uri="{FF2B5EF4-FFF2-40B4-BE49-F238E27FC236}">
              <a16:creationId xmlns="" xmlns:a16="http://schemas.microsoft.com/office/drawing/2014/main" id="{EBA685EF-18C8-4C1F-8A0A-5A2C5827D959}"/>
            </a:ext>
          </a:extLst>
        </xdr:cNvPr>
        <xdr:cNvCxnSpPr/>
      </xdr:nvCxnSpPr>
      <xdr:spPr>
        <a:xfrm flipV="1">
          <a:off x="8496300" y="10646602"/>
          <a:ext cx="7239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36691</xdr:rowOff>
    </xdr:from>
    <xdr:to>
      <xdr:col>46</xdr:col>
      <xdr:colOff>38100</xdr:colOff>
      <xdr:row>63</xdr:row>
      <xdr:rowOff>138291</xdr:rowOff>
    </xdr:to>
    <xdr:sp macro="" textlink="">
      <xdr:nvSpPr>
        <xdr:cNvPr id="248" name="楕円 247">
          <a:extLst>
            <a:ext uri="{FF2B5EF4-FFF2-40B4-BE49-F238E27FC236}">
              <a16:creationId xmlns="" xmlns:a16="http://schemas.microsoft.com/office/drawing/2014/main" id="{C1A72A47-EE68-4047-9937-4B5C28C9338D}"/>
            </a:ext>
          </a:extLst>
        </xdr:cNvPr>
        <xdr:cNvSpPr/>
      </xdr:nvSpPr>
      <xdr:spPr>
        <a:xfrm>
          <a:off x="7670800" y="105980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86639</xdr:rowOff>
    </xdr:from>
    <xdr:to>
      <xdr:col>50</xdr:col>
      <xdr:colOff>114300</xdr:colOff>
      <xdr:row>63</xdr:row>
      <xdr:rowOff>87491</xdr:rowOff>
    </xdr:to>
    <xdr:cxnSp macro="">
      <xdr:nvCxnSpPr>
        <xdr:cNvPr id="249" name="直線コネクタ 248">
          <a:extLst>
            <a:ext uri="{FF2B5EF4-FFF2-40B4-BE49-F238E27FC236}">
              <a16:creationId xmlns="" xmlns:a16="http://schemas.microsoft.com/office/drawing/2014/main" id="{DC250C6C-E4DE-4E8D-B324-916C58F80A37}"/>
            </a:ext>
          </a:extLst>
        </xdr:cNvPr>
        <xdr:cNvCxnSpPr/>
      </xdr:nvCxnSpPr>
      <xdr:spPr>
        <a:xfrm flipV="1">
          <a:off x="7713980" y="10647959"/>
          <a:ext cx="78232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44328</xdr:rowOff>
    </xdr:from>
    <xdr:to>
      <xdr:col>41</xdr:col>
      <xdr:colOff>101600</xdr:colOff>
      <xdr:row>63</xdr:row>
      <xdr:rowOff>145928</xdr:rowOff>
    </xdr:to>
    <xdr:sp macro="" textlink="">
      <xdr:nvSpPr>
        <xdr:cNvPr id="250" name="楕円 249">
          <a:extLst>
            <a:ext uri="{FF2B5EF4-FFF2-40B4-BE49-F238E27FC236}">
              <a16:creationId xmlns="" xmlns:a16="http://schemas.microsoft.com/office/drawing/2014/main" id="{AADCAFC4-1FF0-4218-8F89-7374E22F14D2}"/>
            </a:ext>
          </a:extLst>
        </xdr:cNvPr>
        <xdr:cNvSpPr/>
      </xdr:nvSpPr>
      <xdr:spPr>
        <a:xfrm>
          <a:off x="6873240" y="106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87491</xdr:rowOff>
    </xdr:from>
    <xdr:to>
      <xdr:col>45</xdr:col>
      <xdr:colOff>177800</xdr:colOff>
      <xdr:row>63</xdr:row>
      <xdr:rowOff>95128</xdr:rowOff>
    </xdr:to>
    <xdr:cxnSp macro="">
      <xdr:nvCxnSpPr>
        <xdr:cNvPr id="251" name="直線コネクタ 250">
          <a:extLst>
            <a:ext uri="{FF2B5EF4-FFF2-40B4-BE49-F238E27FC236}">
              <a16:creationId xmlns="" xmlns:a16="http://schemas.microsoft.com/office/drawing/2014/main" id="{8BC891E5-A72F-4F31-8448-C129E49D2B44}"/>
            </a:ext>
          </a:extLst>
        </xdr:cNvPr>
        <xdr:cNvCxnSpPr/>
      </xdr:nvCxnSpPr>
      <xdr:spPr>
        <a:xfrm flipV="1">
          <a:off x="6924040" y="10648811"/>
          <a:ext cx="78994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45655</xdr:rowOff>
    </xdr:from>
    <xdr:to>
      <xdr:col>36</xdr:col>
      <xdr:colOff>165100</xdr:colOff>
      <xdr:row>63</xdr:row>
      <xdr:rowOff>147255</xdr:rowOff>
    </xdr:to>
    <xdr:sp macro="" textlink="">
      <xdr:nvSpPr>
        <xdr:cNvPr id="252" name="楕円 251">
          <a:extLst>
            <a:ext uri="{FF2B5EF4-FFF2-40B4-BE49-F238E27FC236}">
              <a16:creationId xmlns="" xmlns:a16="http://schemas.microsoft.com/office/drawing/2014/main" id="{3802D32C-1CD8-40B9-B802-BD5CFC835279}"/>
            </a:ext>
          </a:extLst>
        </xdr:cNvPr>
        <xdr:cNvSpPr/>
      </xdr:nvSpPr>
      <xdr:spPr>
        <a:xfrm>
          <a:off x="6098540" y="106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95128</xdr:rowOff>
    </xdr:from>
    <xdr:to>
      <xdr:col>41</xdr:col>
      <xdr:colOff>50800</xdr:colOff>
      <xdr:row>63</xdr:row>
      <xdr:rowOff>96455</xdr:rowOff>
    </xdr:to>
    <xdr:cxnSp macro="">
      <xdr:nvCxnSpPr>
        <xdr:cNvPr id="253" name="直線コネクタ 252">
          <a:extLst>
            <a:ext uri="{FF2B5EF4-FFF2-40B4-BE49-F238E27FC236}">
              <a16:creationId xmlns="" xmlns:a16="http://schemas.microsoft.com/office/drawing/2014/main" id="{1FB8045B-F798-491A-AAF2-7BBC8E3258EB}"/>
            </a:ext>
          </a:extLst>
        </xdr:cNvPr>
        <xdr:cNvCxnSpPr/>
      </xdr:nvCxnSpPr>
      <xdr:spPr>
        <a:xfrm flipV="1">
          <a:off x="6149340" y="10656448"/>
          <a:ext cx="7747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 xmlns:a16="http://schemas.microsoft.com/office/drawing/2014/main" id="{3FA9880A-9E45-405C-B0AB-99958E849E7F}"/>
            </a:ext>
          </a:extLst>
        </xdr:cNvPr>
        <xdr:cNvSpPr txBox="1"/>
      </xdr:nvSpPr>
      <xdr:spPr>
        <a:xfrm>
          <a:off x="8214575" y="1037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 xmlns:a16="http://schemas.microsoft.com/office/drawing/2014/main" id="{58F55821-1CA1-4F66-AB49-21251D61E606}"/>
            </a:ext>
          </a:extLst>
        </xdr:cNvPr>
        <xdr:cNvSpPr txBox="1"/>
      </xdr:nvSpPr>
      <xdr:spPr>
        <a:xfrm>
          <a:off x="7444955" y="10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 xmlns:a16="http://schemas.microsoft.com/office/drawing/2014/main" id="{A753FC84-53B4-4586-AF64-04E0D026FAE8}"/>
            </a:ext>
          </a:extLst>
        </xdr:cNvPr>
        <xdr:cNvSpPr txBox="1"/>
      </xdr:nvSpPr>
      <xdr:spPr>
        <a:xfrm>
          <a:off x="6670255" y="1034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 xmlns:a16="http://schemas.microsoft.com/office/drawing/2014/main" id="{FB215810-C42A-4863-A19D-3BD17EE555CB}"/>
            </a:ext>
          </a:extLst>
        </xdr:cNvPr>
        <xdr:cNvSpPr txBox="1"/>
      </xdr:nvSpPr>
      <xdr:spPr>
        <a:xfrm>
          <a:off x="5872695" y="1034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128566</xdr:rowOff>
    </xdr:from>
    <xdr:ext cx="599010" cy="259045"/>
    <xdr:sp macro="" textlink="">
      <xdr:nvSpPr>
        <xdr:cNvPr id="258" name="n_1mainValue【橋りょう・トンネル】&#10;一人当たり有形固定資産（償却資産）額">
          <a:extLst>
            <a:ext uri="{FF2B5EF4-FFF2-40B4-BE49-F238E27FC236}">
              <a16:creationId xmlns="" xmlns:a16="http://schemas.microsoft.com/office/drawing/2014/main" id="{8B56DC11-125D-47E7-B354-531579B27235}"/>
            </a:ext>
          </a:extLst>
        </xdr:cNvPr>
        <xdr:cNvSpPr txBox="1"/>
      </xdr:nvSpPr>
      <xdr:spPr>
        <a:xfrm>
          <a:off x="8214575" y="1068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129418</xdr:rowOff>
    </xdr:from>
    <xdr:ext cx="599010" cy="259045"/>
    <xdr:sp macro="" textlink="">
      <xdr:nvSpPr>
        <xdr:cNvPr id="259" name="n_2mainValue【橋りょう・トンネル】&#10;一人当たり有形固定資産（償却資産）額">
          <a:extLst>
            <a:ext uri="{FF2B5EF4-FFF2-40B4-BE49-F238E27FC236}">
              <a16:creationId xmlns="" xmlns:a16="http://schemas.microsoft.com/office/drawing/2014/main" id="{7071D330-2252-417C-A30E-F6AE20FB6C6C}"/>
            </a:ext>
          </a:extLst>
        </xdr:cNvPr>
        <xdr:cNvSpPr txBox="1"/>
      </xdr:nvSpPr>
      <xdr:spPr>
        <a:xfrm>
          <a:off x="7444955" y="1069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137055</xdr:rowOff>
    </xdr:from>
    <xdr:ext cx="599010" cy="259045"/>
    <xdr:sp macro="" textlink="">
      <xdr:nvSpPr>
        <xdr:cNvPr id="260" name="n_3mainValue【橋りょう・トンネル】&#10;一人当たり有形固定資産（償却資産）額">
          <a:extLst>
            <a:ext uri="{FF2B5EF4-FFF2-40B4-BE49-F238E27FC236}">
              <a16:creationId xmlns="" xmlns:a16="http://schemas.microsoft.com/office/drawing/2014/main" id="{68C6A6DF-35AD-4B28-AC0B-0958E448B0E8}"/>
            </a:ext>
          </a:extLst>
        </xdr:cNvPr>
        <xdr:cNvSpPr txBox="1"/>
      </xdr:nvSpPr>
      <xdr:spPr>
        <a:xfrm>
          <a:off x="6670255" y="106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138382</xdr:rowOff>
    </xdr:from>
    <xdr:ext cx="599010" cy="259045"/>
    <xdr:sp macro="" textlink="">
      <xdr:nvSpPr>
        <xdr:cNvPr id="261" name="n_4mainValue【橋りょう・トンネル】&#10;一人当たり有形固定資産（償却資産）額">
          <a:extLst>
            <a:ext uri="{FF2B5EF4-FFF2-40B4-BE49-F238E27FC236}">
              <a16:creationId xmlns="" xmlns:a16="http://schemas.microsoft.com/office/drawing/2014/main" id="{BA892B81-2684-4508-B683-AC869DA6B9E6}"/>
            </a:ext>
          </a:extLst>
        </xdr:cNvPr>
        <xdr:cNvSpPr txBox="1"/>
      </xdr:nvSpPr>
      <xdr:spPr>
        <a:xfrm>
          <a:off x="5872695" y="106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691731E3-1425-4010-A84A-86713D7B372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B0537038-06CD-4D5C-ACE6-6C781E44618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84E2E836-D3FD-4D92-ADB1-5FD15C66DB8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A544B17C-D9BF-4C3D-B113-7830D63FC06D}"/>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377551A7-475C-4B9D-8837-8534F535506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60B8C0D2-EA54-4BDD-B209-16560377DAB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42DE3638-D27F-448C-BD2E-55A45DFCC99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D403E65B-B527-4569-A2D2-44C7779F009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72EC828E-E4A8-4809-8E0F-A341276C991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257595DF-9A05-423D-9438-58EF0AA634B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72E7C9DE-40B2-480B-B739-BE9A6E4EAD87}"/>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 xmlns:a16="http://schemas.microsoft.com/office/drawing/2014/main" id="{A2ECABBC-982E-4492-A18E-C0337502EEF3}"/>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 xmlns:a16="http://schemas.microsoft.com/office/drawing/2014/main" id="{E16C8152-01F5-484B-8227-5D3A088E28C3}"/>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 xmlns:a16="http://schemas.microsoft.com/office/drawing/2014/main" id="{6C628898-72FA-44AC-ACAE-9B8995E74E2C}"/>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 xmlns:a16="http://schemas.microsoft.com/office/drawing/2014/main" id="{AF5D69F9-2096-4805-A7F2-BB0B367F72D9}"/>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 xmlns:a16="http://schemas.microsoft.com/office/drawing/2014/main" id="{9BE51123-319E-4072-86DA-594C705A63CD}"/>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 xmlns:a16="http://schemas.microsoft.com/office/drawing/2014/main" id="{220C016B-DADE-4805-AA7F-AF6AF4F3A101}"/>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 xmlns:a16="http://schemas.microsoft.com/office/drawing/2014/main" id="{C7DCAE62-E9B5-4D95-AE54-E440FE82A392}"/>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 xmlns:a16="http://schemas.microsoft.com/office/drawing/2014/main" id="{56F80A02-3C08-4DDF-8D1D-ADD1AD9C2355}"/>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 xmlns:a16="http://schemas.microsoft.com/office/drawing/2014/main" id="{4834401B-B9DC-4C63-92F9-FFE89A25E268}"/>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 xmlns:a16="http://schemas.microsoft.com/office/drawing/2014/main" id="{A7111DB8-92BF-4EF8-8BEB-81F3CB5E0EE9}"/>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 xmlns:a16="http://schemas.microsoft.com/office/drawing/2014/main" id="{96FF1B3F-7567-4960-8A4F-A9063B9E1425}"/>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 xmlns:a16="http://schemas.microsoft.com/office/drawing/2014/main" id="{22A00F7F-B644-4D0F-AD21-B174261D6BC2}"/>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 xmlns:a16="http://schemas.microsoft.com/office/drawing/2014/main" id="{27D24449-EF09-4E93-9209-1F27E94908A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 xmlns:a16="http://schemas.microsoft.com/office/drawing/2014/main" id="{EC990C6D-1D1B-4EA7-B513-3137DFD733E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 xmlns:a16="http://schemas.microsoft.com/office/drawing/2014/main" id="{17B480DF-1ED0-4A5A-8BD7-318991F2BA05}"/>
            </a:ext>
          </a:extLst>
        </xdr:cNvPr>
        <xdr:cNvCxnSpPr/>
      </xdr:nvCxnSpPr>
      <xdr:spPr>
        <a:xfrm flipV="1">
          <a:off x="4086225"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 xmlns:a16="http://schemas.microsoft.com/office/drawing/2014/main" id="{5A380F28-996B-4B47-A7AB-A32F3AD824A1}"/>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 xmlns:a16="http://schemas.microsoft.com/office/drawing/2014/main" id="{050996F6-F4FF-4D81-BAFF-0A4BBAF2244E}"/>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 xmlns:a16="http://schemas.microsoft.com/office/drawing/2014/main" id="{98397154-62A3-4C58-8F19-0AFF48B3029B}"/>
            </a:ext>
          </a:extLst>
        </xdr:cNvPr>
        <xdr:cNvSpPr txBox="1"/>
      </xdr:nvSpPr>
      <xdr:spPr>
        <a:xfrm>
          <a:off x="412496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 xmlns:a16="http://schemas.microsoft.com/office/drawing/2014/main" id="{7C22B8FA-DC66-466B-99B5-B55CFEABFB68}"/>
            </a:ext>
          </a:extLst>
        </xdr:cNvPr>
        <xdr:cNvCxnSpPr/>
      </xdr:nvCxnSpPr>
      <xdr:spPr>
        <a:xfrm>
          <a:off x="402082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 xmlns:a16="http://schemas.microsoft.com/office/drawing/2014/main" id="{131AF405-9B91-4D60-B74B-C15E0105353C}"/>
            </a:ext>
          </a:extLst>
        </xdr:cNvPr>
        <xdr:cNvSpPr txBox="1"/>
      </xdr:nvSpPr>
      <xdr:spPr>
        <a:xfrm>
          <a:off x="4124960" y="13817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 xmlns:a16="http://schemas.microsoft.com/office/drawing/2014/main" id="{F7168624-9836-41BF-8BD3-8752B30D0320}"/>
            </a:ext>
          </a:extLst>
        </xdr:cNvPr>
        <xdr:cNvSpPr/>
      </xdr:nvSpPr>
      <xdr:spPr>
        <a:xfrm>
          <a:off x="403606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 xmlns:a16="http://schemas.microsoft.com/office/drawing/2014/main" id="{2A672AE7-738F-4FEB-9A0F-88C8338163FE}"/>
            </a:ext>
          </a:extLst>
        </xdr:cNvPr>
        <xdr:cNvSpPr/>
      </xdr:nvSpPr>
      <xdr:spPr>
        <a:xfrm>
          <a:off x="3312160" y="139602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 xmlns:a16="http://schemas.microsoft.com/office/drawing/2014/main" id="{BC9FFD20-F5B2-4706-80DD-43607A6955F2}"/>
            </a:ext>
          </a:extLst>
        </xdr:cNvPr>
        <xdr:cNvSpPr/>
      </xdr:nvSpPr>
      <xdr:spPr>
        <a:xfrm>
          <a:off x="2514600" y="1394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 xmlns:a16="http://schemas.microsoft.com/office/drawing/2014/main" id="{8A8BCD0D-3F59-4024-80E1-BFC0022128E3}"/>
            </a:ext>
          </a:extLst>
        </xdr:cNvPr>
        <xdr:cNvSpPr/>
      </xdr:nvSpPr>
      <xdr:spPr>
        <a:xfrm>
          <a:off x="173990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 xmlns:a16="http://schemas.microsoft.com/office/drawing/2014/main" id="{487BB1D6-92D2-4CC3-AAD6-90DCB0332321}"/>
            </a:ext>
          </a:extLst>
        </xdr:cNvPr>
        <xdr:cNvSpPr/>
      </xdr:nvSpPr>
      <xdr:spPr>
        <a:xfrm>
          <a:off x="96520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F8088DE9-4E19-408E-83D4-41EABFD3741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EF5B32C3-221F-4A2C-90DE-CA950A03741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61A2FADB-2354-485F-B163-8E296336CF9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DC12C06D-8D1E-428C-B2B0-02054BBC9D6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25535A9B-EAF9-459E-905F-0848EA82CE4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303" name="楕円 302">
          <a:extLst>
            <a:ext uri="{FF2B5EF4-FFF2-40B4-BE49-F238E27FC236}">
              <a16:creationId xmlns="" xmlns:a16="http://schemas.microsoft.com/office/drawing/2014/main" id="{397F55FA-07EE-4D7B-940A-97508172E2C9}"/>
            </a:ext>
          </a:extLst>
        </xdr:cNvPr>
        <xdr:cNvSpPr/>
      </xdr:nvSpPr>
      <xdr:spPr>
        <a:xfrm>
          <a:off x="4036060" y="139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304" name="【公営住宅】&#10;有形固定資産減価償却率該当値テキスト">
          <a:extLst>
            <a:ext uri="{FF2B5EF4-FFF2-40B4-BE49-F238E27FC236}">
              <a16:creationId xmlns="" xmlns:a16="http://schemas.microsoft.com/office/drawing/2014/main" id="{3E9B7D03-7135-4C0F-A7AD-E987A5EBFB2A}"/>
            </a:ext>
          </a:extLst>
        </xdr:cNvPr>
        <xdr:cNvSpPr txBox="1"/>
      </xdr:nvSpPr>
      <xdr:spPr>
        <a:xfrm>
          <a:off x="4124960"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05" name="楕円 304">
          <a:extLst>
            <a:ext uri="{FF2B5EF4-FFF2-40B4-BE49-F238E27FC236}">
              <a16:creationId xmlns="" xmlns:a16="http://schemas.microsoft.com/office/drawing/2014/main" id="{316AC486-E7A5-4BF2-89CC-5B2E47508C81}"/>
            </a:ext>
          </a:extLst>
        </xdr:cNvPr>
        <xdr:cNvSpPr/>
      </xdr:nvSpPr>
      <xdr:spPr>
        <a:xfrm>
          <a:off x="3312160" y="13996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83</xdr:row>
      <xdr:rowOff>132806</xdr:rowOff>
    </xdr:to>
    <xdr:cxnSp macro="">
      <xdr:nvCxnSpPr>
        <xdr:cNvPr id="306" name="直線コネクタ 305">
          <a:extLst>
            <a:ext uri="{FF2B5EF4-FFF2-40B4-BE49-F238E27FC236}">
              <a16:creationId xmlns="" xmlns:a16="http://schemas.microsoft.com/office/drawing/2014/main" id="{FEC8549D-7D54-4701-9A26-D4953D789C72}"/>
            </a:ext>
          </a:extLst>
        </xdr:cNvPr>
        <xdr:cNvCxnSpPr/>
      </xdr:nvCxnSpPr>
      <xdr:spPr>
        <a:xfrm flipV="1">
          <a:off x="3355340" y="14019168"/>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72208</xdr:rowOff>
    </xdr:from>
    <xdr:to>
      <xdr:col>15</xdr:col>
      <xdr:colOff>101600</xdr:colOff>
      <xdr:row>81</xdr:row>
      <xdr:rowOff>2358</xdr:rowOff>
    </xdr:to>
    <xdr:sp macro="" textlink="">
      <xdr:nvSpPr>
        <xdr:cNvPr id="307" name="楕円 306">
          <a:extLst>
            <a:ext uri="{FF2B5EF4-FFF2-40B4-BE49-F238E27FC236}">
              <a16:creationId xmlns="" xmlns:a16="http://schemas.microsoft.com/office/drawing/2014/main" id="{3B1473CC-71E2-4D58-AAF8-E8DBFCCF4981}"/>
            </a:ext>
          </a:extLst>
        </xdr:cNvPr>
        <xdr:cNvSpPr/>
      </xdr:nvSpPr>
      <xdr:spPr>
        <a:xfrm>
          <a:off x="2514600" y="1348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123008</xdr:rowOff>
    </xdr:from>
    <xdr:to>
      <xdr:col>19</xdr:col>
      <xdr:colOff>177800</xdr:colOff>
      <xdr:row>83</xdr:row>
      <xdr:rowOff>132806</xdr:rowOff>
    </xdr:to>
    <xdr:cxnSp macro="">
      <xdr:nvCxnSpPr>
        <xdr:cNvPr id="308" name="直線コネクタ 307">
          <a:extLst>
            <a:ext uri="{FF2B5EF4-FFF2-40B4-BE49-F238E27FC236}">
              <a16:creationId xmlns="" xmlns:a16="http://schemas.microsoft.com/office/drawing/2014/main" id="{BAC59E51-8CEC-4DA1-B9C6-36295503A627}"/>
            </a:ext>
          </a:extLst>
        </xdr:cNvPr>
        <xdr:cNvCxnSpPr/>
      </xdr:nvCxnSpPr>
      <xdr:spPr>
        <a:xfrm>
          <a:off x="2565400" y="13534208"/>
          <a:ext cx="78994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153851</xdr:rowOff>
    </xdr:from>
    <xdr:to>
      <xdr:col>10</xdr:col>
      <xdr:colOff>165100</xdr:colOff>
      <xdr:row>84</xdr:row>
      <xdr:rowOff>84001</xdr:rowOff>
    </xdr:to>
    <xdr:sp macro="" textlink="">
      <xdr:nvSpPr>
        <xdr:cNvPr id="309" name="楕円 308">
          <a:extLst>
            <a:ext uri="{FF2B5EF4-FFF2-40B4-BE49-F238E27FC236}">
              <a16:creationId xmlns="" xmlns:a16="http://schemas.microsoft.com/office/drawing/2014/main" id="{D4BCCF4A-E647-4320-A9ED-9ED7F817AFE7}"/>
            </a:ext>
          </a:extLst>
        </xdr:cNvPr>
        <xdr:cNvSpPr/>
      </xdr:nvSpPr>
      <xdr:spPr>
        <a:xfrm>
          <a:off x="1739900" y="14067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123008</xdr:rowOff>
    </xdr:from>
    <xdr:to>
      <xdr:col>15</xdr:col>
      <xdr:colOff>50800</xdr:colOff>
      <xdr:row>84</xdr:row>
      <xdr:rowOff>33201</xdr:rowOff>
    </xdr:to>
    <xdr:cxnSp macro="">
      <xdr:nvCxnSpPr>
        <xdr:cNvPr id="310" name="直線コネクタ 309">
          <a:extLst>
            <a:ext uri="{FF2B5EF4-FFF2-40B4-BE49-F238E27FC236}">
              <a16:creationId xmlns="" xmlns:a16="http://schemas.microsoft.com/office/drawing/2014/main" id="{5E4A3DCC-80DF-4194-B646-AAA71DFC71D7}"/>
            </a:ext>
          </a:extLst>
        </xdr:cNvPr>
        <xdr:cNvCxnSpPr/>
      </xdr:nvCxnSpPr>
      <xdr:spPr>
        <a:xfrm flipV="1">
          <a:off x="1790700" y="13534208"/>
          <a:ext cx="774700" cy="5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165281</xdr:rowOff>
    </xdr:from>
    <xdr:to>
      <xdr:col>6</xdr:col>
      <xdr:colOff>38100</xdr:colOff>
      <xdr:row>83</xdr:row>
      <xdr:rowOff>95431</xdr:rowOff>
    </xdr:to>
    <xdr:sp macro="" textlink="">
      <xdr:nvSpPr>
        <xdr:cNvPr id="311" name="楕円 310">
          <a:extLst>
            <a:ext uri="{FF2B5EF4-FFF2-40B4-BE49-F238E27FC236}">
              <a16:creationId xmlns="" xmlns:a16="http://schemas.microsoft.com/office/drawing/2014/main" id="{75495472-3703-46F2-BDB8-78ECDB642872}"/>
            </a:ext>
          </a:extLst>
        </xdr:cNvPr>
        <xdr:cNvSpPr/>
      </xdr:nvSpPr>
      <xdr:spPr>
        <a:xfrm>
          <a:off x="965200" y="13911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44631</xdr:rowOff>
    </xdr:from>
    <xdr:to>
      <xdr:col>10</xdr:col>
      <xdr:colOff>114300</xdr:colOff>
      <xdr:row>84</xdr:row>
      <xdr:rowOff>33201</xdr:rowOff>
    </xdr:to>
    <xdr:cxnSp macro="">
      <xdr:nvCxnSpPr>
        <xdr:cNvPr id="312" name="直線コネクタ 311">
          <a:extLst>
            <a:ext uri="{FF2B5EF4-FFF2-40B4-BE49-F238E27FC236}">
              <a16:creationId xmlns="" xmlns:a16="http://schemas.microsoft.com/office/drawing/2014/main" id="{6260573A-3953-403C-9C99-718F1345348A}"/>
            </a:ext>
          </a:extLst>
        </xdr:cNvPr>
        <xdr:cNvCxnSpPr/>
      </xdr:nvCxnSpPr>
      <xdr:spPr>
        <a:xfrm>
          <a:off x="1008380" y="13958751"/>
          <a:ext cx="7823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 xmlns:a16="http://schemas.microsoft.com/office/drawing/2014/main" id="{1927C2C7-F395-48BB-8028-C9C1D2375449}"/>
            </a:ext>
          </a:extLst>
        </xdr:cNvPr>
        <xdr:cNvSpPr txBox="1"/>
      </xdr:nvSpPr>
      <xdr:spPr>
        <a:xfrm>
          <a:off x="317056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 xmlns:a16="http://schemas.microsoft.com/office/drawing/2014/main" id="{FC7A1159-CCB5-49F5-9DA8-A263490EA65E}"/>
            </a:ext>
          </a:extLst>
        </xdr:cNvPr>
        <xdr:cNvSpPr txBox="1"/>
      </xdr:nvSpPr>
      <xdr:spPr>
        <a:xfrm>
          <a:off x="2385704" y="1404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 xmlns:a16="http://schemas.microsoft.com/office/drawing/2014/main" id="{0A8533AA-A054-42E2-BE8B-F7654CFCD492}"/>
            </a:ext>
          </a:extLst>
        </xdr:cNvPr>
        <xdr:cNvSpPr txBox="1"/>
      </xdr:nvSpPr>
      <xdr:spPr>
        <a:xfrm>
          <a:off x="161100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 xmlns:a16="http://schemas.microsoft.com/office/drawing/2014/main" id="{DD6D0240-E141-46CE-9B3C-998606D17E1F}"/>
            </a:ext>
          </a:extLst>
        </xdr:cNvPr>
        <xdr:cNvSpPr txBox="1"/>
      </xdr:nvSpPr>
      <xdr:spPr>
        <a:xfrm>
          <a:off x="8363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3283</xdr:rowOff>
    </xdr:from>
    <xdr:ext cx="405111" cy="259045"/>
    <xdr:sp macro="" textlink="">
      <xdr:nvSpPr>
        <xdr:cNvPr id="317" name="n_1mainValue【公営住宅】&#10;有形固定資産減価償却率">
          <a:extLst>
            <a:ext uri="{FF2B5EF4-FFF2-40B4-BE49-F238E27FC236}">
              <a16:creationId xmlns="" xmlns:a16="http://schemas.microsoft.com/office/drawing/2014/main" id="{6E2F4FE2-8CF1-4B14-84DE-9C70C924F76F}"/>
            </a:ext>
          </a:extLst>
        </xdr:cNvPr>
        <xdr:cNvSpPr txBox="1"/>
      </xdr:nvSpPr>
      <xdr:spPr>
        <a:xfrm>
          <a:off x="317056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318" name="n_2mainValue【公営住宅】&#10;有形固定資産減価償却率">
          <a:extLst>
            <a:ext uri="{FF2B5EF4-FFF2-40B4-BE49-F238E27FC236}">
              <a16:creationId xmlns="" xmlns:a16="http://schemas.microsoft.com/office/drawing/2014/main" id="{9D1B380E-76F9-4650-BEA4-CDF1F70D9ABF}"/>
            </a:ext>
          </a:extLst>
        </xdr:cNvPr>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75128</xdr:rowOff>
    </xdr:from>
    <xdr:ext cx="405111" cy="259045"/>
    <xdr:sp macro="" textlink="">
      <xdr:nvSpPr>
        <xdr:cNvPr id="319" name="n_3mainValue【公営住宅】&#10;有形固定資産減価償却率">
          <a:extLst>
            <a:ext uri="{FF2B5EF4-FFF2-40B4-BE49-F238E27FC236}">
              <a16:creationId xmlns="" xmlns:a16="http://schemas.microsoft.com/office/drawing/2014/main" id="{41190BF0-5923-4200-B92F-93912ECC4D14}"/>
            </a:ext>
          </a:extLst>
        </xdr:cNvPr>
        <xdr:cNvSpPr txBox="1"/>
      </xdr:nvSpPr>
      <xdr:spPr>
        <a:xfrm>
          <a:off x="1611004" y="1415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320" name="n_4mainValue【公営住宅】&#10;有形固定資産減価償却率">
          <a:extLst>
            <a:ext uri="{FF2B5EF4-FFF2-40B4-BE49-F238E27FC236}">
              <a16:creationId xmlns="" xmlns:a16="http://schemas.microsoft.com/office/drawing/2014/main" id="{AB9E0496-0A7A-4DEE-83A4-6676928C5E1E}"/>
            </a:ext>
          </a:extLst>
        </xdr:cNvPr>
        <xdr:cNvSpPr txBox="1"/>
      </xdr:nvSpPr>
      <xdr:spPr>
        <a:xfrm>
          <a:off x="83630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 xmlns:a16="http://schemas.microsoft.com/office/drawing/2014/main" id="{5E401C6C-A19B-443D-ADF3-301BDE80600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 xmlns:a16="http://schemas.microsoft.com/office/drawing/2014/main" id="{90172EF7-D0F8-4929-AA21-13FB765D2EA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 xmlns:a16="http://schemas.microsoft.com/office/drawing/2014/main" id="{554344FB-E96B-4E93-B34F-8600BE5AD77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 xmlns:a16="http://schemas.microsoft.com/office/drawing/2014/main" id="{BB60A6BE-0D82-4563-8036-99BDC0C4C07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 xmlns:a16="http://schemas.microsoft.com/office/drawing/2014/main" id="{D09C11F7-B4BE-4F24-873D-F23FD2FA350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 xmlns:a16="http://schemas.microsoft.com/office/drawing/2014/main" id="{73A7B5D7-38AB-46C8-B3F5-8C0DB4C3403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 xmlns:a16="http://schemas.microsoft.com/office/drawing/2014/main" id="{525F8B7E-7A5A-4304-B0C2-0B89228982A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 xmlns:a16="http://schemas.microsoft.com/office/drawing/2014/main" id="{299A8B27-8D72-420F-8075-544F884B238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 xmlns:a16="http://schemas.microsoft.com/office/drawing/2014/main" id="{36541ECA-725E-4100-A40E-CBB35F87DFE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 xmlns:a16="http://schemas.microsoft.com/office/drawing/2014/main" id="{B0F5A7BA-7518-433F-82AC-E3A2EDBBEE5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 xmlns:a16="http://schemas.microsoft.com/office/drawing/2014/main" id="{42486D0E-9DE1-4B97-B862-6DCD3DFD866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 xmlns:a16="http://schemas.microsoft.com/office/drawing/2014/main" id="{C41025D2-DB9F-487B-88E7-1343BE105431}"/>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 xmlns:a16="http://schemas.microsoft.com/office/drawing/2014/main" id="{F6A7DE41-60D2-4F0E-A1C1-99C6AC9D91FF}"/>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 xmlns:a16="http://schemas.microsoft.com/office/drawing/2014/main" id="{69A4CB36-1BA5-4F25-8BA3-60BDD99B73A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 xmlns:a16="http://schemas.microsoft.com/office/drawing/2014/main" id="{D5DE60B8-A3CF-4658-87D1-ED42D602015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 xmlns:a16="http://schemas.microsoft.com/office/drawing/2014/main" id="{D546A0BA-30F1-4403-843F-E60D06DE1DB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 xmlns:a16="http://schemas.microsoft.com/office/drawing/2014/main" id="{3C2C2F9A-96CC-49F0-A1EC-DBA280AEBAA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 xmlns:a16="http://schemas.microsoft.com/office/drawing/2014/main" id="{A1D222CB-A9CD-417D-824F-997CF1B7806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 xmlns:a16="http://schemas.microsoft.com/office/drawing/2014/main" id="{822E5F98-2C49-41C4-AB69-D5812BCABF2A}"/>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 xmlns:a16="http://schemas.microsoft.com/office/drawing/2014/main" id="{68D595E3-8058-4B59-933E-460F3C56C7A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68CEEB66-C010-4D56-92BB-D6A798C0054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 xmlns:a16="http://schemas.microsoft.com/office/drawing/2014/main" id="{56B68419-E877-4C4C-9758-36B60F0DB06C}"/>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16EF5673-562C-43EB-A7DB-CADFBABE216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 xmlns:a16="http://schemas.microsoft.com/office/drawing/2014/main" id="{37D39526-E99F-49F2-90E2-A6660E2F4838}"/>
            </a:ext>
          </a:extLst>
        </xdr:cNvPr>
        <xdr:cNvCxnSpPr/>
      </xdr:nvCxnSpPr>
      <xdr:spPr>
        <a:xfrm flipV="1">
          <a:off x="9219565" y="13016294"/>
          <a:ext cx="0" cy="15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 xmlns:a16="http://schemas.microsoft.com/office/drawing/2014/main" id="{52B4DA73-E27E-41FD-A3DF-E7094712C195}"/>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 xmlns:a16="http://schemas.microsoft.com/office/drawing/2014/main" id="{DB3FFD1B-0AED-4D9D-82ED-AE83EAA75EC7}"/>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 xmlns:a16="http://schemas.microsoft.com/office/drawing/2014/main" id="{1B984FAB-9F52-4B5F-B31C-8741B84E3D65}"/>
            </a:ext>
          </a:extLst>
        </xdr:cNvPr>
        <xdr:cNvSpPr txBox="1"/>
      </xdr:nvSpPr>
      <xdr:spPr>
        <a:xfrm>
          <a:off x="9258300" y="127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 xmlns:a16="http://schemas.microsoft.com/office/drawing/2014/main" id="{BD460FD5-026C-438D-8BBF-849C31620258}"/>
            </a:ext>
          </a:extLst>
        </xdr:cNvPr>
        <xdr:cNvCxnSpPr/>
      </xdr:nvCxnSpPr>
      <xdr:spPr>
        <a:xfrm>
          <a:off x="9154160" y="13016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 xmlns:a16="http://schemas.microsoft.com/office/drawing/2014/main" id="{990537DD-C115-4618-B3EC-8A3A101FF4F8}"/>
            </a:ext>
          </a:extLst>
        </xdr:cNvPr>
        <xdr:cNvSpPr txBox="1"/>
      </xdr:nvSpPr>
      <xdr:spPr>
        <a:xfrm>
          <a:off x="9258300" y="1412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 xmlns:a16="http://schemas.microsoft.com/office/drawing/2014/main" id="{1E9DA9E8-A632-4CB1-9A5F-90C7B2914FE5}"/>
            </a:ext>
          </a:extLst>
        </xdr:cNvPr>
        <xdr:cNvSpPr/>
      </xdr:nvSpPr>
      <xdr:spPr>
        <a:xfrm>
          <a:off x="9192260" y="14150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 xmlns:a16="http://schemas.microsoft.com/office/drawing/2014/main" id="{0EDC2AA2-B5A9-479F-918E-32B0408630AA}"/>
            </a:ext>
          </a:extLst>
        </xdr:cNvPr>
        <xdr:cNvSpPr/>
      </xdr:nvSpPr>
      <xdr:spPr>
        <a:xfrm>
          <a:off x="8445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 xmlns:a16="http://schemas.microsoft.com/office/drawing/2014/main" id="{2AB1DDC5-214F-4595-97AA-7B0AF2ACC404}"/>
            </a:ext>
          </a:extLst>
        </xdr:cNvPr>
        <xdr:cNvSpPr/>
      </xdr:nvSpPr>
      <xdr:spPr>
        <a:xfrm>
          <a:off x="767080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 xmlns:a16="http://schemas.microsoft.com/office/drawing/2014/main" id="{E519C6E9-C0B2-4DA7-81E8-469DA9D00D09}"/>
            </a:ext>
          </a:extLst>
        </xdr:cNvPr>
        <xdr:cNvSpPr/>
      </xdr:nvSpPr>
      <xdr:spPr>
        <a:xfrm>
          <a:off x="6873240" y="14156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 xmlns:a16="http://schemas.microsoft.com/office/drawing/2014/main" id="{347412F5-E2F8-422C-812B-7104ECC2D30B}"/>
            </a:ext>
          </a:extLst>
        </xdr:cNvPr>
        <xdr:cNvSpPr/>
      </xdr:nvSpPr>
      <xdr:spPr>
        <a:xfrm>
          <a:off x="6098540" y="14185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CFFF948F-FDC1-4F94-9160-D2A8F1B5A262}"/>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5E729EA7-DC49-4A9B-BB31-235B0DBDFA9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B1F61847-ECB1-46CE-8D49-B73FD7BE324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832D8B9E-13BC-4047-AA9F-FA8DFDB2BA8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F658996F-5291-4F75-8657-8E68653F28F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57214</xdr:rowOff>
    </xdr:from>
    <xdr:to>
      <xdr:col>55</xdr:col>
      <xdr:colOff>50800</xdr:colOff>
      <xdr:row>77</xdr:row>
      <xdr:rowOff>158814</xdr:rowOff>
    </xdr:to>
    <xdr:sp macro="" textlink="">
      <xdr:nvSpPr>
        <xdr:cNvPr id="360" name="楕円 359">
          <a:extLst>
            <a:ext uri="{FF2B5EF4-FFF2-40B4-BE49-F238E27FC236}">
              <a16:creationId xmlns="" xmlns:a16="http://schemas.microsoft.com/office/drawing/2014/main" id="{BCB29DA5-9550-42EC-ADA2-2BC0FD6A8941}"/>
            </a:ext>
          </a:extLst>
        </xdr:cNvPr>
        <xdr:cNvSpPr/>
      </xdr:nvSpPr>
      <xdr:spPr>
        <a:xfrm>
          <a:off x="9192260" y="12965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10241</xdr:rowOff>
    </xdr:from>
    <xdr:ext cx="469744" cy="259045"/>
    <xdr:sp macro="" textlink="">
      <xdr:nvSpPr>
        <xdr:cNvPr id="361" name="【公営住宅】&#10;一人当たり面積該当値テキスト">
          <a:extLst>
            <a:ext uri="{FF2B5EF4-FFF2-40B4-BE49-F238E27FC236}">
              <a16:creationId xmlns="" xmlns:a16="http://schemas.microsoft.com/office/drawing/2014/main" id="{995D9C03-E4E5-4AA9-9EEE-07EE9D348325}"/>
            </a:ext>
          </a:extLst>
        </xdr:cNvPr>
        <xdr:cNvSpPr txBox="1"/>
      </xdr:nvSpPr>
      <xdr:spPr>
        <a:xfrm>
          <a:off x="9258300" y="1291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128460</xdr:rowOff>
    </xdr:from>
    <xdr:to>
      <xdr:col>50</xdr:col>
      <xdr:colOff>165100</xdr:colOff>
      <xdr:row>78</xdr:row>
      <xdr:rowOff>58610</xdr:rowOff>
    </xdr:to>
    <xdr:sp macro="" textlink="">
      <xdr:nvSpPr>
        <xdr:cNvPr id="362" name="楕円 361">
          <a:extLst>
            <a:ext uri="{FF2B5EF4-FFF2-40B4-BE49-F238E27FC236}">
              <a16:creationId xmlns="" xmlns:a16="http://schemas.microsoft.com/office/drawing/2014/main" id="{A1E44227-4398-44B2-AA53-71CC0ED9663D}"/>
            </a:ext>
          </a:extLst>
        </xdr:cNvPr>
        <xdr:cNvSpPr/>
      </xdr:nvSpPr>
      <xdr:spPr>
        <a:xfrm>
          <a:off x="8445500" y="1303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108014</xdr:rowOff>
    </xdr:from>
    <xdr:to>
      <xdr:col>55</xdr:col>
      <xdr:colOff>0</xdr:colOff>
      <xdr:row>78</xdr:row>
      <xdr:rowOff>7810</xdr:rowOff>
    </xdr:to>
    <xdr:cxnSp macro="">
      <xdr:nvCxnSpPr>
        <xdr:cNvPr id="363" name="直線コネクタ 362">
          <a:extLst>
            <a:ext uri="{FF2B5EF4-FFF2-40B4-BE49-F238E27FC236}">
              <a16:creationId xmlns="" xmlns:a16="http://schemas.microsoft.com/office/drawing/2014/main" id="{C4FA5BB4-258E-4216-B207-F50E07674BF8}"/>
            </a:ext>
          </a:extLst>
        </xdr:cNvPr>
        <xdr:cNvCxnSpPr/>
      </xdr:nvCxnSpPr>
      <xdr:spPr>
        <a:xfrm flipV="1">
          <a:off x="8496300" y="13016294"/>
          <a:ext cx="7239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169227</xdr:rowOff>
    </xdr:from>
    <xdr:to>
      <xdr:col>46</xdr:col>
      <xdr:colOff>38100</xdr:colOff>
      <xdr:row>78</xdr:row>
      <xdr:rowOff>99377</xdr:rowOff>
    </xdr:to>
    <xdr:sp macro="" textlink="">
      <xdr:nvSpPr>
        <xdr:cNvPr id="364" name="楕円 363">
          <a:extLst>
            <a:ext uri="{FF2B5EF4-FFF2-40B4-BE49-F238E27FC236}">
              <a16:creationId xmlns="" xmlns:a16="http://schemas.microsoft.com/office/drawing/2014/main" id="{8CEC9BFB-B721-428C-86F2-33021EDBFCCF}"/>
            </a:ext>
          </a:extLst>
        </xdr:cNvPr>
        <xdr:cNvSpPr/>
      </xdr:nvSpPr>
      <xdr:spPr>
        <a:xfrm>
          <a:off x="7670800" y="130775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7810</xdr:rowOff>
    </xdr:from>
    <xdr:to>
      <xdr:col>50</xdr:col>
      <xdr:colOff>114300</xdr:colOff>
      <xdr:row>78</xdr:row>
      <xdr:rowOff>48577</xdr:rowOff>
    </xdr:to>
    <xdr:cxnSp macro="">
      <xdr:nvCxnSpPr>
        <xdr:cNvPr id="365" name="直線コネクタ 364">
          <a:extLst>
            <a:ext uri="{FF2B5EF4-FFF2-40B4-BE49-F238E27FC236}">
              <a16:creationId xmlns="" xmlns:a16="http://schemas.microsoft.com/office/drawing/2014/main" id="{5C437CFF-E956-4A8F-B56D-0F8E45A233F6}"/>
            </a:ext>
          </a:extLst>
        </xdr:cNvPr>
        <xdr:cNvCxnSpPr/>
      </xdr:nvCxnSpPr>
      <xdr:spPr>
        <a:xfrm flipV="1">
          <a:off x="7713980" y="13083730"/>
          <a:ext cx="78232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27876</xdr:rowOff>
    </xdr:from>
    <xdr:to>
      <xdr:col>41</xdr:col>
      <xdr:colOff>101600</xdr:colOff>
      <xdr:row>78</xdr:row>
      <xdr:rowOff>129476</xdr:rowOff>
    </xdr:to>
    <xdr:sp macro="" textlink="">
      <xdr:nvSpPr>
        <xdr:cNvPr id="366" name="楕円 365">
          <a:extLst>
            <a:ext uri="{FF2B5EF4-FFF2-40B4-BE49-F238E27FC236}">
              <a16:creationId xmlns="" xmlns:a16="http://schemas.microsoft.com/office/drawing/2014/main" id="{840CAFD3-F26B-4A3A-9916-4F79C4CC945F}"/>
            </a:ext>
          </a:extLst>
        </xdr:cNvPr>
        <xdr:cNvSpPr/>
      </xdr:nvSpPr>
      <xdr:spPr>
        <a:xfrm>
          <a:off x="6873240" y="131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48577</xdr:rowOff>
    </xdr:from>
    <xdr:to>
      <xdr:col>45</xdr:col>
      <xdr:colOff>177800</xdr:colOff>
      <xdr:row>78</xdr:row>
      <xdr:rowOff>78676</xdr:rowOff>
    </xdr:to>
    <xdr:cxnSp macro="">
      <xdr:nvCxnSpPr>
        <xdr:cNvPr id="367" name="直線コネクタ 366">
          <a:extLst>
            <a:ext uri="{FF2B5EF4-FFF2-40B4-BE49-F238E27FC236}">
              <a16:creationId xmlns="" xmlns:a16="http://schemas.microsoft.com/office/drawing/2014/main" id="{31021D8C-BD4C-49BF-8E6F-A21F9F75AFC3}"/>
            </a:ext>
          </a:extLst>
        </xdr:cNvPr>
        <xdr:cNvCxnSpPr/>
      </xdr:nvCxnSpPr>
      <xdr:spPr>
        <a:xfrm flipV="1">
          <a:off x="6924040" y="13124497"/>
          <a:ext cx="78994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107505</xdr:rowOff>
    </xdr:from>
    <xdr:to>
      <xdr:col>36</xdr:col>
      <xdr:colOff>165100</xdr:colOff>
      <xdr:row>81</xdr:row>
      <xdr:rowOff>37655</xdr:rowOff>
    </xdr:to>
    <xdr:sp macro="" textlink="">
      <xdr:nvSpPr>
        <xdr:cNvPr id="368" name="楕円 367">
          <a:extLst>
            <a:ext uri="{FF2B5EF4-FFF2-40B4-BE49-F238E27FC236}">
              <a16:creationId xmlns="" xmlns:a16="http://schemas.microsoft.com/office/drawing/2014/main" id="{4E7AB107-89C0-42DA-BF35-D69BDE609135}"/>
            </a:ext>
          </a:extLst>
        </xdr:cNvPr>
        <xdr:cNvSpPr/>
      </xdr:nvSpPr>
      <xdr:spPr>
        <a:xfrm>
          <a:off x="6098540" y="13518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78676</xdr:rowOff>
    </xdr:from>
    <xdr:to>
      <xdr:col>41</xdr:col>
      <xdr:colOff>50800</xdr:colOff>
      <xdr:row>80</xdr:row>
      <xdr:rowOff>158305</xdr:rowOff>
    </xdr:to>
    <xdr:cxnSp macro="">
      <xdr:nvCxnSpPr>
        <xdr:cNvPr id="369" name="直線コネクタ 368">
          <a:extLst>
            <a:ext uri="{FF2B5EF4-FFF2-40B4-BE49-F238E27FC236}">
              <a16:creationId xmlns="" xmlns:a16="http://schemas.microsoft.com/office/drawing/2014/main" id="{CE410BB1-F94E-4F1A-AEE1-529BB14E8F65}"/>
            </a:ext>
          </a:extLst>
        </xdr:cNvPr>
        <xdr:cNvCxnSpPr/>
      </xdr:nvCxnSpPr>
      <xdr:spPr>
        <a:xfrm flipV="1">
          <a:off x="6149340" y="13154596"/>
          <a:ext cx="774700" cy="4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 xmlns:a16="http://schemas.microsoft.com/office/drawing/2014/main" id="{C0AD9B61-A41D-477B-A65C-947170CBE0FF}"/>
            </a:ext>
          </a:extLst>
        </xdr:cNvPr>
        <xdr:cNvSpPr txBox="1"/>
      </xdr:nvSpPr>
      <xdr:spPr>
        <a:xfrm>
          <a:off x="827158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 xmlns:a16="http://schemas.microsoft.com/office/drawing/2014/main" id="{D26EEC3F-1822-45F4-91AC-E365E95FCC04}"/>
            </a:ext>
          </a:extLst>
        </xdr:cNvPr>
        <xdr:cNvSpPr txBox="1"/>
      </xdr:nvSpPr>
      <xdr:spPr>
        <a:xfrm>
          <a:off x="7509587" y="1421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 xmlns:a16="http://schemas.microsoft.com/office/drawing/2014/main" id="{BC0D6DEA-8B17-42D5-88BA-692C5E5EC595}"/>
            </a:ext>
          </a:extLst>
        </xdr:cNvPr>
        <xdr:cNvSpPr txBox="1"/>
      </xdr:nvSpPr>
      <xdr:spPr>
        <a:xfrm>
          <a:off x="6712027" y="142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 xmlns:a16="http://schemas.microsoft.com/office/drawing/2014/main" id="{FCF3F38C-B50F-4502-B76F-5D89C42D51D4}"/>
            </a:ext>
          </a:extLst>
        </xdr:cNvPr>
        <xdr:cNvSpPr txBox="1"/>
      </xdr:nvSpPr>
      <xdr:spPr>
        <a:xfrm>
          <a:off x="5937327" y="1427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75137</xdr:rowOff>
    </xdr:from>
    <xdr:ext cx="469744" cy="259045"/>
    <xdr:sp macro="" textlink="">
      <xdr:nvSpPr>
        <xdr:cNvPr id="374" name="n_1mainValue【公営住宅】&#10;一人当たり面積">
          <a:extLst>
            <a:ext uri="{FF2B5EF4-FFF2-40B4-BE49-F238E27FC236}">
              <a16:creationId xmlns="" xmlns:a16="http://schemas.microsoft.com/office/drawing/2014/main" id="{D86EB1B8-BA1C-4E16-AAB5-B9C2978A8DD5}"/>
            </a:ext>
          </a:extLst>
        </xdr:cNvPr>
        <xdr:cNvSpPr txBox="1"/>
      </xdr:nvSpPr>
      <xdr:spPr>
        <a:xfrm>
          <a:off x="8271587" y="128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115904</xdr:rowOff>
    </xdr:from>
    <xdr:ext cx="469744" cy="259045"/>
    <xdr:sp macro="" textlink="">
      <xdr:nvSpPr>
        <xdr:cNvPr id="375" name="n_2mainValue【公営住宅】&#10;一人当たり面積">
          <a:extLst>
            <a:ext uri="{FF2B5EF4-FFF2-40B4-BE49-F238E27FC236}">
              <a16:creationId xmlns="" xmlns:a16="http://schemas.microsoft.com/office/drawing/2014/main" id="{45D6D082-A8CD-4A37-B8AE-AD42A8EE7381}"/>
            </a:ext>
          </a:extLst>
        </xdr:cNvPr>
        <xdr:cNvSpPr txBox="1"/>
      </xdr:nvSpPr>
      <xdr:spPr>
        <a:xfrm>
          <a:off x="7509587" y="128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146003</xdr:rowOff>
    </xdr:from>
    <xdr:ext cx="469744" cy="259045"/>
    <xdr:sp macro="" textlink="">
      <xdr:nvSpPr>
        <xdr:cNvPr id="376" name="n_3mainValue【公営住宅】&#10;一人当たり面積">
          <a:extLst>
            <a:ext uri="{FF2B5EF4-FFF2-40B4-BE49-F238E27FC236}">
              <a16:creationId xmlns="" xmlns:a16="http://schemas.microsoft.com/office/drawing/2014/main" id="{9B8912A8-0DFD-46A9-9CED-17D334F6E7BA}"/>
            </a:ext>
          </a:extLst>
        </xdr:cNvPr>
        <xdr:cNvSpPr txBox="1"/>
      </xdr:nvSpPr>
      <xdr:spPr>
        <a:xfrm>
          <a:off x="6712027" y="128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54182</xdr:rowOff>
    </xdr:from>
    <xdr:ext cx="469744" cy="259045"/>
    <xdr:sp macro="" textlink="">
      <xdr:nvSpPr>
        <xdr:cNvPr id="377" name="n_4mainValue【公営住宅】&#10;一人当たり面積">
          <a:extLst>
            <a:ext uri="{FF2B5EF4-FFF2-40B4-BE49-F238E27FC236}">
              <a16:creationId xmlns="" xmlns:a16="http://schemas.microsoft.com/office/drawing/2014/main" id="{6C20553E-05CE-43FC-86F0-D139691C38B2}"/>
            </a:ext>
          </a:extLst>
        </xdr:cNvPr>
        <xdr:cNvSpPr txBox="1"/>
      </xdr:nvSpPr>
      <xdr:spPr>
        <a:xfrm>
          <a:off x="5937327" y="1329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0ABB89BD-FA32-4F37-8D0B-D42729CCDEA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AAFEEFB1-AB84-49C4-B633-9B7E4A2A636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F03216B7-CA2F-45E6-A8CC-68AF7BF76D0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0D5ADE53-2410-4838-855F-6795A0ECAD2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56FBD90B-CCFE-428B-A1F2-443BE55B116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2F9A5EF8-B0D4-49CD-86E0-90A9E25582A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5F6E4FA5-262E-467F-941F-59C820083B4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2F1B15AE-5A2C-451D-BADE-343EB0A6796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 xmlns:a16="http://schemas.microsoft.com/office/drawing/2014/main" id="{30A093C4-7F27-4326-AE75-47B617A333A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 xmlns:a16="http://schemas.microsoft.com/office/drawing/2014/main" id="{1209CE13-3798-4581-975B-7B07F3FCF96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 xmlns:a16="http://schemas.microsoft.com/office/drawing/2014/main" id="{5506D53D-E196-4630-AD14-2A56BCC01A8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 xmlns:a16="http://schemas.microsoft.com/office/drawing/2014/main" id="{DB0EE07F-353A-4CC7-9BE9-770181E8B26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 xmlns:a16="http://schemas.microsoft.com/office/drawing/2014/main" id="{A6CDBE92-1002-47FE-84AE-8E73CB0C33C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 xmlns:a16="http://schemas.microsoft.com/office/drawing/2014/main" id="{1AB30DEC-3B8E-4C4D-B1DE-30ACB962C86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 xmlns:a16="http://schemas.microsoft.com/office/drawing/2014/main" id="{56B23C8D-9649-447B-A6DD-C82C5373421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 xmlns:a16="http://schemas.microsoft.com/office/drawing/2014/main" id="{02563C70-8CE0-4C42-A97F-EBB423EAB8E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 xmlns:a16="http://schemas.microsoft.com/office/drawing/2014/main" id="{3238CFAB-4D7B-46FA-8E79-37D0D43D922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 xmlns:a16="http://schemas.microsoft.com/office/drawing/2014/main" id="{515DDBF1-F4CA-4DD1-9178-7CB7034B34D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 xmlns:a16="http://schemas.microsoft.com/office/drawing/2014/main" id="{E1AEC225-25FB-4E14-ADAE-3627B899454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 xmlns:a16="http://schemas.microsoft.com/office/drawing/2014/main" id="{107B3EFF-69A1-424F-9A6E-4B295A82DDC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 xmlns:a16="http://schemas.microsoft.com/office/drawing/2014/main" id="{34254F39-FCF0-4ACD-A09F-B38D62555DA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 xmlns:a16="http://schemas.microsoft.com/office/drawing/2014/main" id="{26B365AA-E488-488D-9AD5-DAA3F7EE776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 xmlns:a16="http://schemas.microsoft.com/office/drawing/2014/main" id="{E360EEDF-2A98-4D11-861B-1776B3C129D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 xmlns:a16="http://schemas.microsoft.com/office/drawing/2014/main" id="{F4C0568F-609F-46D8-95EC-5A14B8F2BBB5}"/>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 xmlns:a16="http://schemas.microsoft.com/office/drawing/2014/main" id="{F2180252-458B-4C25-9E2D-E36242FCC14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 xmlns:a16="http://schemas.microsoft.com/office/drawing/2014/main" id="{EF50BBCA-BBF5-4B7B-BAA9-219E5DDC30B9}"/>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 xmlns:a16="http://schemas.microsoft.com/office/drawing/2014/main" id="{86920742-545F-4FFE-A2AA-82371A85761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 xmlns:a16="http://schemas.microsoft.com/office/drawing/2014/main" id="{EA5AB63A-5733-409C-A0B4-925390A4D26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 xmlns:a16="http://schemas.microsoft.com/office/drawing/2014/main" id="{C5C2239D-0267-4568-B110-588EBE4D3B8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 xmlns:a16="http://schemas.microsoft.com/office/drawing/2014/main" id="{C6830A22-EC2C-4BAE-A01D-46541C85760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 xmlns:a16="http://schemas.microsoft.com/office/drawing/2014/main" id="{39DB65E2-2E82-41FC-8A89-92D30A03072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 xmlns:a16="http://schemas.microsoft.com/office/drawing/2014/main" id="{BC318388-C220-4AE1-8956-49872CF85083}"/>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 xmlns:a16="http://schemas.microsoft.com/office/drawing/2014/main" id="{9BF2DC45-BD5F-4EC5-835C-10241E386C4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 xmlns:a16="http://schemas.microsoft.com/office/drawing/2014/main" id="{0C272D35-E7E0-4A9D-8B87-8792293374F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 xmlns:a16="http://schemas.microsoft.com/office/drawing/2014/main" id="{E0CE0093-8FF1-4590-970E-1EB26F324B8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 xmlns:a16="http://schemas.microsoft.com/office/drawing/2014/main" id="{AA7DB00D-2A74-4D62-99A1-FEF4BAB112D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 xmlns:a16="http://schemas.microsoft.com/office/drawing/2014/main" id="{3663C87A-E626-43C5-8E39-121CAD64A7C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 xmlns:a16="http://schemas.microsoft.com/office/drawing/2014/main" id="{9C56EB7A-39DA-4C50-81AD-8A31702CED7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 xmlns:a16="http://schemas.microsoft.com/office/drawing/2014/main" id="{DDA2D653-8F31-489C-B6F4-CF73C403183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 xmlns:a16="http://schemas.microsoft.com/office/drawing/2014/main" id="{7F251A64-A6DE-414A-9E8C-EE5AA5AB300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 xmlns:a16="http://schemas.microsoft.com/office/drawing/2014/main" id="{6313EDE4-B951-4606-8CE5-6D954BC95BD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 xmlns:a16="http://schemas.microsoft.com/office/drawing/2014/main" id="{EE4D0DE1-5B76-4139-9D29-10BC4CD1E16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 xmlns:a16="http://schemas.microsoft.com/office/drawing/2014/main" id="{16F122EA-FEB6-4E9E-8F79-74D76CB8550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 xmlns:a16="http://schemas.microsoft.com/office/drawing/2014/main" id="{B806D520-744D-412F-97BF-2AD165C239DD}"/>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 xmlns:a16="http://schemas.microsoft.com/office/drawing/2014/main" id="{DEB4490B-909C-498D-AD84-FCFB72E1514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 xmlns:a16="http://schemas.microsoft.com/office/drawing/2014/main" id="{E129128F-FCC7-4A29-92BA-15D0BAE21D5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 xmlns:a16="http://schemas.microsoft.com/office/drawing/2014/main" id="{7739B3AC-F04F-402D-82EB-7FEC36E7EFEE}"/>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 xmlns:a16="http://schemas.microsoft.com/office/drawing/2014/main" id="{554DADFD-1086-458C-9AD9-AB43AB265E4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 xmlns:a16="http://schemas.microsoft.com/office/drawing/2014/main" id="{59A3CAFD-9E55-4AE5-9328-E630A92601F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 xmlns:a16="http://schemas.microsoft.com/office/drawing/2014/main" id="{493CDEA1-AC71-4CBC-8221-D9AA51E3878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 xmlns:a16="http://schemas.microsoft.com/office/drawing/2014/main" id="{53245639-D3ED-4BB2-8BD1-09529203FD5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 xmlns:a16="http://schemas.microsoft.com/office/drawing/2014/main" id="{B4241EE9-D82E-4510-89DC-645B8320C51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 xmlns:a16="http://schemas.microsoft.com/office/drawing/2014/main" id="{A20CDBDB-A335-4D64-B8C3-B81FD348FC1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 xmlns:a16="http://schemas.microsoft.com/office/drawing/2014/main" id="{C4A9A29F-80FC-4B08-B37C-2487E32160AC}"/>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 xmlns:a16="http://schemas.microsoft.com/office/drawing/2014/main" id="{15F5460B-E179-4A2A-83E7-BB8D3D6965B1}"/>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 xmlns:a16="http://schemas.microsoft.com/office/drawing/2014/main" id="{51F3427B-559E-436D-B140-748D08E8F72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 xmlns:a16="http://schemas.microsoft.com/office/drawing/2014/main" id="{0AF85C6B-53D9-487E-BD23-F2F40E3EEA9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5" name="直線コネクタ 434">
          <a:extLst>
            <a:ext uri="{FF2B5EF4-FFF2-40B4-BE49-F238E27FC236}">
              <a16:creationId xmlns="" xmlns:a16="http://schemas.microsoft.com/office/drawing/2014/main" id="{8C3416B3-5760-4931-8D57-1B47A02E7204}"/>
            </a:ext>
          </a:extLst>
        </xdr:cNvPr>
        <xdr:cNvCxnSpPr/>
      </xdr:nvCxnSpPr>
      <xdr:spPr>
        <a:xfrm flipV="1">
          <a:off x="14375764" y="9453155"/>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6" name="【学校施設】&#10;有形固定資産減価償却率最小値テキスト">
          <a:extLst>
            <a:ext uri="{FF2B5EF4-FFF2-40B4-BE49-F238E27FC236}">
              <a16:creationId xmlns="" xmlns:a16="http://schemas.microsoft.com/office/drawing/2014/main" id="{E7DDB41C-EAFC-44BF-88E3-91EBCB2E40EC}"/>
            </a:ext>
          </a:extLst>
        </xdr:cNvPr>
        <xdr:cNvSpPr txBox="1"/>
      </xdr:nvSpPr>
      <xdr:spPr>
        <a:xfrm>
          <a:off x="14414500" y="107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7" name="直線コネクタ 436">
          <a:extLst>
            <a:ext uri="{FF2B5EF4-FFF2-40B4-BE49-F238E27FC236}">
              <a16:creationId xmlns="" xmlns:a16="http://schemas.microsoft.com/office/drawing/2014/main" id="{439A32E4-2402-4E8A-873D-C82763F462C0}"/>
            </a:ext>
          </a:extLst>
        </xdr:cNvPr>
        <xdr:cNvCxnSpPr/>
      </xdr:nvCxnSpPr>
      <xdr:spPr>
        <a:xfrm>
          <a:off x="14287500" y="10771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8" name="【学校施設】&#10;有形固定資産減価償却率最大値テキスト">
          <a:extLst>
            <a:ext uri="{FF2B5EF4-FFF2-40B4-BE49-F238E27FC236}">
              <a16:creationId xmlns="" xmlns:a16="http://schemas.microsoft.com/office/drawing/2014/main" id="{3D21FC51-B4B5-4F45-867B-8E77DFC591FE}"/>
            </a:ext>
          </a:extLst>
        </xdr:cNvPr>
        <xdr:cNvSpPr txBox="1"/>
      </xdr:nvSpPr>
      <xdr:spPr>
        <a:xfrm>
          <a:off x="14414500" y="923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9" name="直線コネクタ 438">
          <a:extLst>
            <a:ext uri="{FF2B5EF4-FFF2-40B4-BE49-F238E27FC236}">
              <a16:creationId xmlns="" xmlns:a16="http://schemas.microsoft.com/office/drawing/2014/main" id="{C0B4D20C-8BE1-4063-9B07-6FA69F6369A1}"/>
            </a:ext>
          </a:extLst>
        </xdr:cNvPr>
        <xdr:cNvCxnSpPr/>
      </xdr:nvCxnSpPr>
      <xdr:spPr>
        <a:xfrm>
          <a:off x="142875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0" name="【学校施設】&#10;有形固定資産減価償却率平均値テキスト">
          <a:extLst>
            <a:ext uri="{FF2B5EF4-FFF2-40B4-BE49-F238E27FC236}">
              <a16:creationId xmlns="" xmlns:a16="http://schemas.microsoft.com/office/drawing/2014/main" id="{A0B3E6E6-04A6-4299-ABA6-39B0CFCAE05D}"/>
            </a:ext>
          </a:extLst>
        </xdr:cNvPr>
        <xdr:cNvSpPr txBox="1"/>
      </xdr:nvSpPr>
      <xdr:spPr>
        <a:xfrm>
          <a:off x="1441450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1" name="フローチャート: 判断 440">
          <a:extLst>
            <a:ext uri="{FF2B5EF4-FFF2-40B4-BE49-F238E27FC236}">
              <a16:creationId xmlns="" xmlns:a16="http://schemas.microsoft.com/office/drawing/2014/main" id="{661328E7-C64D-413F-93CB-BD9993B57680}"/>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42" name="フローチャート: 判断 441">
          <a:extLst>
            <a:ext uri="{FF2B5EF4-FFF2-40B4-BE49-F238E27FC236}">
              <a16:creationId xmlns="" xmlns:a16="http://schemas.microsoft.com/office/drawing/2014/main" id="{566120A1-E18E-4780-B9CE-C1F2495E954D}"/>
            </a:ext>
          </a:extLst>
        </xdr:cNvPr>
        <xdr:cNvSpPr/>
      </xdr:nvSpPr>
      <xdr:spPr>
        <a:xfrm>
          <a:off x="13578840" y="10211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43" name="フローチャート: 判断 442">
          <a:extLst>
            <a:ext uri="{FF2B5EF4-FFF2-40B4-BE49-F238E27FC236}">
              <a16:creationId xmlns="" xmlns:a16="http://schemas.microsoft.com/office/drawing/2014/main" id="{A1710269-3BD8-450F-81E0-A7448BC07A8B}"/>
            </a:ext>
          </a:extLst>
        </xdr:cNvPr>
        <xdr:cNvSpPr/>
      </xdr:nvSpPr>
      <xdr:spPr>
        <a:xfrm>
          <a:off x="12804140" y="1018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44" name="フローチャート: 判断 443">
          <a:extLst>
            <a:ext uri="{FF2B5EF4-FFF2-40B4-BE49-F238E27FC236}">
              <a16:creationId xmlns="" xmlns:a16="http://schemas.microsoft.com/office/drawing/2014/main" id="{3FB8E606-6506-4E5A-94D8-33FC379D311D}"/>
            </a:ext>
          </a:extLst>
        </xdr:cNvPr>
        <xdr:cNvSpPr/>
      </xdr:nvSpPr>
      <xdr:spPr>
        <a:xfrm>
          <a:off x="1202944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5" name="フローチャート: 判断 444">
          <a:extLst>
            <a:ext uri="{FF2B5EF4-FFF2-40B4-BE49-F238E27FC236}">
              <a16:creationId xmlns="" xmlns:a16="http://schemas.microsoft.com/office/drawing/2014/main" id="{84BA03C7-FF76-45E2-A4AC-D2CA9EFB5DE5}"/>
            </a:ext>
          </a:extLst>
        </xdr:cNvPr>
        <xdr:cNvSpPr/>
      </xdr:nvSpPr>
      <xdr:spPr>
        <a:xfrm>
          <a:off x="11231880" y="1014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5F4F5BCF-8C01-4091-9648-345814C5925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E21F437D-016E-4071-9515-2EF8C00A8E8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9EE554F9-1097-4C1B-9E05-50F5C5BB0A0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A96A4C11-4A15-467F-A33C-370B058B314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 xmlns:a16="http://schemas.microsoft.com/office/drawing/2014/main" id="{FE8ABC87-BAD8-4EB9-B3F9-42147A5CFFC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65133</xdr:rowOff>
    </xdr:from>
    <xdr:to>
      <xdr:col>85</xdr:col>
      <xdr:colOff>177800</xdr:colOff>
      <xdr:row>62</xdr:row>
      <xdr:rowOff>166733</xdr:rowOff>
    </xdr:to>
    <xdr:sp macro="" textlink="">
      <xdr:nvSpPr>
        <xdr:cNvPr id="451" name="楕円 450">
          <a:extLst>
            <a:ext uri="{FF2B5EF4-FFF2-40B4-BE49-F238E27FC236}">
              <a16:creationId xmlns="" xmlns:a16="http://schemas.microsoft.com/office/drawing/2014/main" id="{24BB6E33-BF92-4FC6-84D5-DA7A43BB488C}"/>
            </a:ext>
          </a:extLst>
        </xdr:cNvPr>
        <xdr:cNvSpPr/>
      </xdr:nvSpPr>
      <xdr:spPr>
        <a:xfrm>
          <a:off x="14325600" y="1045881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43560</xdr:rowOff>
    </xdr:from>
    <xdr:ext cx="405111" cy="259045"/>
    <xdr:sp macro="" textlink="">
      <xdr:nvSpPr>
        <xdr:cNvPr id="452" name="【学校施設】&#10;有形固定資産減価償却率該当値テキスト">
          <a:extLst>
            <a:ext uri="{FF2B5EF4-FFF2-40B4-BE49-F238E27FC236}">
              <a16:creationId xmlns="" xmlns:a16="http://schemas.microsoft.com/office/drawing/2014/main" id="{6FAACDD2-9161-4CBA-A653-69AAD57CEF87}"/>
            </a:ext>
          </a:extLst>
        </xdr:cNvPr>
        <xdr:cNvSpPr txBox="1"/>
      </xdr:nvSpPr>
      <xdr:spPr>
        <a:xfrm>
          <a:off x="14414500" y="1043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45538</xdr:rowOff>
    </xdr:from>
    <xdr:to>
      <xdr:col>81</xdr:col>
      <xdr:colOff>101600</xdr:colOff>
      <xdr:row>62</xdr:row>
      <xdr:rowOff>147138</xdr:rowOff>
    </xdr:to>
    <xdr:sp macro="" textlink="">
      <xdr:nvSpPr>
        <xdr:cNvPr id="453" name="楕円 452">
          <a:extLst>
            <a:ext uri="{FF2B5EF4-FFF2-40B4-BE49-F238E27FC236}">
              <a16:creationId xmlns="" xmlns:a16="http://schemas.microsoft.com/office/drawing/2014/main" id="{20020306-B83C-447F-ADE9-189ED0426052}"/>
            </a:ext>
          </a:extLst>
        </xdr:cNvPr>
        <xdr:cNvSpPr/>
      </xdr:nvSpPr>
      <xdr:spPr>
        <a:xfrm>
          <a:off x="13578840" y="10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96338</xdr:rowOff>
    </xdr:from>
    <xdr:to>
      <xdr:col>85</xdr:col>
      <xdr:colOff>127000</xdr:colOff>
      <xdr:row>62</xdr:row>
      <xdr:rowOff>115933</xdr:rowOff>
    </xdr:to>
    <xdr:cxnSp macro="">
      <xdr:nvCxnSpPr>
        <xdr:cNvPr id="454" name="直線コネクタ 453">
          <a:extLst>
            <a:ext uri="{FF2B5EF4-FFF2-40B4-BE49-F238E27FC236}">
              <a16:creationId xmlns="" xmlns:a16="http://schemas.microsoft.com/office/drawing/2014/main" id="{BFE14EED-7484-4A58-AEFE-05E5EB9D9BAE}"/>
            </a:ext>
          </a:extLst>
        </xdr:cNvPr>
        <xdr:cNvCxnSpPr/>
      </xdr:nvCxnSpPr>
      <xdr:spPr>
        <a:xfrm>
          <a:off x="13629640" y="10490018"/>
          <a:ext cx="74676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25944</xdr:rowOff>
    </xdr:from>
    <xdr:to>
      <xdr:col>76</xdr:col>
      <xdr:colOff>165100</xdr:colOff>
      <xdr:row>62</xdr:row>
      <xdr:rowOff>127544</xdr:rowOff>
    </xdr:to>
    <xdr:sp macro="" textlink="">
      <xdr:nvSpPr>
        <xdr:cNvPr id="455" name="楕円 454">
          <a:extLst>
            <a:ext uri="{FF2B5EF4-FFF2-40B4-BE49-F238E27FC236}">
              <a16:creationId xmlns="" xmlns:a16="http://schemas.microsoft.com/office/drawing/2014/main" id="{1D6D8119-D994-47F5-A9DC-2E091AC1A407}"/>
            </a:ext>
          </a:extLst>
        </xdr:cNvPr>
        <xdr:cNvSpPr/>
      </xdr:nvSpPr>
      <xdr:spPr>
        <a:xfrm>
          <a:off x="12804140" y="104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76744</xdr:rowOff>
    </xdr:from>
    <xdr:to>
      <xdr:col>81</xdr:col>
      <xdr:colOff>50800</xdr:colOff>
      <xdr:row>62</xdr:row>
      <xdr:rowOff>96338</xdr:rowOff>
    </xdr:to>
    <xdr:cxnSp macro="">
      <xdr:nvCxnSpPr>
        <xdr:cNvPr id="456" name="直線コネクタ 455">
          <a:extLst>
            <a:ext uri="{FF2B5EF4-FFF2-40B4-BE49-F238E27FC236}">
              <a16:creationId xmlns="" xmlns:a16="http://schemas.microsoft.com/office/drawing/2014/main" id="{573661D0-EA1B-41B2-8BFD-04B500352B5B}"/>
            </a:ext>
          </a:extLst>
        </xdr:cNvPr>
        <xdr:cNvCxnSpPr/>
      </xdr:nvCxnSpPr>
      <xdr:spPr>
        <a:xfrm>
          <a:off x="12854940" y="10470424"/>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457" name="楕円 456">
          <a:extLst>
            <a:ext uri="{FF2B5EF4-FFF2-40B4-BE49-F238E27FC236}">
              <a16:creationId xmlns="" xmlns:a16="http://schemas.microsoft.com/office/drawing/2014/main" id="{CD6D38D4-9388-4AB6-9C5D-470EBE2478DB}"/>
            </a:ext>
          </a:extLst>
        </xdr:cNvPr>
        <xdr:cNvSpPr/>
      </xdr:nvSpPr>
      <xdr:spPr>
        <a:xfrm>
          <a:off x="1202944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76744</xdr:rowOff>
    </xdr:to>
    <xdr:cxnSp macro="">
      <xdr:nvCxnSpPr>
        <xdr:cNvPr id="458" name="直線コネクタ 457">
          <a:extLst>
            <a:ext uri="{FF2B5EF4-FFF2-40B4-BE49-F238E27FC236}">
              <a16:creationId xmlns="" xmlns:a16="http://schemas.microsoft.com/office/drawing/2014/main" id="{E0C2F512-B240-4634-8A30-34F2381068C0}"/>
            </a:ext>
          </a:extLst>
        </xdr:cNvPr>
        <xdr:cNvCxnSpPr/>
      </xdr:nvCxnSpPr>
      <xdr:spPr>
        <a:xfrm>
          <a:off x="12072620" y="10450830"/>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135346</xdr:rowOff>
    </xdr:from>
    <xdr:to>
      <xdr:col>67</xdr:col>
      <xdr:colOff>101600</xdr:colOff>
      <xdr:row>62</xdr:row>
      <xdr:rowOff>65496</xdr:rowOff>
    </xdr:to>
    <xdr:sp macro="" textlink="">
      <xdr:nvSpPr>
        <xdr:cNvPr id="459" name="楕円 458">
          <a:extLst>
            <a:ext uri="{FF2B5EF4-FFF2-40B4-BE49-F238E27FC236}">
              <a16:creationId xmlns="" xmlns:a16="http://schemas.microsoft.com/office/drawing/2014/main" id="{E7AF3563-D1E9-408B-9760-24F4C8308552}"/>
            </a:ext>
          </a:extLst>
        </xdr:cNvPr>
        <xdr:cNvSpPr/>
      </xdr:nvSpPr>
      <xdr:spPr>
        <a:xfrm>
          <a:off x="11231880" y="10361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14696</xdr:rowOff>
    </xdr:from>
    <xdr:to>
      <xdr:col>71</xdr:col>
      <xdr:colOff>177800</xdr:colOff>
      <xdr:row>62</xdr:row>
      <xdr:rowOff>57150</xdr:rowOff>
    </xdr:to>
    <xdr:cxnSp macro="">
      <xdr:nvCxnSpPr>
        <xdr:cNvPr id="460" name="直線コネクタ 459">
          <a:extLst>
            <a:ext uri="{FF2B5EF4-FFF2-40B4-BE49-F238E27FC236}">
              <a16:creationId xmlns="" xmlns:a16="http://schemas.microsoft.com/office/drawing/2014/main" id="{DD705172-C0F1-4C1C-BC7C-FA110E5A1112}"/>
            </a:ext>
          </a:extLst>
        </xdr:cNvPr>
        <xdr:cNvCxnSpPr/>
      </xdr:nvCxnSpPr>
      <xdr:spPr>
        <a:xfrm>
          <a:off x="11282680" y="10408376"/>
          <a:ext cx="78994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461" name="n_1aveValue【学校施設】&#10;有形固定資産減価償却率">
          <a:extLst>
            <a:ext uri="{FF2B5EF4-FFF2-40B4-BE49-F238E27FC236}">
              <a16:creationId xmlns="" xmlns:a16="http://schemas.microsoft.com/office/drawing/2014/main" id="{96722EBB-F362-40A5-99B0-6F93807AE4A7}"/>
            </a:ext>
          </a:extLst>
        </xdr:cNvPr>
        <xdr:cNvSpPr txBox="1"/>
      </xdr:nvSpPr>
      <xdr:spPr>
        <a:xfrm>
          <a:off x="13437244" y="9990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62" name="n_2aveValue【学校施設】&#10;有形固定資産減価償却率">
          <a:extLst>
            <a:ext uri="{FF2B5EF4-FFF2-40B4-BE49-F238E27FC236}">
              <a16:creationId xmlns="" xmlns:a16="http://schemas.microsoft.com/office/drawing/2014/main" id="{C1A24DA8-1E71-4D07-BD35-C8A9DA365ACC}"/>
            </a:ext>
          </a:extLst>
        </xdr:cNvPr>
        <xdr:cNvSpPr txBox="1"/>
      </xdr:nvSpPr>
      <xdr:spPr>
        <a:xfrm>
          <a:off x="1267524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63" name="n_3aveValue【学校施設】&#10;有形固定資産減価償却率">
          <a:extLst>
            <a:ext uri="{FF2B5EF4-FFF2-40B4-BE49-F238E27FC236}">
              <a16:creationId xmlns="" xmlns:a16="http://schemas.microsoft.com/office/drawing/2014/main" id="{81184473-3BE6-4817-9F3D-EE99938288B3}"/>
            </a:ext>
          </a:extLst>
        </xdr:cNvPr>
        <xdr:cNvSpPr txBox="1"/>
      </xdr:nvSpPr>
      <xdr:spPr>
        <a:xfrm>
          <a:off x="1190054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464" name="n_4aveValue【学校施設】&#10;有形固定資産減価償却率">
          <a:extLst>
            <a:ext uri="{FF2B5EF4-FFF2-40B4-BE49-F238E27FC236}">
              <a16:creationId xmlns="" xmlns:a16="http://schemas.microsoft.com/office/drawing/2014/main" id="{18870F6E-8F61-4718-AD59-D0D3FAAD4665}"/>
            </a:ext>
          </a:extLst>
        </xdr:cNvPr>
        <xdr:cNvSpPr txBox="1"/>
      </xdr:nvSpPr>
      <xdr:spPr>
        <a:xfrm>
          <a:off x="1110298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138265</xdr:rowOff>
    </xdr:from>
    <xdr:ext cx="405111" cy="259045"/>
    <xdr:sp macro="" textlink="">
      <xdr:nvSpPr>
        <xdr:cNvPr id="465" name="n_1mainValue【学校施設】&#10;有形固定資産減価償却率">
          <a:extLst>
            <a:ext uri="{FF2B5EF4-FFF2-40B4-BE49-F238E27FC236}">
              <a16:creationId xmlns="" xmlns:a16="http://schemas.microsoft.com/office/drawing/2014/main" id="{72325B3A-5204-44C2-A611-C36F45DE908A}"/>
            </a:ext>
          </a:extLst>
        </xdr:cNvPr>
        <xdr:cNvSpPr txBox="1"/>
      </xdr:nvSpPr>
      <xdr:spPr>
        <a:xfrm>
          <a:off x="13437244" y="10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118671</xdr:rowOff>
    </xdr:from>
    <xdr:ext cx="405111" cy="259045"/>
    <xdr:sp macro="" textlink="">
      <xdr:nvSpPr>
        <xdr:cNvPr id="466" name="n_2mainValue【学校施設】&#10;有形固定資産減価償却率">
          <a:extLst>
            <a:ext uri="{FF2B5EF4-FFF2-40B4-BE49-F238E27FC236}">
              <a16:creationId xmlns="" xmlns:a16="http://schemas.microsoft.com/office/drawing/2014/main" id="{68850562-85FF-4E83-9ED6-C30D23D527DF}"/>
            </a:ext>
          </a:extLst>
        </xdr:cNvPr>
        <xdr:cNvSpPr txBox="1"/>
      </xdr:nvSpPr>
      <xdr:spPr>
        <a:xfrm>
          <a:off x="12675244" y="105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467" name="n_3mainValue【学校施設】&#10;有形固定資産減価償却率">
          <a:extLst>
            <a:ext uri="{FF2B5EF4-FFF2-40B4-BE49-F238E27FC236}">
              <a16:creationId xmlns="" xmlns:a16="http://schemas.microsoft.com/office/drawing/2014/main" id="{7EDFD5D0-457B-4299-9CB7-F76B69ED8D5C}"/>
            </a:ext>
          </a:extLst>
        </xdr:cNvPr>
        <xdr:cNvSpPr txBox="1"/>
      </xdr:nvSpPr>
      <xdr:spPr>
        <a:xfrm>
          <a:off x="119005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56623</xdr:rowOff>
    </xdr:from>
    <xdr:ext cx="405111" cy="259045"/>
    <xdr:sp macro="" textlink="">
      <xdr:nvSpPr>
        <xdr:cNvPr id="468" name="n_4mainValue【学校施設】&#10;有形固定資産減価償却率">
          <a:extLst>
            <a:ext uri="{FF2B5EF4-FFF2-40B4-BE49-F238E27FC236}">
              <a16:creationId xmlns="" xmlns:a16="http://schemas.microsoft.com/office/drawing/2014/main" id="{F39DF47D-C545-4E1F-A9E3-5792F680F3B9}"/>
            </a:ext>
          </a:extLst>
        </xdr:cNvPr>
        <xdr:cNvSpPr txBox="1"/>
      </xdr:nvSpPr>
      <xdr:spPr>
        <a:xfrm>
          <a:off x="11102984" y="1045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 xmlns:a16="http://schemas.microsoft.com/office/drawing/2014/main" id="{87A74A25-BD92-4456-AA75-A75B79B6522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 xmlns:a16="http://schemas.microsoft.com/office/drawing/2014/main" id="{907D09C5-A8F1-4E2A-A27E-E7E4725C6A0B}"/>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 xmlns:a16="http://schemas.microsoft.com/office/drawing/2014/main" id="{64CC4ABE-0388-4FD0-9A69-9A73745A281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 xmlns:a16="http://schemas.microsoft.com/office/drawing/2014/main" id="{8BA37F98-089B-4DB7-A276-852B2187767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 xmlns:a16="http://schemas.microsoft.com/office/drawing/2014/main" id="{C3D173B1-64D8-481C-A587-147E6A8433C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 xmlns:a16="http://schemas.microsoft.com/office/drawing/2014/main" id="{29CE52EA-84CA-4989-9701-F4B035C3A2A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 xmlns:a16="http://schemas.microsoft.com/office/drawing/2014/main" id="{388CE969-94DA-4F26-BAAC-D5856FEE02B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 xmlns:a16="http://schemas.microsoft.com/office/drawing/2014/main" id="{7FCE5A63-C57E-401D-9672-09B38A88819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 xmlns:a16="http://schemas.microsoft.com/office/drawing/2014/main" id="{6FA4208D-3413-43E0-8CCF-FF098C470BB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 xmlns:a16="http://schemas.microsoft.com/office/drawing/2014/main" id="{87F1DA91-08CC-48AA-9C0C-AB6B349B68E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 xmlns:a16="http://schemas.microsoft.com/office/drawing/2014/main" id="{10956E50-CBA8-419D-BD3D-8F4AF8B2370D}"/>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 xmlns:a16="http://schemas.microsoft.com/office/drawing/2014/main" id="{862B5F6E-1D5F-4AC4-A9C3-C57CA6F3809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 xmlns:a16="http://schemas.microsoft.com/office/drawing/2014/main" id="{7701DDCB-AF87-4C8B-8ED1-ECE8AA187CF5}"/>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 xmlns:a16="http://schemas.microsoft.com/office/drawing/2014/main" id="{C755BDF5-3DAC-4F51-BD31-09F7F482A3C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 xmlns:a16="http://schemas.microsoft.com/office/drawing/2014/main" id="{1E52A2CB-17BD-44FF-AB37-579B19B5BE9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 xmlns:a16="http://schemas.microsoft.com/office/drawing/2014/main" id="{6F0B8059-1981-4CB1-96E0-1F7C9AD8C49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 xmlns:a16="http://schemas.microsoft.com/office/drawing/2014/main" id="{FA93ADAB-38E7-4CEB-8DB3-821ECCC91BB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 xmlns:a16="http://schemas.microsoft.com/office/drawing/2014/main" id="{176A6A3B-5581-43F4-BB79-B8DF89991B3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 xmlns:a16="http://schemas.microsoft.com/office/drawing/2014/main" id="{634370A4-FED1-4A4B-8D9A-8F0A1EFC9AF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 xmlns:a16="http://schemas.microsoft.com/office/drawing/2014/main" id="{7CEB481F-E18D-473F-B5C3-5EC92EC30365}"/>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 xmlns:a16="http://schemas.microsoft.com/office/drawing/2014/main" id="{22DBFB7B-CDCA-45F2-A2C2-437B7E79A02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 xmlns:a16="http://schemas.microsoft.com/office/drawing/2014/main" id="{808365A5-F071-4854-A54E-968BD2043C0D}"/>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 xmlns:a16="http://schemas.microsoft.com/office/drawing/2014/main" id="{07A06D98-E64F-43AC-A9EC-10D33E0D5C9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92" name="直線コネクタ 491">
          <a:extLst>
            <a:ext uri="{FF2B5EF4-FFF2-40B4-BE49-F238E27FC236}">
              <a16:creationId xmlns="" xmlns:a16="http://schemas.microsoft.com/office/drawing/2014/main" id="{000FD1D9-6998-49DA-B2F4-D7086E1EA447}"/>
            </a:ext>
          </a:extLst>
        </xdr:cNvPr>
        <xdr:cNvCxnSpPr/>
      </xdr:nvCxnSpPr>
      <xdr:spPr>
        <a:xfrm flipV="1">
          <a:off x="19509104" y="9488614"/>
          <a:ext cx="0" cy="1142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93" name="【学校施設】&#10;一人当たり面積最小値テキスト">
          <a:extLst>
            <a:ext uri="{FF2B5EF4-FFF2-40B4-BE49-F238E27FC236}">
              <a16:creationId xmlns="" xmlns:a16="http://schemas.microsoft.com/office/drawing/2014/main" id="{B601F14A-9E6E-4E20-A49F-373C5085427D}"/>
            </a:ext>
          </a:extLst>
        </xdr:cNvPr>
        <xdr:cNvSpPr txBox="1"/>
      </xdr:nvSpPr>
      <xdr:spPr>
        <a:xfrm>
          <a:off x="19547840"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94" name="直線コネクタ 493">
          <a:extLst>
            <a:ext uri="{FF2B5EF4-FFF2-40B4-BE49-F238E27FC236}">
              <a16:creationId xmlns="" xmlns:a16="http://schemas.microsoft.com/office/drawing/2014/main" id="{A8D03A9D-B5DC-4568-B496-6FF2D8C6C4E7}"/>
            </a:ext>
          </a:extLst>
        </xdr:cNvPr>
        <xdr:cNvCxnSpPr/>
      </xdr:nvCxnSpPr>
      <xdr:spPr>
        <a:xfrm>
          <a:off x="19443700" y="10631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5" name="【学校施設】&#10;一人当たり面積最大値テキスト">
          <a:extLst>
            <a:ext uri="{FF2B5EF4-FFF2-40B4-BE49-F238E27FC236}">
              <a16:creationId xmlns="" xmlns:a16="http://schemas.microsoft.com/office/drawing/2014/main" id="{5EEDB4E1-62C7-4CA3-B0D6-7ADF8A66615F}"/>
            </a:ext>
          </a:extLst>
        </xdr:cNvPr>
        <xdr:cNvSpPr txBox="1"/>
      </xdr:nvSpPr>
      <xdr:spPr>
        <a:xfrm>
          <a:off x="19547840" y="926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6" name="直線コネクタ 495">
          <a:extLst>
            <a:ext uri="{FF2B5EF4-FFF2-40B4-BE49-F238E27FC236}">
              <a16:creationId xmlns="" xmlns:a16="http://schemas.microsoft.com/office/drawing/2014/main" id="{9CA3C0CC-214B-42C5-81ED-3F35A2A48F1C}"/>
            </a:ext>
          </a:extLst>
        </xdr:cNvPr>
        <xdr:cNvCxnSpPr/>
      </xdr:nvCxnSpPr>
      <xdr:spPr>
        <a:xfrm>
          <a:off x="19443700" y="9488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497" name="【学校施設】&#10;一人当たり面積平均値テキスト">
          <a:extLst>
            <a:ext uri="{FF2B5EF4-FFF2-40B4-BE49-F238E27FC236}">
              <a16:creationId xmlns="" xmlns:a16="http://schemas.microsoft.com/office/drawing/2014/main" id="{0B5F5AB2-6C57-421A-94DB-2C50C2A6BAD4}"/>
            </a:ext>
          </a:extLst>
        </xdr:cNvPr>
        <xdr:cNvSpPr txBox="1"/>
      </xdr:nvSpPr>
      <xdr:spPr>
        <a:xfrm>
          <a:off x="19547840" y="10282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8" name="フローチャート: 判断 497">
          <a:extLst>
            <a:ext uri="{FF2B5EF4-FFF2-40B4-BE49-F238E27FC236}">
              <a16:creationId xmlns="" xmlns:a16="http://schemas.microsoft.com/office/drawing/2014/main" id="{B33D520A-3644-41D5-8584-429D28F30E35}"/>
            </a:ext>
          </a:extLst>
        </xdr:cNvPr>
        <xdr:cNvSpPr/>
      </xdr:nvSpPr>
      <xdr:spPr>
        <a:xfrm>
          <a:off x="19458940" y="10304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9" name="フローチャート: 判断 498">
          <a:extLst>
            <a:ext uri="{FF2B5EF4-FFF2-40B4-BE49-F238E27FC236}">
              <a16:creationId xmlns="" xmlns:a16="http://schemas.microsoft.com/office/drawing/2014/main" id="{316C19A1-6B86-44D5-8D52-94889B1CE54A}"/>
            </a:ext>
          </a:extLst>
        </xdr:cNvPr>
        <xdr:cNvSpPr/>
      </xdr:nvSpPr>
      <xdr:spPr>
        <a:xfrm>
          <a:off x="18735040" y="103177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00" name="フローチャート: 判断 499">
          <a:extLst>
            <a:ext uri="{FF2B5EF4-FFF2-40B4-BE49-F238E27FC236}">
              <a16:creationId xmlns="" xmlns:a16="http://schemas.microsoft.com/office/drawing/2014/main" id="{20DCADA1-DD5D-43F1-A70C-7F18427C4134}"/>
            </a:ext>
          </a:extLst>
        </xdr:cNvPr>
        <xdr:cNvSpPr/>
      </xdr:nvSpPr>
      <xdr:spPr>
        <a:xfrm>
          <a:off x="17937480" y="10334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01" name="フローチャート: 判断 500">
          <a:extLst>
            <a:ext uri="{FF2B5EF4-FFF2-40B4-BE49-F238E27FC236}">
              <a16:creationId xmlns="" xmlns:a16="http://schemas.microsoft.com/office/drawing/2014/main" id="{05B39020-5A49-4FA7-A8B4-DB6293923FE1}"/>
            </a:ext>
          </a:extLst>
        </xdr:cNvPr>
        <xdr:cNvSpPr/>
      </xdr:nvSpPr>
      <xdr:spPr>
        <a:xfrm>
          <a:off x="17162780" y="10316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02" name="フローチャート: 判断 501">
          <a:extLst>
            <a:ext uri="{FF2B5EF4-FFF2-40B4-BE49-F238E27FC236}">
              <a16:creationId xmlns="" xmlns:a16="http://schemas.microsoft.com/office/drawing/2014/main" id="{AF823E66-801B-4B0A-A730-C31D4F295160}"/>
            </a:ext>
          </a:extLst>
        </xdr:cNvPr>
        <xdr:cNvSpPr/>
      </xdr:nvSpPr>
      <xdr:spPr>
        <a:xfrm>
          <a:off x="16388080" y="103211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14367C5C-3F0B-4760-9C7A-565D4969E0F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497CCD23-FEF3-4222-A6EF-BD1EB4D2C93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D49932E2-9A4A-4F44-8FAE-DAEE97F4037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37B3AE44-5A40-4894-ACCE-6E9B5D73E4C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5FF02787-0AD6-417D-8CCA-85FB91CD9A7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3493</xdr:rowOff>
    </xdr:from>
    <xdr:to>
      <xdr:col>116</xdr:col>
      <xdr:colOff>114300</xdr:colOff>
      <xdr:row>61</xdr:row>
      <xdr:rowOff>105093</xdr:rowOff>
    </xdr:to>
    <xdr:sp macro="" textlink="">
      <xdr:nvSpPr>
        <xdr:cNvPr id="508" name="楕円 507">
          <a:extLst>
            <a:ext uri="{FF2B5EF4-FFF2-40B4-BE49-F238E27FC236}">
              <a16:creationId xmlns="" xmlns:a16="http://schemas.microsoft.com/office/drawing/2014/main" id="{C803B1FE-C1B9-4071-9A80-7A0FFC5CD741}"/>
            </a:ext>
          </a:extLst>
        </xdr:cNvPr>
        <xdr:cNvSpPr/>
      </xdr:nvSpPr>
      <xdr:spPr>
        <a:xfrm>
          <a:off x="19458940" y="102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26370</xdr:rowOff>
    </xdr:from>
    <xdr:ext cx="469744" cy="259045"/>
    <xdr:sp macro="" textlink="">
      <xdr:nvSpPr>
        <xdr:cNvPr id="509" name="【学校施設】&#10;一人当たり面積該当値テキスト">
          <a:extLst>
            <a:ext uri="{FF2B5EF4-FFF2-40B4-BE49-F238E27FC236}">
              <a16:creationId xmlns="" xmlns:a16="http://schemas.microsoft.com/office/drawing/2014/main" id="{BF69B668-BB5C-407E-916D-97C39482D862}"/>
            </a:ext>
          </a:extLst>
        </xdr:cNvPr>
        <xdr:cNvSpPr txBox="1"/>
      </xdr:nvSpPr>
      <xdr:spPr>
        <a:xfrm>
          <a:off x="19547840" y="100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7874</xdr:rowOff>
    </xdr:from>
    <xdr:to>
      <xdr:col>112</xdr:col>
      <xdr:colOff>38100</xdr:colOff>
      <xdr:row>61</xdr:row>
      <xdr:rowOff>109474</xdr:rowOff>
    </xdr:to>
    <xdr:sp macro="" textlink="">
      <xdr:nvSpPr>
        <xdr:cNvPr id="510" name="楕円 509">
          <a:extLst>
            <a:ext uri="{FF2B5EF4-FFF2-40B4-BE49-F238E27FC236}">
              <a16:creationId xmlns="" xmlns:a16="http://schemas.microsoft.com/office/drawing/2014/main" id="{8DC22237-EF18-4E79-9E1B-9BC78AB4D331}"/>
            </a:ext>
          </a:extLst>
        </xdr:cNvPr>
        <xdr:cNvSpPr/>
      </xdr:nvSpPr>
      <xdr:spPr>
        <a:xfrm>
          <a:off x="18735040" y="102339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54293</xdr:rowOff>
    </xdr:from>
    <xdr:to>
      <xdr:col>116</xdr:col>
      <xdr:colOff>63500</xdr:colOff>
      <xdr:row>61</xdr:row>
      <xdr:rowOff>58674</xdr:rowOff>
    </xdr:to>
    <xdr:cxnSp macro="">
      <xdr:nvCxnSpPr>
        <xdr:cNvPr id="511" name="直線コネクタ 510">
          <a:extLst>
            <a:ext uri="{FF2B5EF4-FFF2-40B4-BE49-F238E27FC236}">
              <a16:creationId xmlns="" xmlns:a16="http://schemas.microsoft.com/office/drawing/2014/main" id="{FBB2F507-EE34-4EE6-95E7-542D02BD3C27}"/>
            </a:ext>
          </a:extLst>
        </xdr:cNvPr>
        <xdr:cNvCxnSpPr/>
      </xdr:nvCxnSpPr>
      <xdr:spPr>
        <a:xfrm flipV="1">
          <a:off x="18778220" y="10280333"/>
          <a:ext cx="73152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10731</xdr:rowOff>
    </xdr:from>
    <xdr:to>
      <xdr:col>107</xdr:col>
      <xdr:colOff>101600</xdr:colOff>
      <xdr:row>61</xdr:row>
      <xdr:rowOff>112331</xdr:rowOff>
    </xdr:to>
    <xdr:sp macro="" textlink="">
      <xdr:nvSpPr>
        <xdr:cNvPr id="512" name="楕円 511">
          <a:extLst>
            <a:ext uri="{FF2B5EF4-FFF2-40B4-BE49-F238E27FC236}">
              <a16:creationId xmlns="" xmlns:a16="http://schemas.microsoft.com/office/drawing/2014/main" id="{58A33D8D-EDC3-4F20-8630-DC8AE763E4F9}"/>
            </a:ext>
          </a:extLst>
        </xdr:cNvPr>
        <xdr:cNvSpPr/>
      </xdr:nvSpPr>
      <xdr:spPr>
        <a:xfrm>
          <a:off x="17937480" y="102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58674</xdr:rowOff>
    </xdr:from>
    <xdr:to>
      <xdr:col>111</xdr:col>
      <xdr:colOff>177800</xdr:colOff>
      <xdr:row>61</xdr:row>
      <xdr:rowOff>61531</xdr:rowOff>
    </xdr:to>
    <xdr:cxnSp macro="">
      <xdr:nvCxnSpPr>
        <xdr:cNvPr id="513" name="直線コネクタ 512">
          <a:extLst>
            <a:ext uri="{FF2B5EF4-FFF2-40B4-BE49-F238E27FC236}">
              <a16:creationId xmlns="" xmlns:a16="http://schemas.microsoft.com/office/drawing/2014/main" id="{520F8AA1-8FEB-4ED6-B85F-199DF2D6A2B2}"/>
            </a:ext>
          </a:extLst>
        </xdr:cNvPr>
        <xdr:cNvCxnSpPr/>
      </xdr:nvCxnSpPr>
      <xdr:spPr>
        <a:xfrm flipV="1">
          <a:off x="17988280" y="10284714"/>
          <a:ext cx="78994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5588</xdr:rowOff>
    </xdr:from>
    <xdr:to>
      <xdr:col>102</xdr:col>
      <xdr:colOff>165100</xdr:colOff>
      <xdr:row>61</xdr:row>
      <xdr:rowOff>107188</xdr:rowOff>
    </xdr:to>
    <xdr:sp macro="" textlink="">
      <xdr:nvSpPr>
        <xdr:cNvPr id="514" name="楕円 513">
          <a:extLst>
            <a:ext uri="{FF2B5EF4-FFF2-40B4-BE49-F238E27FC236}">
              <a16:creationId xmlns="" xmlns:a16="http://schemas.microsoft.com/office/drawing/2014/main" id="{C2DCF206-8E2F-4007-A71F-3D5AD619E4BB}"/>
            </a:ext>
          </a:extLst>
        </xdr:cNvPr>
        <xdr:cNvSpPr/>
      </xdr:nvSpPr>
      <xdr:spPr>
        <a:xfrm>
          <a:off x="1716278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56388</xdr:rowOff>
    </xdr:from>
    <xdr:to>
      <xdr:col>107</xdr:col>
      <xdr:colOff>50800</xdr:colOff>
      <xdr:row>61</xdr:row>
      <xdr:rowOff>61531</xdr:rowOff>
    </xdr:to>
    <xdr:cxnSp macro="">
      <xdr:nvCxnSpPr>
        <xdr:cNvPr id="515" name="直線コネクタ 514">
          <a:extLst>
            <a:ext uri="{FF2B5EF4-FFF2-40B4-BE49-F238E27FC236}">
              <a16:creationId xmlns="" xmlns:a16="http://schemas.microsoft.com/office/drawing/2014/main" id="{65C56EAC-6E22-488E-8769-6986757BF17B}"/>
            </a:ext>
          </a:extLst>
        </xdr:cNvPr>
        <xdr:cNvCxnSpPr/>
      </xdr:nvCxnSpPr>
      <xdr:spPr>
        <a:xfrm>
          <a:off x="17213580" y="10282428"/>
          <a:ext cx="7747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xdr:rowOff>
    </xdr:from>
    <xdr:to>
      <xdr:col>98</xdr:col>
      <xdr:colOff>38100</xdr:colOff>
      <xdr:row>61</xdr:row>
      <xdr:rowOff>111760</xdr:rowOff>
    </xdr:to>
    <xdr:sp macro="" textlink="">
      <xdr:nvSpPr>
        <xdr:cNvPr id="516" name="楕円 515">
          <a:extLst>
            <a:ext uri="{FF2B5EF4-FFF2-40B4-BE49-F238E27FC236}">
              <a16:creationId xmlns="" xmlns:a16="http://schemas.microsoft.com/office/drawing/2014/main" id="{048B2FC5-2B9A-4BF5-A266-A56AC56AD345}"/>
            </a:ext>
          </a:extLst>
        </xdr:cNvPr>
        <xdr:cNvSpPr/>
      </xdr:nvSpPr>
      <xdr:spPr>
        <a:xfrm>
          <a:off x="16388080" y="10236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56388</xdr:rowOff>
    </xdr:from>
    <xdr:to>
      <xdr:col>102</xdr:col>
      <xdr:colOff>114300</xdr:colOff>
      <xdr:row>61</xdr:row>
      <xdr:rowOff>60960</xdr:rowOff>
    </xdr:to>
    <xdr:cxnSp macro="">
      <xdr:nvCxnSpPr>
        <xdr:cNvPr id="517" name="直線コネクタ 516">
          <a:extLst>
            <a:ext uri="{FF2B5EF4-FFF2-40B4-BE49-F238E27FC236}">
              <a16:creationId xmlns="" xmlns:a16="http://schemas.microsoft.com/office/drawing/2014/main" id="{CF991F5F-477E-44C0-A348-C1E29307735B}"/>
            </a:ext>
          </a:extLst>
        </xdr:cNvPr>
        <xdr:cNvCxnSpPr/>
      </xdr:nvCxnSpPr>
      <xdr:spPr>
        <a:xfrm flipV="1">
          <a:off x="16431260" y="1028242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518" name="n_1aveValue【学校施設】&#10;一人当たり面積">
          <a:extLst>
            <a:ext uri="{FF2B5EF4-FFF2-40B4-BE49-F238E27FC236}">
              <a16:creationId xmlns="" xmlns:a16="http://schemas.microsoft.com/office/drawing/2014/main" id="{5B825C30-EC6B-4592-8180-EC8A41C64476}"/>
            </a:ext>
          </a:extLst>
        </xdr:cNvPr>
        <xdr:cNvSpPr txBox="1"/>
      </xdr:nvSpPr>
      <xdr:spPr>
        <a:xfrm>
          <a:off x="1856112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519" name="n_2aveValue【学校施設】&#10;一人当たり面積">
          <a:extLst>
            <a:ext uri="{FF2B5EF4-FFF2-40B4-BE49-F238E27FC236}">
              <a16:creationId xmlns="" xmlns:a16="http://schemas.microsoft.com/office/drawing/2014/main" id="{63026C0F-628C-4E3A-9C9B-BD87C7BD710D}"/>
            </a:ext>
          </a:extLst>
        </xdr:cNvPr>
        <xdr:cNvSpPr txBox="1"/>
      </xdr:nvSpPr>
      <xdr:spPr>
        <a:xfrm>
          <a:off x="17776267" y="104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520" name="n_3aveValue【学校施設】&#10;一人当たり面積">
          <a:extLst>
            <a:ext uri="{FF2B5EF4-FFF2-40B4-BE49-F238E27FC236}">
              <a16:creationId xmlns="" xmlns:a16="http://schemas.microsoft.com/office/drawing/2014/main" id="{5BE221EC-F85C-492C-B5DA-E73648B50BE5}"/>
            </a:ext>
          </a:extLst>
        </xdr:cNvPr>
        <xdr:cNvSpPr txBox="1"/>
      </xdr:nvSpPr>
      <xdr:spPr>
        <a:xfrm>
          <a:off x="17001567" y="104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521" name="n_4aveValue【学校施設】&#10;一人当たり面積">
          <a:extLst>
            <a:ext uri="{FF2B5EF4-FFF2-40B4-BE49-F238E27FC236}">
              <a16:creationId xmlns="" xmlns:a16="http://schemas.microsoft.com/office/drawing/2014/main" id="{31717269-3E8C-4054-8AA2-0AA2BBA19B14}"/>
            </a:ext>
          </a:extLst>
        </xdr:cNvPr>
        <xdr:cNvSpPr txBox="1"/>
      </xdr:nvSpPr>
      <xdr:spPr>
        <a:xfrm>
          <a:off x="16226867" y="104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126001</xdr:rowOff>
    </xdr:from>
    <xdr:ext cx="469744" cy="259045"/>
    <xdr:sp macro="" textlink="">
      <xdr:nvSpPr>
        <xdr:cNvPr id="522" name="n_1mainValue【学校施設】&#10;一人当たり面積">
          <a:extLst>
            <a:ext uri="{FF2B5EF4-FFF2-40B4-BE49-F238E27FC236}">
              <a16:creationId xmlns="" xmlns:a16="http://schemas.microsoft.com/office/drawing/2014/main" id="{C33B0AA8-76C7-442F-BFB9-4D2ACCBEEA90}"/>
            </a:ext>
          </a:extLst>
        </xdr:cNvPr>
        <xdr:cNvSpPr txBox="1"/>
      </xdr:nvSpPr>
      <xdr:spPr>
        <a:xfrm>
          <a:off x="18561127" y="100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128858</xdr:rowOff>
    </xdr:from>
    <xdr:ext cx="469744" cy="259045"/>
    <xdr:sp macro="" textlink="">
      <xdr:nvSpPr>
        <xdr:cNvPr id="523" name="n_2mainValue【学校施設】&#10;一人当たり面積">
          <a:extLst>
            <a:ext uri="{FF2B5EF4-FFF2-40B4-BE49-F238E27FC236}">
              <a16:creationId xmlns="" xmlns:a16="http://schemas.microsoft.com/office/drawing/2014/main" id="{0E4671E5-F409-459B-95B8-9CE55F4F0D6F}"/>
            </a:ext>
          </a:extLst>
        </xdr:cNvPr>
        <xdr:cNvSpPr txBox="1"/>
      </xdr:nvSpPr>
      <xdr:spPr>
        <a:xfrm>
          <a:off x="17776267" y="1001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123715</xdr:rowOff>
    </xdr:from>
    <xdr:ext cx="469744" cy="259045"/>
    <xdr:sp macro="" textlink="">
      <xdr:nvSpPr>
        <xdr:cNvPr id="524" name="n_3mainValue【学校施設】&#10;一人当たり面積">
          <a:extLst>
            <a:ext uri="{FF2B5EF4-FFF2-40B4-BE49-F238E27FC236}">
              <a16:creationId xmlns="" xmlns:a16="http://schemas.microsoft.com/office/drawing/2014/main" id="{F63F18A2-AFDC-4B30-B265-BE606C64DEB5}"/>
            </a:ext>
          </a:extLst>
        </xdr:cNvPr>
        <xdr:cNvSpPr txBox="1"/>
      </xdr:nvSpPr>
      <xdr:spPr>
        <a:xfrm>
          <a:off x="17001567" y="100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128287</xdr:rowOff>
    </xdr:from>
    <xdr:ext cx="469744" cy="259045"/>
    <xdr:sp macro="" textlink="">
      <xdr:nvSpPr>
        <xdr:cNvPr id="525" name="n_4mainValue【学校施設】&#10;一人当たり面積">
          <a:extLst>
            <a:ext uri="{FF2B5EF4-FFF2-40B4-BE49-F238E27FC236}">
              <a16:creationId xmlns="" xmlns:a16="http://schemas.microsoft.com/office/drawing/2014/main" id="{C37707EB-52CF-4C1E-B5C6-4230CE06DF21}"/>
            </a:ext>
          </a:extLst>
        </xdr:cNvPr>
        <xdr:cNvSpPr txBox="1"/>
      </xdr:nvSpPr>
      <xdr:spPr>
        <a:xfrm>
          <a:off x="1622686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 xmlns:a16="http://schemas.microsoft.com/office/drawing/2014/main" id="{0249071C-32BB-406E-A401-D5AE2671E1D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 xmlns:a16="http://schemas.microsoft.com/office/drawing/2014/main" id="{D8854354-9B8B-44E3-A706-F9614DCDB3B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 xmlns:a16="http://schemas.microsoft.com/office/drawing/2014/main" id="{677C2C51-5002-4B39-A2A9-39F6B4FA7B8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 xmlns:a16="http://schemas.microsoft.com/office/drawing/2014/main" id="{2AE919F0-AB92-46C5-A432-908AB3FADE3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 xmlns:a16="http://schemas.microsoft.com/office/drawing/2014/main" id="{C310A0A0-A42B-42DC-9314-E5063707919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 xmlns:a16="http://schemas.microsoft.com/office/drawing/2014/main" id="{9D83C913-7D40-4C1B-BAC9-38E55CD1A02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 xmlns:a16="http://schemas.microsoft.com/office/drawing/2014/main" id="{328403E8-DF29-4A57-887E-CABB8A03100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 xmlns:a16="http://schemas.microsoft.com/office/drawing/2014/main" id="{C0BABF25-B11C-4D98-9539-D6E631A25E25}"/>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 xmlns:a16="http://schemas.microsoft.com/office/drawing/2014/main" id="{F5AC2F49-ECFB-4833-8480-7DC2758B84B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 xmlns:a16="http://schemas.microsoft.com/office/drawing/2014/main" id="{05B3ECA2-D650-4438-88F2-CF3491CAB0B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 xmlns:a16="http://schemas.microsoft.com/office/drawing/2014/main" id="{A5B7C992-1C2C-4792-B2F6-D5E33373E41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 xmlns:a16="http://schemas.microsoft.com/office/drawing/2014/main" id="{C90B9A21-7EE5-4FC0-AFD5-45EE618098D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 xmlns:a16="http://schemas.microsoft.com/office/drawing/2014/main" id="{19372B70-87B5-43B2-A397-2CAB1E535CD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 xmlns:a16="http://schemas.microsoft.com/office/drawing/2014/main" id="{AE1A5B71-6FF7-4601-AFF7-4D9A289CF22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 xmlns:a16="http://schemas.microsoft.com/office/drawing/2014/main" id="{1E387C49-9983-4325-936A-41DB479AEB0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 xmlns:a16="http://schemas.microsoft.com/office/drawing/2014/main" id="{1FB4DEC1-6D18-4798-8079-5229B54D2869}"/>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 xmlns:a16="http://schemas.microsoft.com/office/drawing/2014/main" id="{6C274D09-D8F8-49BB-94E5-9E2115BDE8F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 xmlns:a16="http://schemas.microsoft.com/office/drawing/2014/main" id="{43F08A25-9CE9-4466-BBB8-E93F35F79B8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 xmlns:a16="http://schemas.microsoft.com/office/drawing/2014/main" id="{EEE0AC8F-6D6B-4EBB-970D-F19BA4A4E81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 xmlns:a16="http://schemas.microsoft.com/office/drawing/2014/main" id="{1473687E-ABF0-4928-9B74-7A3438D6D74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 xmlns:a16="http://schemas.microsoft.com/office/drawing/2014/main" id="{A75D4D2F-51A7-4718-BCD0-B1B6B740F02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 xmlns:a16="http://schemas.microsoft.com/office/drawing/2014/main" id="{CD4374CD-638D-45BE-A645-F885E2690B5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 xmlns:a16="http://schemas.microsoft.com/office/drawing/2014/main" id="{141F5B5A-C6CD-476A-90F0-C72E935D6EF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 xmlns:a16="http://schemas.microsoft.com/office/drawing/2014/main" id="{F260F769-C71B-4F8B-9262-ADAAD808E14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 xmlns:a16="http://schemas.microsoft.com/office/drawing/2014/main" id="{080B8CD9-89FB-4738-98C0-31C35A3197B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 xmlns:a16="http://schemas.microsoft.com/office/drawing/2014/main" id="{61F5479C-EE6E-4FBE-8FBA-DD22C80E6F1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 xmlns:a16="http://schemas.microsoft.com/office/drawing/2014/main" id="{7EAA82BD-4E7E-4EB4-B478-711B346A3E98}"/>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 xmlns:a16="http://schemas.microsoft.com/office/drawing/2014/main" id="{080C1B87-699D-4F08-88AC-375A881439B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 xmlns:a16="http://schemas.microsoft.com/office/drawing/2014/main" id="{6C574888-A9F9-44D7-9F57-055E87E2C60C}"/>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 xmlns:a16="http://schemas.microsoft.com/office/drawing/2014/main" id="{9AD7A22F-9CAD-4A34-8A93-398E29318A1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 xmlns:a16="http://schemas.microsoft.com/office/drawing/2014/main" id="{19035680-1C9A-421C-AD23-96736692773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 xmlns:a16="http://schemas.microsoft.com/office/drawing/2014/main" id="{42FC23A1-70A5-4F96-BD78-2CA05F9D9DB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 xmlns:a16="http://schemas.microsoft.com/office/drawing/2014/main" id="{713460D9-4F0A-49E9-B7F8-294337B31F2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 xmlns:a16="http://schemas.microsoft.com/office/drawing/2014/main" id="{820C35CC-18BB-456E-9692-C9321EA05EF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 xmlns:a16="http://schemas.microsoft.com/office/drawing/2014/main" id="{56DAEA9C-7E99-43CA-A9A1-788C9C38016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 xmlns:a16="http://schemas.microsoft.com/office/drawing/2014/main" id="{053C8AA1-34BB-4293-8A4E-E768099A0A6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 xmlns:a16="http://schemas.microsoft.com/office/drawing/2014/main" id="{820F6EA8-3090-4EC0-99D4-31673F9253C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 xmlns:a16="http://schemas.microsoft.com/office/drawing/2014/main" id="{BDAB80BF-93E5-43B2-B317-9D5356921AE6}"/>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 xmlns:a16="http://schemas.microsoft.com/office/drawing/2014/main" id="{143229A4-C602-44B5-AEC6-602E90A6053F}"/>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 xmlns:a16="http://schemas.microsoft.com/office/drawing/2014/main" id="{E8FE7C97-4BCE-4AE4-8CDA-247735C66E4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 xmlns:a16="http://schemas.microsoft.com/office/drawing/2014/main" id="{1308C3EC-4B17-4C21-ACDE-EF466C76F96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7" name="直線コネクタ 566">
          <a:extLst>
            <a:ext uri="{FF2B5EF4-FFF2-40B4-BE49-F238E27FC236}">
              <a16:creationId xmlns="" xmlns:a16="http://schemas.microsoft.com/office/drawing/2014/main" id="{D8CEAB48-3EFB-4E68-83F8-2876B82B87AB}"/>
            </a:ext>
          </a:extLst>
        </xdr:cNvPr>
        <xdr:cNvCxnSpPr/>
      </xdr:nvCxnSpPr>
      <xdr:spPr>
        <a:xfrm flipV="1">
          <a:off x="14375764" y="1676998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 xmlns:a16="http://schemas.microsoft.com/office/drawing/2014/main" id="{5772561C-EAF3-4944-8D49-ECE1540FB28F}"/>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 xmlns:a16="http://schemas.microsoft.com/office/drawing/2014/main" id="{70FBD6AE-C4C8-4B5F-9844-321A2ABF41EF}"/>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70" name="【公民館】&#10;有形固定資産減価償却率最大値テキスト">
          <a:extLst>
            <a:ext uri="{FF2B5EF4-FFF2-40B4-BE49-F238E27FC236}">
              <a16:creationId xmlns="" xmlns:a16="http://schemas.microsoft.com/office/drawing/2014/main" id="{DC67D4D6-631C-4286-9609-2E132E9FE0ED}"/>
            </a:ext>
          </a:extLst>
        </xdr:cNvPr>
        <xdr:cNvSpPr txBox="1"/>
      </xdr:nvSpPr>
      <xdr:spPr>
        <a:xfrm>
          <a:off x="14414500" y="165528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71" name="直線コネクタ 570">
          <a:extLst>
            <a:ext uri="{FF2B5EF4-FFF2-40B4-BE49-F238E27FC236}">
              <a16:creationId xmlns="" xmlns:a16="http://schemas.microsoft.com/office/drawing/2014/main" id="{6C1305E3-4D8B-4453-ABFB-3D2941441B6E}"/>
            </a:ext>
          </a:extLst>
        </xdr:cNvPr>
        <xdr:cNvCxnSpPr/>
      </xdr:nvCxnSpPr>
      <xdr:spPr>
        <a:xfrm>
          <a:off x="14287500" y="16769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572" name="【公民館】&#10;有形固定資産減価償却率平均値テキスト">
          <a:extLst>
            <a:ext uri="{FF2B5EF4-FFF2-40B4-BE49-F238E27FC236}">
              <a16:creationId xmlns="" xmlns:a16="http://schemas.microsoft.com/office/drawing/2014/main" id="{6F7590B3-C68D-4725-9C20-1A9A0258D2E8}"/>
            </a:ext>
          </a:extLst>
        </xdr:cNvPr>
        <xdr:cNvSpPr txBox="1"/>
      </xdr:nvSpPr>
      <xdr:spPr>
        <a:xfrm>
          <a:off x="14414500" y="17796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3" name="フローチャート: 判断 572">
          <a:extLst>
            <a:ext uri="{FF2B5EF4-FFF2-40B4-BE49-F238E27FC236}">
              <a16:creationId xmlns="" xmlns:a16="http://schemas.microsoft.com/office/drawing/2014/main" id="{4CF81340-CC93-4CB2-90BB-5C61496F002D}"/>
            </a:ext>
          </a:extLst>
        </xdr:cNvPr>
        <xdr:cNvSpPr/>
      </xdr:nvSpPr>
      <xdr:spPr>
        <a:xfrm>
          <a:off x="14325600" y="17818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4" name="フローチャート: 判断 573">
          <a:extLst>
            <a:ext uri="{FF2B5EF4-FFF2-40B4-BE49-F238E27FC236}">
              <a16:creationId xmlns="" xmlns:a16="http://schemas.microsoft.com/office/drawing/2014/main" id="{ED50D546-19D6-427C-9B94-A690F77FF044}"/>
            </a:ext>
          </a:extLst>
        </xdr:cNvPr>
        <xdr:cNvSpPr/>
      </xdr:nvSpPr>
      <xdr:spPr>
        <a:xfrm>
          <a:off x="135788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5" name="フローチャート: 判断 574">
          <a:extLst>
            <a:ext uri="{FF2B5EF4-FFF2-40B4-BE49-F238E27FC236}">
              <a16:creationId xmlns="" xmlns:a16="http://schemas.microsoft.com/office/drawing/2014/main" id="{080EC8A1-4A6A-4E4E-AB68-B9965FB1769B}"/>
            </a:ext>
          </a:extLst>
        </xdr:cNvPr>
        <xdr:cNvSpPr/>
      </xdr:nvSpPr>
      <xdr:spPr>
        <a:xfrm>
          <a:off x="1280414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6" name="フローチャート: 判断 575">
          <a:extLst>
            <a:ext uri="{FF2B5EF4-FFF2-40B4-BE49-F238E27FC236}">
              <a16:creationId xmlns="" xmlns:a16="http://schemas.microsoft.com/office/drawing/2014/main" id="{6F619312-A104-48DE-A5C0-68233F880EFE}"/>
            </a:ext>
          </a:extLst>
        </xdr:cNvPr>
        <xdr:cNvSpPr/>
      </xdr:nvSpPr>
      <xdr:spPr>
        <a:xfrm>
          <a:off x="12029440" y="177968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7" name="フローチャート: 判断 576">
          <a:extLst>
            <a:ext uri="{FF2B5EF4-FFF2-40B4-BE49-F238E27FC236}">
              <a16:creationId xmlns="" xmlns:a16="http://schemas.microsoft.com/office/drawing/2014/main" id="{C01CAA12-ECD7-4008-9727-410898B0C22A}"/>
            </a:ext>
          </a:extLst>
        </xdr:cNvPr>
        <xdr:cNvSpPr/>
      </xdr:nvSpPr>
      <xdr:spPr>
        <a:xfrm>
          <a:off x="11231880" y="17816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5A0AE68F-192B-454E-86EE-37090C39723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97E67B7D-7E7B-41C4-99B8-75ECCC56D1D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F9DE01C8-13E8-4B86-B610-F446C7A1E6C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 xmlns:a16="http://schemas.microsoft.com/office/drawing/2014/main" id="{DE2C805E-2DE1-47B2-9D51-058B1CFF368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 xmlns:a16="http://schemas.microsoft.com/office/drawing/2014/main" id="{3D2EF722-9667-4A4B-8DF2-23DA9D551AD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583" name="楕円 582">
          <a:extLst>
            <a:ext uri="{FF2B5EF4-FFF2-40B4-BE49-F238E27FC236}">
              <a16:creationId xmlns="" xmlns:a16="http://schemas.microsoft.com/office/drawing/2014/main" id="{8ABD661A-DCBC-4445-BA25-2F3F6B4F25BB}"/>
            </a:ext>
          </a:extLst>
        </xdr:cNvPr>
        <xdr:cNvSpPr/>
      </xdr:nvSpPr>
      <xdr:spPr>
        <a:xfrm>
          <a:off x="14325600" y="177680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17253</xdr:rowOff>
    </xdr:from>
    <xdr:ext cx="405111" cy="259045"/>
    <xdr:sp macro="" textlink="">
      <xdr:nvSpPr>
        <xdr:cNvPr id="584" name="【公民館】&#10;有形固定資産減価償却率該当値テキスト">
          <a:extLst>
            <a:ext uri="{FF2B5EF4-FFF2-40B4-BE49-F238E27FC236}">
              <a16:creationId xmlns="" xmlns:a16="http://schemas.microsoft.com/office/drawing/2014/main" id="{8A6E4699-901A-49DE-93D0-CC3318A275F0}"/>
            </a:ext>
          </a:extLst>
        </xdr:cNvPr>
        <xdr:cNvSpPr txBox="1"/>
      </xdr:nvSpPr>
      <xdr:spPr>
        <a:xfrm>
          <a:off x="144145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585" name="楕円 584">
          <a:extLst>
            <a:ext uri="{FF2B5EF4-FFF2-40B4-BE49-F238E27FC236}">
              <a16:creationId xmlns="" xmlns:a16="http://schemas.microsoft.com/office/drawing/2014/main" id="{2228C63F-B32B-4085-986E-BF6918E86397}"/>
            </a:ext>
          </a:extLst>
        </xdr:cNvPr>
        <xdr:cNvSpPr/>
      </xdr:nvSpPr>
      <xdr:spPr>
        <a:xfrm>
          <a:off x="13578840" y="17737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45176</xdr:rowOff>
    </xdr:to>
    <xdr:cxnSp macro="">
      <xdr:nvCxnSpPr>
        <xdr:cNvPr id="586" name="直線コネクタ 585">
          <a:extLst>
            <a:ext uri="{FF2B5EF4-FFF2-40B4-BE49-F238E27FC236}">
              <a16:creationId xmlns="" xmlns:a16="http://schemas.microsoft.com/office/drawing/2014/main" id="{FE568B13-F43F-40DD-ACDA-DB7B95A7F3C7}"/>
            </a:ext>
          </a:extLst>
        </xdr:cNvPr>
        <xdr:cNvCxnSpPr/>
      </xdr:nvCxnSpPr>
      <xdr:spPr>
        <a:xfrm>
          <a:off x="13629640" y="17783991"/>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587" name="楕円 586">
          <a:extLst>
            <a:ext uri="{FF2B5EF4-FFF2-40B4-BE49-F238E27FC236}">
              <a16:creationId xmlns="" xmlns:a16="http://schemas.microsoft.com/office/drawing/2014/main" id="{96541A09-4E12-44AD-8105-8DF3FE743ACF}"/>
            </a:ext>
          </a:extLst>
        </xdr:cNvPr>
        <xdr:cNvSpPr/>
      </xdr:nvSpPr>
      <xdr:spPr>
        <a:xfrm>
          <a:off x="1280414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106</xdr:row>
      <xdr:rowOff>14151</xdr:rowOff>
    </xdr:to>
    <xdr:cxnSp macro="">
      <xdr:nvCxnSpPr>
        <xdr:cNvPr id="588" name="直線コネクタ 587">
          <a:extLst>
            <a:ext uri="{FF2B5EF4-FFF2-40B4-BE49-F238E27FC236}">
              <a16:creationId xmlns="" xmlns:a16="http://schemas.microsoft.com/office/drawing/2014/main" id="{BB11BAB4-8EF6-4C4A-A988-8BA2A8C2132C}"/>
            </a:ext>
          </a:extLst>
        </xdr:cNvPr>
        <xdr:cNvCxnSpPr/>
      </xdr:nvCxnSpPr>
      <xdr:spPr>
        <a:xfrm>
          <a:off x="12854940" y="1775514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589" name="楕円 588">
          <a:extLst>
            <a:ext uri="{FF2B5EF4-FFF2-40B4-BE49-F238E27FC236}">
              <a16:creationId xmlns="" xmlns:a16="http://schemas.microsoft.com/office/drawing/2014/main" id="{F6408BC8-CA51-48B3-947F-2AF1336CCDF7}"/>
            </a:ext>
          </a:extLst>
        </xdr:cNvPr>
        <xdr:cNvSpPr/>
      </xdr:nvSpPr>
      <xdr:spPr>
        <a:xfrm>
          <a:off x="12029440" y="176716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152944</xdr:rowOff>
    </xdr:to>
    <xdr:cxnSp macro="">
      <xdr:nvCxnSpPr>
        <xdr:cNvPr id="590" name="直線コネクタ 589">
          <a:extLst>
            <a:ext uri="{FF2B5EF4-FFF2-40B4-BE49-F238E27FC236}">
              <a16:creationId xmlns="" xmlns:a16="http://schemas.microsoft.com/office/drawing/2014/main" id="{A2891693-39D9-4AA3-9990-B224D5A88584}"/>
            </a:ext>
          </a:extLst>
        </xdr:cNvPr>
        <xdr:cNvCxnSpPr/>
      </xdr:nvCxnSpPr>
      <xdr:spPr>
        <a:xfrm>
          <a:off x="12072620" y="1772248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4173</xdr:rowOff>
    </xdr:from>
    <xdr:to>
      <xdr:col>67</xdr:col>
      <xdr:colOff>101600</xdr:colOff>
      <xdr:row>105</xdr:row>
      <xdr:rowOff>105773</xdr:rowOff>
    </xdr:to>
    <xdr:sp macro="" textlink="">
      <xdr:nvSpPr>
        <xdr:cNvPr id="591" name="楕円 590">
          <a:extLst>
            <a:ext uri="{FF2B5EF4-FFF2-40B4-BE49-F238E27FC236}">
              <a16:creationId xmlns="" xmlns:a16="http://schemas.microsoft.com/office/drawing/2014/main" id="{B37E1D45-B339-45D6-92AC-9141AF9DC8B7}"/>
            </a:ext>
          </a:extLst>
        </xdr:cNvPr>
        <xdr:cNvSpPr/>
      </xdr:nvSpPr>
      <xdr:spPr>
        <a:xfrm>
          <a:off x="1123188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105</xdr:row>
      <xdr:rowOff>120287</xdr:rowOff>
    </xdr:to>
    <xdr:cxnSp macro="">
      <xdr:nvCxnSpPr>
        <xdr:cNvPr id="592" name="直線コネクタ 591">
          <a:extLst>
            <a:ext uri="{FF2B5EF4-FFF2-40B4-BE49-F238E27FC236}">
              <a16:creationId xmlns="" xmlns:a16="http://schemas.microsoft.com/office/drawing/2014/main" id="{66A7CF2B-A669-482C-B72A-F815F36A785B}"/>
            </a:ext>
          </a:extLst>
        </xdr:cNvPr>
        <xdr:cNvCxnSpPr/>
      </xdr:nvCxnSpPr>
      <xdr:spPr>
        <a:xfrm>
          <a:off x="11282680" y="17657173"/>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593" name="n_1aveValue【公民館】&#10;有形固定資産減価償却率">
          <a:extLst>
            <a:ext uri="{FF2B5EF4-FFF2-40B4-BE49-F238E27FC236}">
              <a16:creationId xmlns="" xmlns:a16="http://schemas.microsoft.com/office/drawing/2014/main" id="{1A7103C9-FEEC-456A-AF80-EBF59965597D}"/>
            </a:ext>
          </a:extLst>
        </xdr:cNvPr>
        <xdr:cNvSpPr txBox="1"/>
      </xdr:nvSpPr>
      <xdr:spPr>
        <a:xfrm>
          <a:off x="134372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594" name="n_2aveValue【公民館】&#10;有形固定資産減価償却率">
          <a:extLst>
            <a:ext uri="{FF2B5EF4-FFF2-40B4-BE49-F238E27FC236}">
              <a16:creationId xmlns="" xmlns:a16="http://schemas.microsoft.com/office/drawing/2014/main" id="{EE70FB60-CEEF-416A-8799-9C6E208EB87B}"/>
            </a:ext>
          </a:extLst>
        </xdr:cNvPr>
        <xdr:cNvSpPr txBox="1"/>
      </xdr:nvSpPr>
      <xdr:spPr>
        <a:xfrm>
          <a:off x="12675244" y="1792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595" name="n_3aveValue【公民館】&#10;有形固定資産減価償却率">
          <a:extLst>
            <a:ext uri="{FF2B5EF4-FFF2-40B4-BE49-F238E27FC236}">
              <a16:creationId xmlns="" xmlns:a16="http://schemas.microsoft.com/office/drawing/2014/main" id="{ABB78E56-DCC7-45FA-9FB7-F06A2FB33108}"/>
            </a:ext>
          </a:extLst>
        </xdr:cNvPr>
        <xdr:cNvSpPr txBox="1"/>
      </xdr:nvSpPr>
      <xdr:spPr>
        <a:xfrm>
          <a:off x="11900544" y="1788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596" name="n_4aveValue【公民館】&#10;有形固定資産減価償却率">
          <a:extLst>
            <a:ext uri="{FF2B5EF4-FFF2-40B4-BE49-F238E27FC236}">
              <a16:creationId xmlns="" xmlns:a16="http://schemas.microsoft.com/office/drawing/2014/main" id="{73E51847-FB68-4FE3-8E02-579651579D24}"/>
            </a:ext>
          </a:extLst>
        </xdr:cNvPr>
        <xdr:cNvSpPr txBox="1"/>
      </xdr:nvSpPr>
      <xdr:spPr>
        <a:xfrm>
          <a:off x="11102984"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81478</xdr:rowOff>
    </xdr:from>
    <xdr:ext cx="405111" cy="259045"/>
    <xdr:sp macro="" textlink="">
      <xdr:nvSpPr>
        <xdr:cNvPr id="597" name="n_1mainValue【公民館】&#10;有形固定資産減価償却率">
          <a:extLst>
            <a:ext uri="{FF2B5EF4-FFF2-40B4-BE49-F238E27FC236}">
              <a16:creationId xmlns="" xmlns:a16="http://schemas.microsoft.com/office/drawing/2014/main" id="{790FEF71-FF43-454F-A01F-F1D411552A25}"/>
            </a:ext>
          </a:extLst>
        </xdr:cNvPr>
        <xdr:cNvSpPr txBox="1"/>
      </xdr:nvSpPr>
      <xdr:spPr>
        <a:xfrm>
          <a:off x="13437244" y="1751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48821</xdr:rowOff>
    </xdr:from>
    <xdr:ext cx="405111" cy="259045"/>
    <xdr:sp macro="" textlink="">
      <xdr:nvSpPr>
        <xdr:cNvPr id="598" name="n_2mainValue【公民館】&#10;有形固定資産減価償却率">
          <a:extLst>
            <a:ext uri="{FF2B5EF4-FFF2-40B4-BE49-F238E27FC236}">
              <a16:creationId xmlns="" xmlns:a16="http://schemas.microsoft.com/office/drawing/2014/main" id="{4940FA9F-84E0-459C-AFA6-6CC6CC513C27}"/>
            </a:ext>
          </a:extLst>
        </xdr:cNvPr>
        <xdr:cNvSpPr txBox="1"/>
      </xdr:nvSpPr>
      <xdr:spPr>
        <a:xfrm>
          <a:off x="12675244" y="1748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16164</xdr:rowOff>
    </xdr:from>
    <xdr:ext cx="405111" cy="259045"/>
    <xdr:sp macro="" textlink="">
      <xdr:nvSpPr>
        <xdr:cNvPr id="599" name="n_3mainValue【公民館】&#10;有形固定資産減価償却率">
          <a:extLst>
            <a:ext uri="{FF2B5EF4-FFF2-40B4-BE49-F238E27FC236}">
              <a16:creationId xmlns="" xmlns:a16="http://schemas.microsoft.com/office/drawing/2014/main" id="{5F091F08-1F9E-4971-964C-73C934E8E314}"/>
            </a:ext>
          </a:extLst>
        </xdr:cNvPr>
        <xdr:cNvSpPr txBox="1"/>
      </xdr:nvSpPr>
      <xdr:spPr>
        <a:xfrm>
          <a:off x="1190054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600" name="n_4mainValue【公民館】&#10;有形固定資産減価償却率">
          <a:extLst>
            <a:ext uri="{FF2B5EF4-FFF2-40B4-BE49-F238E27FC236}">
              <a16:creationId xmlns="" xmlns:a16="http://schemas.microsoft.com/office/drawing/2014/main" id="{13681023-9E23-4C3E-80A3-F9E2AC28094D}"/>
            </a:ext>
          </a:extLst>
        </xdr:cNvPr>
        <xdr:cNvSpPr txBox="1"/>
      </xdr:nvSpPr>
      <xdr:spPr>
        <a:xfrm>
          <a:off x="11102984"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 xmlns:a16="http://schemas.microsoft.com/office/drawing/2014/main" id="{DA140B13-6B4C-4779-A25B-42FE40300A2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 xmlns:a16="http://schemas.microsoft.com/office/drawing/2014/main" id="{1217EE07-C160-4628-B1A2-DD7D3898B54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 xmlns:a16="http://schemas.microsoft.com/office/drawing/2014/main" id="{7F0477E8-6957-4D09-B586-6B250A5EAA8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 xmlns:a16="http://schemas.microsoft.com/office/drawing/2014/main" id="{EEF95E5C-BC67-4983-81BF-029F9DD1B82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 xmlns:a16="http://schemas.microsoft.com/office/drawing/2014/main" id="{FC059614-9C36-4A8D-B410-92DB4B33228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 xmlns:a16="http://schemas.microsoft.com/office/drawing/2014/main" id="{DA6632E7-8B1E-47F5-B0A6-99FA77AB2B0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 xmlns:a16="http://schemas.microsoft.com/office/drawing/2014/main" id="{EFF8B56F-5627-4C9E-8ABC-CD52D2162CFD}"/>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 xmlns:a16="http://schemas.microsoft.com/office/drawing/2014/main" id="{33069807-563F-4E51-A7BD-37470EB3FBE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 xmlns:a16="http://schemas.microsoft.com/office/drawing/2014/main" id="{58893212-B85A-4929-89EE-A20BFF854A7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 xmlns:a16="http://schemas.microsoft.com/office/drawing/2014/main" id="{860637FF-F30D-42F1-AE95-D483FDCF9FD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11" name="直線コネクタ 610">
          <a:extLst>
            <a:ext uri="{FF2B5EF4-FFF2-40B4-BE49-F238E27FC236}">
              <a16:creationId xmlns="" xmlns:a16="http://schemas.microsoft.com/office/drawing/2014/main" id="{FC883914-84D3-4A2B-9BE3-7610DAA3A85D}"/>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2" name="テキスト ボックス 611">
          <a:extLst>
            <a:ext uri="{FF2B5EF4-FFF2-40B4-BE49-F238E27FC236}">
              <a16:creationId xmlns="" xmlns:a16="http://schemas.microsoft.com/office/drawing/2014/main" id="{8F842A1B-46BA-4542-B239-995D6C1C4837}"/>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 xmlns:a16="http://schemas.microsoft.com/office/drawing/2014/main" id="{4163AC59-953B-4F2F-95D8-D5250A8937FB}"/>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 xmlns:a16="http://schemas.microsoft.com/office/drawing/2014/main" id="{51F3A4E0-E54E-46B3-B348-F796E73BF42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5" name="直線コネクタ 614">
          <a:extLst>
            <a:ext uri="{FF2B5EF4-FFF2-40B4-BE49-F238E27FC236}">
              <a16:creationId xmlns="" xmlns:a16="http://schemas.microsoft.com/office/drawing/2014/main" id="{25E36D14-729E-49DE-BF9E-2BF6FA5628A7}"/>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6" name="テキスト ボックス 615">
          <a:extLst>
            <a:ext uri="{FF2B5EF4-FFF2-40B4-BE49-F238E27FC236}">
              <a16:creationId xmlns="" xmlns:a16="http://schemas.microsoft.com/office/drawing/2014/main" id="{E9D88D28-7372-4EA4-9DB0-93FE75E65D1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 xmlns:a16="http://schemas.microsoft.com/office/drawing/2014/main" id="{FDBC8C27-938D-45FB-AA98-AE5829B92DE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 xmlns:a16="http://schemas.microsoft.com/office/drawing/2014/main" id="{223BEEBA-32A3-44AE-9E28-35648198AF4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 xmlns:a16="http://schemas.microsoft.com/office/drawing/2014/main" id="{F5B7687E-45C1-4AA6-8442-AD8C1CB5668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20" name="直線コネクタ 619">
          <a:extLst>
            <a:ext uri="{FF2B5EF4-FFF2-40B4-BE49-F238E27FC236}">
              <a16:creationId xmlns="" xmlns:a16="http://schemas.microsoft.com/office/drawing/2014/main" id="{44DC2EE0-90C8-431A-B1F2-F8E66E67FDE4}"/>
            </a:ext>
          </a:extLst>
        </xdr:cNvPr>
        <xdr:cNvCxnSpPr/>
      </xdr:nvCxnSpPr>
      <xdr:spPr>
        <a:xfrm flipV="1">
          <a:off x="19509104" y="16921925"/>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21" name="【公民館】&#10;一人当たり面積最小値テキスト">
          <a:extLst>
            <a:ext uri="{FF2B5EF4-FFF2-40B4-BE49-F238E27FC236}">
              <a16:creationId xmlns="" xmlns:a16="http://schemas.microsoft.com/office/drawing/2014/main" id="{C4FD970E-B79D-4185-849A-C9BADD11157E}"/>
            </a:ext>
          </a:extLst>
        </xdr:cNvPr>
        <xdr:cNvSpPr txBox="1"/>
      </xdr:nvSpPr>
      <xdr:spPr>
        <a:xfrm>
          <a:off x="19547840" y="1806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22" name="直線コネクタ 621">
          <a:extLst>
            <a:ext uri="{FF2B5EF4-FFF2-40B4-BE49-F238E27FC236}">
              <a16:creationId xmlns="" xmlns:a16="http://schemas.microsoft.com/office/drawing/2014/main" id="{4EEC7FFD-3FF2-4B6D-972F-7C3DA1583BCF}"/>
            </a:ext>
          </a:extLst>
        </xdr:cNvPr>
        <xdr:cNvCxnSpPr/>
      </xdr:nvCxnSpPr>
      <xdr:spPr>
        <a:xfrm>
          <a:off x="19443700" y="18061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23" name="【公民館】&#10;一人当たり面積最大値テキスト">
          <a:extLst>
            <a:ext uri="{FF2B5EF4-FFF2-40B4-BE49-F238E27FC236}">
              <a16:creationId xmlns="" xmlns:a16="http://schemas.microsoft.com/office/drawing/2014/main" id="{B29C7938-76F3-484A-BCF0-9F9550E11626}"/>
            </a:ext>
          </a:extLst>
        </xdr:cNvPr>
        <xdr:cNvSpPr txBox="1"/>
      </xdr:nvSpPr>
      <xdr:spPr>
        <a:xfrm>
          <a:off x="19547840" y="167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24" name="直線コネクタ 623">
          <a:extLst>
            <a:ext uri="{FF2B5EF4-FFF2-40B4-BE49-F238E27FC236}">
              <a16:creationId xmlns="" xmlns:a16="http://schemas.microsoft.com/office/drawing/2014/main" id="{42B269BF-35B5-43A5-A5BC-311F0DE9C988}"/>
            </a:ext>
          </a:extLst>
        </xdr:cNvPr>
        <xdr:cNvCxnSpPr/>
      </xdr:nvCxnSpPr>
      <xdr:spPr>
        <a:xfrm>
          <a:off x="19443700" y="16921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25" name="【公民館】&#10;一人当たり面積平均値テキスト">
          <a:extLst>
            <a:ext uri="{FF2B5EF4-FFF2-40B4-BE49-F238E27FC236}">
              <a16:creationId xmlns="" xmlns:a16="http://schemas.microsoft.com/office/drawing/2014/main" id="{172AB82C-C4BE-4EC8-AA84-98571D0EE5B3}"/>
            </a:ext>
          </a:extLst>
        </xdr:cNvPr>
        <xdr:cNvSpPr txBox="1"/>
      </xdr:nvSpPr>
      <xdr:spPr>
        <a:xfrm>
          <a:off x="19547840" y="1777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6" name="フローチャート: 判断 625">
          <a:extLst>
            <a:ext uri="{FF2B5EF4-FFF2-40B4-BE49-F238E27FC236}">
              <a16:creationId xmlns="" xmlns:a16="http://schemas.microsoft.com/office/drawing/2014/main" id="{001BCB9D-4D93-4EFF-BD77-8EB850E64E96}"/>
            </a:ext>
          </a:extLst>
        </xdr:cNvPr>
        <xdr:cNvSpPr/>
      </xdr:nvSpPr>
      <xdr:spPr>
        <a:xfrm>
          <a:off x="194589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27" name="フローチャート: 判断 626">
          <a:extLst>
            <a:ext uri="{FF2B5EF4-FFF2-40B4-BE49-F238E27FC236}">
              <a16:creationId xmlns="" xmlns:a16="http://schemas.microsoft.com/office/drawing/2014/main" id="{43B3DEAE-2E11-40CE-8903-C7D0185055E0}"/>
            </a:ext>
          </a:extLst>
        </xdr:cNvPr>
        <xdr:cNvSpPr/>
      </xdr:nvSpPr>
      <xdr:spPr>
        <a:xfrm>
          <a:off x="18735040" y="177980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28" name="フローチャート: 判断 627">
          <a:extLst>
            <a:ext uri="{FF2B5EF4-FFF2-40B4-BE49-F238E27FC236}">
              <a16:creationId xmlns="" xmlns:a16="http://schemas.microsoft.com/office/drawing/2014/main" id="{82502E4F-791C-429A-8875-7AB84E6D3B19}"/>
            </a:ext>
          </a:extLst>
        </xdr:cNvPr>
        <xdr:cNvSpPr/>
      </xdr:nvSpPr>
      <xdr:spPr>
        <a:xfrm>
          <a:off x="17937480" y="1780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29" name="フローチャート: 判断 628">
          <a:extLst>
            <a:ext uri="{FF2B5EF4-FFF2-40B4-BE49-F238E27FC236}">
              <a16:creationId xmlns="" xmlns:a16="http://schemas.microsoft.com/office/drawing/2014/main" id="{C30F025E-9368-4A5C-B185-6702103A7F17}"/>
            </a:ext>
          </a:extLst>
        </xdr:cNvPr>
        <xdr:cNvSpPr/>
      </xdr:nvSpPr>
      <xdr:spPr>
        <a:xfrm>
          <a:off x="1716278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30" name="フローチャート: 判断 629">
          <a:extLst>
            <a:ext uri="{FF2B5EF4-FFF2-40B4-BE49-F238E27FC236}">
              <a16:creationId xmlns="" xmlns:a16="http://schemas.microsoft.com/office/drawing/2014/main" id="{D737DC76-2CED-4AA6-982E-29A19EC1406C}"/>
            </a:ext>
          </a:extLst>
        </xdr:cNvPr>
        <xdr:cNvSpPr/>
      </xdr:nvSpPr>
      <xdr:spPr>
        <a:xfrm>
          <a:off x="16388080" y="17827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5FE9F34A-9FE5-4160-AA97-64EC5C90491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 xmlns:a16="http://schemas.microsoft.com/office/drawing/2014/main" id="{ACD5319C-6311-4270-B818-98AC09448A0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CB4A5288-EC9F-440A-B5EE-1DF7B59ECD3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2583E53A-5416-496A-9388-0BCC1175DCA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 xmlns:a16="http://schemas.microsoft.com/office/drawing/2014/main" id="{714514A9-EB60-4299-89B5-4D1D88F86B6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136843</xdr:rowOff>
    </xdr:from>
    <xdr:to>
      <xdr:col>116</xdr:col>
      <xdr:colOff>114300</xdr:colOff>
      <xdr:row>104</xdr:row>
      <xdr:rowOff>66993</xdr:rowOff>
    </xdr:to>
    <xdr:sp macro="" textlink="">
      <xdr:nvSpPr>
        <xdr:cNvPr id="636" name="楕円 635">
          <a:extLst>
            <a:ext uri="{FF2B5EF4-FFF2-40B4-BE49-F238E27FC236}">
              <a16:creationId xmlns="" xmlns:a16="http://schemas.microsoft.com/office/drawing/2014/main" id="{51A659F0-F771-4073-A253-EC61216EF757}"/>
            </a:ext>
          </a:extLst>
        </xdr:cNvPr>
        <xdr:cNvSpPr/>
      </xdr:nvSpPr>
      <xdr:spPr>
        <a:xfrm>
          <a:off x="19458940" y="17403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159720</xdr:rowOff>
    </xdr:from>
    <xdr:ext cx="469744" cy="259045"/>
    <xdr:sp macro="" textlink="">
      <xdr:nvSpPr>
        <xdr:cNvPr id="637" name="【公民館】&#10;一人当たり面積該当値テキスト">
          <a:extLst>
            <a:ext uri="{FF2B5EF4-FFF2-40B4-BE49-F238E27FC236}">
              <a16:creationId xmlns="" xmlns:a16="http://schemas.microsoft.com/office/drawing/2014/main" id="{1202ED18-077A-4240-9268-337B78EF91F8}"/>
            </a:ext>
          </a:extLst>
        </xdr:cNvPr>
        <xdr:cNvSpPr txBox="1"/>
      </xdr:nvSpPr>
      <xdr:spPr>
        <a:xfrm>
          <a:off x="19547840" y="1725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638" name="楕円 637">
          <a:extLst>
            <a:ext uri="{FF2B5EF4-FFF2-40B4-BE49-F238E27FC236}">
              <a16:creationId xmlns="" xmlns:a16="http://schemas.microsoft.com/office/drawing/2014/main" id="{AA52D022-C513-41F0-82A6-3C2C012935D4}"/>
            </a:ext>
          </a:extLst>
        </xdr:cNvPr>
        <xdr:cNvSpPr/>
      </xdr:nvSpPr>
      <xdr:spPr>
        <a:xfrm>
          <a:off x="18735040" y="17408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16193</xdr:rowOff>
    </xdr:from>
    <xdr:to>
      <xdr:col>116</xdr:col>
      <xdr:colOff>63500</xdr:colOff>
      <xdr:row>104</xdr:row>
      <xdr:rowOff>21337</xdr:rowOff>
    </xdr:to>
    <xdr:cxnSp macro="">
      <xdr:nvCxnSpPr>
        <xdr:cNvPr id="639" name="直線コネクタ 638">
          <a:extLst>
            <a:ext uri="{FF2B5EF4-FFF2-40B4-BE49-F238E27FC236}">
              <a16:creationId xmlns="" xmlns:a16="http://schemas.microsoft.com/office/drawing/2014/main" id="{8BC1DC8A-5843-40BD-AFBC-A0E69371928D}"/>
            </a:ext>
          </a:extLst>
        </xdr:cNvPr>
        <xdr:cNvCxnSpPr/>
      </xdr:nvCxnSpPr>
      <xdr:spPr>
        <a:xfrm flipV="1">
          <a:off x="18778220" y="17450753"/>
          <a:ext cx="73152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145414</xdr:rowOff>
    </xdr:from>
    <xdr:to>
      <xdr:col>107</xdr:col>
      <xdr:colOff>101600</xdr:colOff>
      <xdr:row>104</xdr:row>
      <xdr:rowOff>75564</xdr:rowOff>
    </xdr:to>
    <xdr:sp macro="" textlink="">
      <xdr:nvSpPr>
        <xdr:cNvPr id="640" name="楕円 639">
          <a:extLst>
            <a:ext uri="{FF2B5EF4-FFF2-40B4-BE49-F238E27FC236}">
              <a16:creationId xmlns="" xmlns:a16="http://schemas.microsoft.com/office/drawing/2014/main" id="{754BB379-0AB8-4184-84B9-FCE3B541E412}"/>
            </a:ext>
          </a:extLst>
        </xdr:cNvPr>
        <xdr:cNvSpPr/>
      </xdr:nvSpPr>
      <xdr:spPr>
        <a:xfrm>
          <a:off x="17937480" y="17412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24764</xdr:rowOff>
    </xdr:to>
    <xdr:cxnSp macro="">
      <xdr:nvCxnSpPr>
        <xdr:cNvPr id="641" name="直線コネクタ 640">
          <a:extLst>
            <a:ext uri="{FF2B5EF4-FFF2-40B4-BE49-F238E27FC236}">
              <a16:creationId xmlns="" xmlns:a16="http://schemas.microsoft.com/office/drawing/2014/main" id="{65A12815-EEB2-4095-87B3-FA11A6D2A2F2}"/>
            </a:ext>
          </a:extLst>
        </xdr:cNvPr>
        <xdr:cNvCxnSpPr/>
      </xdr:nvCxnSpPr>
      <xdr:spPr>
        <a:xfrm flipV="1">
          <a:off x="17988280" y="17455897"/>
          <a:ext cx="78994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139128</xdr:rowOff>
    </xdr:from>
    <xdr:to>
      <xdr:col>102</xdr:col>
      <xdr:colOff>165100</xdr:colOff>
      <xdr:row>104</xdr:row>
      <xdr:rowOff>69278</xdr:rowOff>
    </xdr:to>
    <xdr:sp macro="" textlink="">
      <xdr:nvSpPr>
        <xdr:cNvPr id="642" name="楕円 641">
          <a:extLst>
            <a:ext uri="{FF2B5EF4-FFF2-40B4-BE49-F238E27FC236}">
              <a16:creationId xmlns="" xmlns:a16="http://schemas.microsoft.com/office/drawing/2014/main" id="{CFC2B5B6-5CC2-468D-8D2F-7BB2193B35EF}"/>
            </a:ext>
          </a:extLst>
        </xdr:cNvPr>
        <xdr:cNvSpPr/>
      </xdr:nvSpPr>
      <xdr:spPr>
        <a:xfrm>
          <a:off x="17162780" y="17406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18478</xdr:rowOff>
    </xdr:from>
    <xdr:to>
      <xdr:col>107</xdr:col>
      <xdr:colOff>50800</xdr:colOff>
      <xdr:row>104</xdr:row>
      <xdr:rowOff>24764</xdr:rowOff>
    </xdr:to>
    <xdr:cxnSp macro="">
      <xdr:nvCxnSpPr>
        <xdr:cNvPr id="643" name="直線コネクタ 642">
          <a:extLst>
            <a:ext uri="{FF2B5EF4-FFF2-40B4-BE49-F238E27FC236}">
              <a16:creationId xmlns="" xmlns:a16="http://schemas.microsoft.com/office/drawing/2014/main" id="{5AE608A1-9046-4098-8915-944102D28373}"/>
            </a:ext>
          </a:extLst>
        </xdr:cNvPr>
        <xdr:cNvCxnSpPr/>
      </xdr:nvCxnSpPr>
      <xdr:spPr>
        <a:xfrm>
          <a:off x="17213580" y="17453038"/>
          <a:ext cx="7747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144844</xdr:rowOff>
    </xdr:from>
    <xdr:to>
      <xdr:col>98</xdr:col>
      <xdr:colOff>38100</xdr:colOff>
      <xdr:row>104</xdr:row>
      <xdr:rowOff>74994</xdr:rowOff>
    </xdr:to>
    <xdr:sp macro="" textlink="">
      <xdr:nvSpPr>
        <xdr:cNvPr id="644" name="楕円 643">
          <a:extLst>
            <a:ext uri="{FF2B5EF4-FFF2-40B4-BE49-F238E27FC236}">
              <a16:creationId xmlns="" xmlns:a16="http://schemas.microsoft.com/office/drawing/2014/main" id="{2193906F-0E04-4C1F-A230-CD34122EA9F3}"/>
            </a:ext>
          </a:extLst>
        </xdr:cNvPr>
        <xdr:cNvSpPr/>
      </xdr:nvSpPr>
      <xdr:spPr>
        <a:xfrm>
          <a:off x="16388080" y="17411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18478</xdr:rowOff>
    </xdr:from>
    <xdr:to>
      <xdr:col>102</xdr:col>
      <xdr:colOff>114300</xdr:colOff>
      <xdr:row>104</xdr:row>
      <xdr:rowOff>24194</xdr:rowOff>
    </xdr:to>
    <xdr:cxnSp macro="">
      <xdr:nvCxnSpPr>
        <xdr:cNvPr id="645" name="直線コネクタ 644">
          <a:extLst>
            <a:ext uri="{FF2B5EF4-FFF2-40B4-BE49-F238E27FC236}">
              <a16:creationId xmlns="" xmlns:a16="http://schemas.microsoft.com/office/drawing/2014/main" id="{970ECF7B-C694-4781-AEA6-F660A81177FD}"/>
            </a:ext>
          </a:extLst>
        </xdr:cNvPr>
        <xdr:cNvCxnSpPr/>
      </xdr:nvCxnSpPr>
      <xdr:spPr>
        <a:xfrm flipV="1">
          <a:off x="16431260" y="17453038"/>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646" name="n_1aveValue【公民館】&#10;一人当たり面積">
          <a:extLst>
            <a:ext uri="{FF2B5EF4-FFF2-40B4-BE49-F238E27FC236}">
              <a16:creationId xmlns="" xmlns:a16="http://schemas.microsoft.com/office/drawing/2014/main" id="{039BAB5C-87C2-4780-B9E3-5CEDBED2A56F}"/>
            </a:ext>
          </a:extLst>
        </xdr:cNvPr>
        <xdr:cNvSpPr txBox="1"/>
      </xdr:nvSpPr>
      <xdr:spPr>
        <a:xfrm>
          <a:off x="18561127" y="178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647" name="n_2aveValue【公民館】&#10;一人当たり面積">
          <a:extLst>
            <a:ext uri="{FF2B5EF4-FFF2-40B4-BE49-F238E27FC236}">
              <a16:creationId xmlns="" xmlns:a16="http://schemas.microsoft.com/office/drawing/2014/main" id="{FB70FE8B-9BB4-4753-B3A4-77C5B4D12E7D}"/>
            </a:ext>
          </a:extLst>
        </xdr:cNvPr>
        <xdr:cNvSpPr txBox="1"/>
      </xdr:nvSpPr>
      <xdr:spPr>
        <a:xfrm>
          <a:off x="17776267" y="1789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648" name="n_3aveValue【公民館】&#10;一人当たり面積">
          <a:extLst>
            <a:ext uri="{FF2B5EF4-FFF2-40B4-BE49-F238E27FC236}">
              <a16:creationId xmlns="" xmlns:a16="http://schemas.microsoft.com/office/drawing/2014/main" id="{B4CA1784-E658-4A39-8C7B-FE8916959B81}"/>
            </a:ext>
          </a:extLst>
        </xdr:cNvPr>
        <xdr:cNvSpPr txBox="1"/>
      </xdr:nvSpPr>
      <xdr:spPr>
        <a:xfrm>
          <a:off x="1700156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649" name="n_4aveValue【公民館】&#10;一人当たり面積">
          <a:extLst>
            <a:ext uri="{FF2B5EF4-FFF2-40B4-BE49-F238E27FC236}">
              <a16:creationId xmlns="" xmlns:a16="http://schemas.microsoft.com/office/drawing/2014/main" id="{5C5B1DFF-273C-46AB-9494-0AC62490F92A}"/>
            </a:ext>
          </a:extLst>
        </xdr:cNvPr>
        <xdr:cNvSpPr txBox="1"/>
      </xdr:nvSpPr>
      <xdr:spPr>
        <a:xfrm>
          <a:off x="1622686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650" name="n_1mainValue【公民館】&#10;一人当たり面積">
          <a:extLst>
            <a:ext uri="{FF2B5EF4-FFF2-40B4-BE49-F238E27FC236}">
              <a16:creationId xmlns="" xmlns:a16="http://schemas.microsoft.com/office/drawing/2014/main" id="{A9802918-468D-4F83-8A84-EECA92D754D5}"/>
            </a:ext>
          </a:extLst>
        </xdr:cNvPr>
        <xdr:cNvSpPr txBox="1"/>
      </xdr:nvSpPr>
      <xdr:spPr>
        <a:xfrm>
          <a:off x="18561127" y="1718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92091</xdr:rowOff>
    </xdr:from>
    <xdr:ext cx="469744" cy="259045"/>
    <xdr:sp macro="" textlink="">
      <xdr:nvSpPr>
        <xdr:cNvPr id="651" name="n_2mainValue【公民館】&#10;一人当たり面積">
          <a:extLst>
            <a:ext uri="{FF2B5EF4-FFF2-40B4-BE49-F238E27FC236}">
              <a16:creationId xmlns="" xmlns:a16="http://schemas.microsoft.com/office/drawing/2014/main" id="{06B32114-C715-4056-8E35-AF01B8DABC56}"/>
            </a:ext>
          </a:extLst>
        </xdr:cNvPr>
        <xdr:cNvSpPr txBox="1"/>
      </xdr:nvSpPr>
      <xdr:spPr>
        <a:xfrm>
          <a:off x="17776267" y="171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85805</xdr:rowOff>
    </xdr:from>
    <xdr:ext cx="469744" cy="259045"/>
    <xdr:sp macro="" textlink="">
      <xdr:nvSpPr>
        <xdr:cNvPr id="652" name="n_3mainValue【公民館】&#10;一人当たり面積">
          <a:extLst>
            <a:ext uri="{FF2B5EF4-FFF2-40B4-BE49-F238E27FC236}">
              <a16:creationId xmlns="" xmlns:a16="http://schemas.microsoft.com/office/drawing/2014/main" id="{DDAD22A4-DF20-4AEE-99BB-077CF2794581}"/>
            </a:ext>
          </a:extLst>
        </xdr:cNvPr>
        <xdr:cNvSpPr txBox="1"/>
      </xdr:nvSpPr>
      <xdr:spPr>
        <a:xfrm>
          <a:off x="17001567" y="1718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91521</xdr:rowOff>
    </xdr:from>
    <xdr:ext cx="469744" cy="259045"/>
    <xdr:sp macro="" textlink="">
      <xdr:nvSpPr>
        <xdr:cNvPr id="653" name="n_4mainValue【公民館】&#10;一人当たり面積">
          <a:extLst>
            <a:ext uri="{FF2B5EF4-FFF2-40B4-BE49-F238E27FC236}">
              <a16:creationId xmlns="" xmlns:a16="http://schemas.microsoft.com/office/drawing/2014/main" id="{656843D4-920F-44ED-BF84-D57E0FB546F7}"/>
            </a:ext>
          </a:extLst>
        </xdr:cNvPr>
        <xdr:cNvSpPr txBox="1"/>
      </xdr:nvSpPr>
      <xdr:spPr>
        <a:xfrm>
          <a:off x="16226867" y="1719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 xmlns:a16="http://schemas.microsoft.com/office/drawing/2014/main" id="{2A0F6395-90A0-4D72-BD71-5B06911DF02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 xmlns:a16="http://schemas.microsoft.com/office/drawing/2014/main" id="{BAD7CFB6-E26A-4AC3-A51B-3195337C1FD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 xmlns:a16="http://schemas.microsoft.com/office/drawing/2014/main" id="{D341DE74-040A-4F81-8276-B0FF5927DAA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公営住宅については、一人当たりの面積が類似団体平均よりも大きく上回っている。移住定住を促進し、一人当たりの面積の抑制に努めたい。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学校施設については、老朽化が進んでいるため、有形固定資産減価償却率が類似団体平均よりも上回っている。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公民館については、一人当たりの面積が類似団体平均よりも上回っている。移住定住を促進し、一人当たりの面積の抑制に努めたい。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BD4CEC6-E753-471F-B47B-879FAB83059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FA1D6EDB-E956-486F-9395-5CDEE94C37D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562ED43-6C7F-4975-8EC2-1E2D773370C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6BADDB7-E276-490A-BDDD-C9D24E75EB3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5134798C-F2E3-42FE-9C5C-BECA585C612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1D9C54B-B5D9-4306-95DD-0429B508772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8F7C2F5-41E0-42CC-8BF1-706000F94AD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AC030B0-2159-40E6-81C4-849F50BE912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AF1C3F63-4C24-4069-8A11-564086C0611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B9B8A00-8479-4941-8ADE-BB3E9970FCF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DBD8D00-E91C-4110-8078-EB74EAED3E0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A60FB22-0F6F-497D-9D03-0824177A4F0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42409BC-B2E1-4A5E-8DCA-59A92713167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3D0D959-FF7B-483D-ABE6-51673316ED0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F180D9E8-5CC4-4385-9435-28634F78F31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D96B0D96-6E1D-4539-8C2E-F9CAA6297E4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05E0FE5-42E8-4D35-9685-4AF4527750C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ED7EF7A-32CC-4C59-9F16-6654001E42A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16F4A1D-11B1-4154-8A8E-9EECCA5F06B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791E1EE-F5B3-435B-945A-593C07FE67F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788B609E-AA8B-4DD1-B7F5-0CE4C620112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DE9DA7C-245C-448C-B6C0-D1F96A8BFF5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4A4BB4A-533A-4A76-B23D-CCC5DC1B710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977F3FD-332E-4876-8425-CDDF56ADFD5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77E37B0-37A6-4625-BBFE-3DF51A0099D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5C14080-3D13-491E-868B-8E44158D81E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A0284E6-C3D1-489E-9773-57FB72D984D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5A862991-626C-4F4A-BFED-6E581B06C63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F55E1C77-1053-40DA-A664-D9C2DA81440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C76DF6E7-9701-4BDA-B64D-A67157C0586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82813982-5AC8-4342-9250-4F99FBC5D89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61A6005-C9FE-4E68-A8A7-76DF6C6E99C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E08E9BF8-B109-46E3-9644-869CDE14686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33910C06-3717-4C1A-A400-EB90980DB28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B062349A-B92B-4E77-A2DC-4E4C42988A8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9C582D87-F5B0-47DD-9CB0-5CC45E7079A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62AC5C2-8AD0-4C7B-9136-7D071CF8E96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5D78D124-963D-4140-84FE-A96747D8CEF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668D30F-4C1F-425A-804F-19D30597CDAB}"/>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49B81B3E-E8AD-4CE4-9A86-980BDEEDAC1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339D0676-5A51-48DE-B04B-7DDFA0A1556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B35018CF-92BE-489D-BE6F-97C1D8F33A9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9C6A961D-B2B3-44B6-B245-270ED9C1B6D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A34DB8A0-436D-44BE-B2A3-4AB25A47CD8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1433E1E9-D27E-49F8-8721-47809C41A7A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F323AA9F-564C-4166-B161-D25F0CF05D4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2848E6C0-635B-40A8-A791-C2F3182572DC}"/>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D0746B42-0C99-4E66-9E8A-748D2AFDB91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D8193618-669B-4979-89F6-17A2DA2ECE1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9FCC7048-A074-4BDD-ABBC-70462DE3921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D2DB74F5-06A5-4FA4-9920-7ABD0ADF2A9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CDD9383C-4502-4602-9561-087F0DE9D6A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9EB650AA-B7DA-42D7-8E11-065163DBE53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FA898616-C3CE-453E-BEF9-F1683B29AB4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645FAE02-5FC8-42AD-BA4F-389E70A1B24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06400559-8DDF-4DAA-B173-49B01D0CE5F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B81E9D81-9872-4077-B685-23A2C52D30A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CD510BB1-8042-47C2-9382-B0994E896D8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 xmlns:a16="http://schemas.microsoft.com/office/drawing/2014/main" id="{8629ED2A-761A-4745-BAF5-C659935527B7}"/>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 xmlns:a16="http://schemas.microsoft.com/office/drawing/2014/main" id="{690AAA7E-0B6E-4A40-A10A-DC5443332A8C}"/>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 xmlns:a16="http://schemas.microsoft.com/office/drawing/2014/main" id="{7DE42BBF-6DB5-47DA-9AF7-50DA18E90536}"/>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 xmlns:a16="http://schemas.microsoft.com/office/drawing/2014/main" id="{A2B9BF63-9A6A-419D-9491-E3C0DD30B90B}"/>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 xmlns:a16="http://schemas.microsoft.com/office/drawing/2014/main" id="{A1617311-7DF2-462B-908C-AB3FC44F9C9B}"/>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 xmlns:a16="http://schemas.microsoft.com/office/drawing/2014/main" id="{833F6E69-4C87-4103-BAE2-BD27024CD65E}"/>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 xmlns:a16="http://schemas.microsoft.com/office/drawing/2014/main" id="{8E9EA642-0F97-49E3-A96B-99F5E4929127}"/>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 xmlns:a16="http://schemas.microsoft.com/office/drawing/2014/main" id="{D9965C41-6944-4409-BDF0-AD290C7E0F17}"/>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 xmlns:a16="http://schemas.microsoft.com/office/drawing/2014/main" id="{380DCBF5-EC1C-4653-B7A0-E438CD3B264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 xmlns:a16="http://schemas.microsoft.com/office/drawing/2014/main" id="{309792F0-09F1-41ED-BB6E-41D7521D2088}"/>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 xmlns:a16="http://schemas.microsoft.com/office/drawing/2014/main" id="{4B085BE5-0832-43FD-AC5F-34B4FEF229E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 xmlns:a16="http://schemas.microsoft.com/office/drawing/2014/main" id="{17005809-AF2C-44C4-BD73-6FCFD08ECD1F}"/>
            </a:ext>
          </a:extLst>
        </xdr:cNvPr>
        <xdr:cNvCxnSpPr/>
      </xdr:nvCxnSpPr>
      <xdr:spPr>
        <a:xfrm flipV="1">
          <a:off x="4086225" y="9291066"/>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 xmlns:a16="http://schemas.microsoft.com/office/drawing/2014/main" id="{A9CE0097-FBDB-4DE8-8F73-10501A3C3714}"/>
            </a:ext>
          </a:extLst>
        </xdr:cNvPr>
        <xdr:cNvSpPr txBox="1"/>
      </xdr:nvSpPr>
      <xdr:spPr>
        <a:xfrm>
          <a:off x="412496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 xmlns:a16="http://schemas.microsoft.com/office/drawing/2014/main" id="{C335594C-4FB5-4386-B467-D77CDA073F80}"/>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 xmlns:a16="http://schemas.microsoft.com/office/drawing/2014/main" id="{08488960-583E-4461-8D78-7C153BA3EC4F}"/>
            </a:ext>
          </a:extLst>
        </xdr:cNvPr>
        <xdr:cNvSpPr txBox="1"/>
      </xdr:nvSpPr>
      <xdr:spPr>
        <a:xfrm>
          <a:off x="4124960" y="907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 xmlns:a16="http://schemas.microsoft.com/office/drawing/2014/main" id="{8D9A766F-4252-48FA-83C0-45FC25FA354E}"/>
            </a:ext>
          </a:extLst>
        </xdr:cNvPr>
        <xdr:cNvCxnSpPr/>
      </xdr:nvCxnSpPr>
      <xdr:spPr>
        <a:xfrm>
          <a:off x="4020820" y="92910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 xmlns:a16="http://schemas.microsoft.com/office/drawing/2014/main" id="{32F87D30-4989-4BA5-8DD7-EE8CCE4ECB77}"/>
            </a:ext>
          </a:extLst>
        </xdr:cNvPr>
        <xdr:cNvSpPr txBox="1"/>
      </xdr:nvSpPr>
      <xdr:spPr>
        <a:xfrm>
          <a:off x="4124960" y="9777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 xmlns:a16="http://schemas.microsoft.com/office/drawing/2014/main" id="{DEC78FC5-0B11-49D1-BDC5-4F08E88EA4B4}"/>
            </a:ext>
          </a:extLst>
        </xdr:cNvPr>
        <xdr:cNvSpPr/>
      </xdr:nvSpPr>
      <xdr:spPr>
        <a:xfrm>
          <a:off x="4036060" y="992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 xmlns:a16="http://schemas.microsoft.com/office/drawing/2014/main" id="{09E42AE7-6943-462E-A2F4-E1CE722FF017}"/>
            </a:ext>
          </a:extLst>
        </xdr:cNvPr>
        <xdr:cNvSpPr/>
      </xdr:nvSpPr>
      <xdr:spPr>
        <a:xfrm>
          <a:off x="331216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 xmlns:a16="http://schemas.microsoft.com/office/drawing/2014/main" id="{7269C43A-D671-4CEB-8907-F8365114774B}"/>
            </a:ext>
          </a:extLst>
        </xdr:cNvPr>
        <xdr:cNvSpPr/>
      </xdr:nvSpPr>
      <xdr:spPr>
        <a:xfrm>
          <a:off x="2514600" y="99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 xmlns:a16="http://schemas.microsoft.com/office/drawing/2014/main" id="{624B297F-C763-4433-BE0F-513F9AAC9D9A}"/>
            </a:ext>
          </a:extLst>
        </xdr:cNvPr>
        <xdr:cNvSpPr/>
      </xdr:nvSpPr>
      <xdr:spPr>
        <a:xfrm>
          <a:off x="1739900" y="9823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 xmlns:a16="http://schemas.microsoft.com/office/drawing/2014/main" id="{8A19C40F-91C6-4A24-9C9B-45BFA4A24DA4}"/>
            </a:ext>
          </a:extLst>
        </xdr:cNvPr>
        <xdr:cNvSpPr/>
      </xdr:nvSpPr>
      <xdr:spPr>
        <a:xfrm>
          <a:off x="96520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 xmlns:a16="http://schemas.microsoft.com/office/drawing/2014/main" id="{532EEC97-C6FE-43AA-A174-1D6B587CFED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E59E155E-11C1-4F42-BBB0-41B4F8D816B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806D0183-D319-44BB-B830-DA9146F299E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5F4F2E7B-F615-43E9-83E7-7A6BD2EB993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9DE9AFAC-000C-4CEC-B643-CA13F220A3A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xdr:rowOff>
    </xdr:from>
    <xdr:to>
      <xdr:col>24</xdr:col>
      <xdr:colOff>114300</xdr:colOff>
      <xdr:row>60</xdr:row>
      <xdr:rowOff>110236</xdr:rowOff>
    </xdr:to>
    <xdr:sp macro="" textlink="">
      <xdr:nvSpPr>
        <xdr:cNvPr id="87" name="楕円 86">
          <a:extLst>
            <a:ext uri="{FF2B5EF4-FFF2-40B4-BE49-F238E27FC236}">
              <a16:creationId xmlns="" xmlns:a16="http://schemas.microsoft.com/office/drawing/2014/main" id="{A816A6B2-4DD9-446E-9CC9-C2A0680C0819}"/>
            </a:ext>
          </a:extLst>
        </xdr:cNvPr>
        <xdr:cNvSpPr/>
      </xdr:nvSpPr>
      <xdr:spPr>
        <a:xfrm>
          <a:off x="403606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158513</xdr:rowOff>
    </xdr:from>
    <xdr:ext cx="405111" cy="259045"/>
    <xdr:sp macro="" textlink="">
      <xdr:nvSpPr>
        <xdr:cNvPr id="88" name="【体育館・プール】&#10;有形固定資産減価償却率該当値テキスト">
          <a:extLst>
            <a:ext uri="{FF2B5EF4-FFF2-40B4-BE49-F238E27FC236}">
              <a16:creationId xmlns="" xmlns:a16="http://schemas.microsoft.com/office/drawing/2014/main" id="{1B9106A2-8A35-4728-B692-9D2090723108}"/>
            </a:ext>
          </a:extLst>
        </xdr:cNvPr>
        <xdr:cNvSpPr txBox="1"/>
      </xdr:nvSpPr>
      <xdr:spPr>
        <a:xfrm>
          <a:off x="4124960" y="1004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129794</xdr:rowOff>
    </xdr:from>
    <xdr:to>
      <xdr:col>20</xdr:col>
      <xdr:colOff>38100</xdr:colOff>
      <xdr:row>60</xdr:row>
      <xdr:rowOff>59944</xdr:rowOff>
    </xdr:to>
    <xdr:sp macro="" textlink="">
      <xdr:nvSpPr>
        <xdr:cNvPr id="89" name="楕円 88">
          <a:extLst>
            <a:ext uri="{FF2B5EF4-FFF2-40B4-BE49-F238E27FC236}">
              <a16:creationId xmlns="" xmlns:a16="http://schemas.microsoft.com/office/drawing/2014/main" id="{A019EFC5-4FFE-4A71-A544-89A68133BC43}"/>
            </a:ext>
          </a:extLst>
        </xdr:cNvPr>
        <xdr:cNvSpPr/>
      </xdr:nvSpPr>
      <xdr:spPr>
        <a:xfrm>
          <a:off x="3312160" y="10020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xdr:rowOff>
    </xdr:from>
    <xdr:to>
      <xdr:col>24</xdr:col>
      <xdr:colOff>63500</xdr:colOff>
      <xdr:row>60</xdr:row>
      <xdr:rowOff>59436</xdr:rowOff>
    </xdr:to>
    <xdr:cxnSp macro="">
      <xdr:nvCxnSpPr>
        <xdr:cNvPr id="90" name="直線コネクタ 89">
          <a:extLst>
            <a:ext uri="{FF2B5EF4-FFF2-40B4-BE49-F238E27FC236}">
              <a16:creationId xmlns="" xmlns:a16="http://schemas.microsoft.com/office/drawing/2014/main" id="{CBB916A0-988F-4F2D-94B9-F84C839CF301}"/>
            </a:ext>
          </a:extLst>
        </xdr:cNvPr>
        <xdr:cNvCxnSpPr/>
      </xdr:nvCxnSpPr>
      <xdr:spPr>
        <a:xfrm>
          <a:off x="3355340" y="10067544"/>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70358</xdr:rowOff>
    </xdr:from>
    <xdr:to>
      <xdr:col>15</xdr:col>
      <xdr:colOff>101600</xdr:colOff>
      <xdr:row>60</xdr:row>
      <xdr:rowOff>508</xdr:rowOff>
    </xdr:to>
    <xdr:sp macro="" textlink="">
      <xdr:nvSpPr>
        <xdr:cNvPr id="91" name="楕円 90">
          <a:extLst>
            <a:ext uri="{FF2B5EF4-FFF2-40B4-BE49-F238E27FC236}">
              <a16:creationId xmlns="" xmlns:a16="http://schemas.microsoft.com/office/drawing/2014/main" id="{79C2119D-3D35-43F7-8F7B-7B9FCDF7EEE5}"/>
            </a:ext>
          </a:extLst>
        </xdr:cNvPr>
        <xdr:cNvSpPr/>
      </xdr:nvSpPr>
      <xdr:spPr>
        <a:xfrm>
          <a:off x="2514600" y="9961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121158</xdr:rowOff>
    </xdr:from>
    <xdr:to>
      <xdr:col>19</xdr:col>
      <xdr:colOff>177800</xdr:colOff>
      <xdr:row>60</xdr:row>
      <xdr:rowOff>9144</xdr:rowOff>
    </xdr:to>
    <xdr:cxnSp macro="">
      <xdr:nvCxnSpPr>
        <xdr:cNvPr id="92" name="直線コネクタ 91">
          <a:extLst>
            <a:ext uri="{FF2B5EF4-FFF2-40B4-BE49-F238E27FC236}">
              <a16:creationId xmlns="" xmlns:a16="http://schemas.microsoft.com/office/drawing/2014/main" id="{6029A463-A794-47A4-B6C5-7BA55CF728B5}"/>
            </a:ext>
          </a:extLst>
        </xdr:cNvPr>
        <xdr:cNvCxnSpPr/>
      </xdr:nvCxnSpPr>
      <xdr:spPr>
        <a:xfrm>
          <a:off x="2565400" y="10011918"/>
          <a:ext cx="78994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20066</xdr:rowOff>
    </xdr:from>
    <xdr:to>
      <xdr:col>10</xdr:col>
      <xdr:colOff>165100</xdr:colOff>
      <xdr:row>59</xdr:row>
      <xdr:rowOff>121666</xdr:rowOff>
    </xdr:to>
    <xdr:sp macro="" textlink="">
      <xdr:nvSpPr>
        <xdr:cNvPr id="93" name="楕円 92">
          <a:extLst>
            <a:ext uri="{FF2B5EF4-FFF2-40B4-BE49-F238E27FC236}">
              <a16:creationId xmlns="" xmlns:a16="http://schemas.microsoft.com/office/drawing/2014/main" id="{38AFE2FA-C45B-4DCA-93B8-F55F4E772585}"/>
            </a:ext>
          </a:extLst>
        </xdr:cNvPr>
        <xdr:cNvSpPr/>
      </xdr:nvSpPr>
      <xdr:spPr>
        <a:xfrm>
          <a:off x="1739900" y="99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70866</xdr:rowOff>
    </xdr:from>
    <xdr:to>
      <xdr:col>15</xdr:col>
      <xdr:colOff>50800</xdr:colOff>
      <xdr:row>59</xdr:row>
      <xdr:rowOff>121158</xdr:rowOff>
    </xdr:to>
    <xdr:cxnSp macro="">
      <xdr:nvCxnSpPr>
        <xdr:cNvPr id="94" name="直線コネクタ 93">
          <a:extLst>
            <a:ext uri="{FF2B5EF4-FFF2-40B4-BE49-F238E27FC236}">
              <a16:creationId xmlns="" xmlns:a16="http://schemas.microsoft.com/office/drawing/2014/main" id="{47D8C4E2-CE65-4704-8E6D-A3B82BB35727}"/>
            </a:ext>
          </a:extLst>
        </xdr:cNvPr>
        <xdr:cNvCxnSpPr/>
      </xdr:nvCxnSpPr>
      <xdr:spPr>
        <a:xfrm>
          <a:off x="1790700" y="9961626"/>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58928</xdr:rowOff>
    </xdr:from>
    <xdr:to>
      <xdr:col>6</xdr:col>
      <xdr:colOff>38100</xdr:colOff>
      <xdr:row>60</xdr:row>
      <xdr:rowOff>160528</xdr:rowOff>
    </xdr:to>
    <xdr:sp macro="" textlink="">
      <xdr:nvSpPr>
        <xdr:cNvPr id="95" name="楕円 94">
          <a:extLst>
            <a:ext uri="{FF2B5EF4-FFF2-40B4-BE49-F238E27FC236}">
              <a16:creationId xmlns="" xmlns:a16="http://schemas.microsoft.com/office/drawing/2014/main" id="{2DF33A64-615E-432F-8648-A054CE5F6B81}"/>
            </a:ext>
          </a:extLst>
        </xdr:cNvPr>
        <xdr:cNvSpPr/>
      </xdr:nvSpPr>
      <xdr:spPr>
        <a:xfrm>
          <a:off x="965200" y="1011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70866</xdr:rowOff>
    </xdr:from>
    <xdr:to>
      <xdr:col>10</xdr:col>
      <xdr:colOff>114300</xdr:colOff>
      <xdr:row>60</xdr:row>
      <xdr:rowOff>109728</xdr:rowOff>
    </xdr:to>
    <xdr:cxnSp macro="">
      <xdr:nvCxnSpPr>
        <xdr:cNvPr id="96" name="直線コネクタ 95">
          <a:extLst>
            <a:ext uri="{FF2B5EF4-FFF2-40B4-BE49-F238E27FC236}">
              <a16:creationId xmlns="" xmlns:a16="http://schemas.microsoft.com/office/drawing/2014/main" id="{30820CA8-A8F3-4912-81FA-E6829A9542B0}"/>
            </a:ext>
          </a:extLst>
        </xdr:cNvPr>
        <xdr:cNvCxnSpPr/>
      </xdr:nvCxnSpPr>
      <xdr:spPr>
        <a:xfrm flipV="1">
          <a:off x="1008380" y="9961626"/>
          <a:ext cx="78232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 xmlns:a16="http://schemas.microsoft.com/office/drawing/2014/main" id="{F437596A-C8AF-4EEA-8177-D72606A1A7F0}"/>
            </a:ext>
          </a:extLst>
        </xdr:cNvPr>
        <xdr:cNvSpPr txBox="1"/>
      </xdr:nvSpPr>
      <xdr:spPr>
        <a:xfrm>
          <a:off x="317056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 xmlns:a16="http://schemas.microsoft.com/office/drawing/2014/main" id="{8A81CAA0-668E-44C8-B5E3-EBDA8DCB0EC8}"/>
            </a:ext>
          </a:extLst>
        </xdr:cNvPr>
        <xdr:cNvSpPr txBox="1"/>
      </xdr:nvSpPr>
      <xdr:spPr>
        <a:xfrm>
          <a:off x="238570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 xmlns:a16="http://schemas.microsoft.com/office/drawing/2014/main" id="{52BB1A49-EDC3-4810-B0BB-8950DE4D3E12}"/>
            </a:ext>
          </a:extLst>
        </xdr:cNvPr>
        <xdr:cNvSpPr txBox="1"/>
      </xdr:nvSpPr>
      <xdr:spPr>
        <a:xfrm>
          <a:off x="161100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 xmlns:a16="http://schemas.microsoft.com/office/drawing/2014/main" id="{18D99CBB-7EC4-4105-AF3C-FB8A70B5C7DC}"/>
            </a:ext>
          </a:extLst>
        </xdr:cNvPr>
        <xdr:cNvSpPr txBox="1"/>
      </xdr:nvSpPr>
      <xdr:spPr>
        <a:xfrm>
          <a:off x="83630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51071</xdr:rowOff>
    </xdr:from>
    <xdr:ext cx="405111" cy="259045"/>
    <xdr:sp macro="" textlink="">
      <xdr:nvSpPr>
        <xdr:cNvPr id="101" name="n_1mainValue【体育館・プール】&#10;有形固定資産減価償却率">
          <a:extLst>
            <a:ext uri="{FF2B5EF4-FFF2-40B4-BE49-F238E27FC236}">
              <a16:creationId xmlns="" xmlns:a16="http://schemas.microsoft.com/office/drawing/2014/main" id="{DB329349-D12A-4D08-BE7D-386BCDD1C05F}"/>
            </a:ext>
          </a:extLst>
        </xdr:cNvPr>
        <xdr:cNvSpPr txBox="1"/>
      </xdr:nvSpPr>
      <xdr:spPr>
        <a:xfrm>
          <a:off x="317056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163085</xdr:rowOff>
    </xdr:from>
    <xdr:ext cx="405111" cy="259045"/>
    <xdr:sp macro="" textlink="">
      <xdr:nvSpPr>
        <xdr:cNvPr id="102" name="n_2mainValue【体育館・プール】&#10;有形固定資産減価償却率">
          <a:extLst>
            <a:ext uri="{FF2B5EF4-FFF2-40B4-BE49-F238E27FC236}">
              <a16:creationId xmlns="" xmlns:a16="http://schemas.microsoft.com/office/drawing/2014/main" id="{ADB53903-DDB9-4FE1-BC60-2C623E969BB3}"/>
            </a:ext>
          </a:extLst>
        </xdr:cNvPr>
        <xdr:cNvSpPr txBox="1"/>
      </xdr:nvSpPr>
      <xdr:spPr>
        <a:xfrm>
          <a:off x="2385704" y="10053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112793</xdr:rowOff>
    </xdr:from>
    <xdr:ext cx="405111" cy="259045"/>
    <xdr:sp macro="" textlink="">
      <xdr:nvSpPr>
        <xdr:cNvPr id="103" name="n_3mainValue【体育館・プール】&#10;有形固定資産減価償却率">
          <a:extLst>
            <a:ext uri="{FF2B5EF4-FFF2-40B4-BE49-F238E27FC236}">
              <a16:creationId xmlns="" xmlns:a16="http://schemas.microsoft.com/office/drawing/2014/main" id="{54736A3E-7800-40A0-8B51-86BCAD10F531}"/>
            </a:ext>
          </a:extLst>
        </xdr:cNvPr>
        <xdr:cNvSpPr txBox="1"/>
      </xdr:nvSpPr>
      <xdr:spPr>
        <a:xfrm>
          <a:off x="1611004" y="100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151655</xdr:rowOff>
    </xdr:from>
    <xdr:ext cx="405111" cy="259045"/>
    <xdr:sp macro="" textlink="">
      <xdr:nvSpPr>
        <xdr:cNvPr id="104" name="n_4mainValue【体育館・プール】&#10;有形固定資産減価償却率">
          <a:extLst>
            <a:ext uri="{FF2B5EF4-FFF2-40B4-BE49-F238E27FC236}">
              <a16:creationId xmlns="" xmlns:a16="http://schemas.microsoft.com/office/drawing/2014/main" id="{CC92A7C5-8970-446C-A6EB-3D721EC8A751}"/>
            </a:ext>
          </a:extLst>
        </xdr:cNvPr>
        <xdr:cNvSpPr txBox="1"/>
      </xdr:nvSpPr>
      <xdr:spPr>
        <a:xfrm>
          <a:off x="83630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 xmlns:a16="http://schemas.microsoft.com/office/drawing/2014/main" id="{1BB7B58B-5655-493E-89CB-4479340203C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 xmlns:a16="http://schemas.microsoft.com/office/drawing/2014/main" id="{908C082B-D630-4F5A-B432-2B81CA16652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 xmlns:a16="http://schemas.microsoft.com/office/drawing/2014/main" id="{63BDF054-2DE7-4276-9436-AC2396AA2B7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 xmlns:a16="http://schemas.microsoft.com/office/drawing/2014/main" id="{0B3A7B0A-09FF-47C1-8D43-DC1E14B48D4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 xmlns:a16="http://schemas.microsoft.com/office/drawing/2014/main" id="{AC898C6A-E51A-4B49-B25D-82416BE9C33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 xmlns:a16="http://schemas.microsoft.com/office/drawing/2014/main" id="{252A2073-B37A-4B44-BCC1-5EB4F09EC0C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 xmlns:a16="http://schemas.microsoft.com/office/drawing/2014/main" id="{187621F9-8DB7-4A01-9578-E9AB4464737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 xmlns:a16="http://schemas.microsoft.com/office/drawing/2014/main" id="{4776A8E7-57C7-47A9-8997-A72DC126C52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 xmlns:a16="http://schemas.microsoft.com/office/drawing/2014/main" id="{047D4276-C3F4-4EB3-8D65-0459EA2C760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 xmlns:a16="http://schemas.microsoft.com/office/drawing/2014/main" id="{64B4FA52-5216-4C76-9DAA-4C923E17C54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 xmlns:a16="http://schemas.microsoft.com/office/drawing/2014/main" id="{5D3A53D5-08E6-4E9F-83D3-A864DDDB6C8B}"/>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 xmlns:a16="http://schemas.microsoft.com/office/drawing/2014/main" id="{DDA8986F-1A0C-4DB3-B69E-5CB7F7E34123}"/>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 xmlns:a16="http://schemas.microsoft.com/office/drawing/2014/main" id="{C11FD5ED-5382-49E9-847D-E274A2F9E6DB}"/>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 xmlns:a16="http://schemas.microsoft.com/office/drawing/2014/main" id="{66734955-6B83-42E1-9740-6C2B2DBCAB5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 xmlns:a16="http://schemas.microsoft.com/office/drawing/2014/main" id="{27B0181B-73F1-4F47-8FBA-F04BA9A5E97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 xmlns:a16="http://schemas.microsoft.com/office/drawing/2014/main" id="{2ACAC9BA-0FEB-44B2-9B60-17C94682866E}"/>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 xmlns:a16="http://schemas.microsoft.com/office/drawing/2014/main" id="{5A269966-1E2B-410B-B44C-EB07A18DF4F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 xmlns:a16="http://schemas.microsoft.com/office/drawing/2014/main" id="{A3F1657F-4500-45A4-87B1-F9F368594506}"/>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 xmlns:a16="http://schemas.microsoft.com/office/drawing/2014/main" id="{A0E82907-EB1B-446A-A5B9-426DBB7853B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 xmlns:a16="http://schemas.microsoft.com/office/drawing/2014/main" id="{CAE9200C-0756-4F75-BEBC-2B838CAFF82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 xmlns:a16="http://schemas.microsoft.com/office/drawing/2014/main" id="{9657336E-4F03-42AC-9131-F242DB3244A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 xmlns:a16="http://schemas.microsoft.com/office/drawing/2014/main" id="{F72E6FB8-EBE3-42A9-9035-5101A9AE57D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 xmlns:a16="http://schemas.microsoft.com/office/drawing/2014/main" id="{E51F2178-21D4-42C7-97A1-5D7DBAEB0A1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 xmlns:a16="http://schemas.microsoft.com/office/drawing/2014/main" id="{8E93F92E-4A2B-4F5C-8732-334895131742}"/>
            </a:ext>
          </a:extLst>
        </xdr:cNvPr>
        <xdr:cNvCxnSpPr/>
      </xdr:nvCxnSpPr>
      <xdr:spPr>
        <a:xfrm flipV="1">
          <a:off x="9219565" y="9573768"/>
          <a:ext cx="0" cy="123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 xmlns:a16="http://schemas.microsoft.com/office/drawing/2014/main" id="{B5CEC58C-A53E-416C-AAF6-DDC51B463A16}"/>
            </a:ext>
          </a:extLst>
        </xdr:cNvPr>
        <xdr:cNvSpPr txBox="1"/>
      </xdr:nvSpPr>
      <xdr:spPr>
        <a:xfrm>
          <a:off x="9258300" y="108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 xmlns:a16="http://schemas.microsoft.com/office/drawing/2014/main" id="{4CE3FC77-E989-40FE-BA5E-0DFBB1AD6799}"/>
            </a:ext>
          </a:extLst>
        </xdr:cNvPr>
        <xdr:cNvCxnSpPr/>
      </xdr:nvCxnSpPr>
      <xdr:spPr>
        <a:xfrm>
          <a:off x="9154160" y="108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 xmlns:a16="http://schemas.microsoft.com/office/drawing/2014/main" id="{8D43F579-2007-4215-8054-B2158542CF8E}"/>
            </a:ext>
          </a:extLst>
        </xdr:cNvPr>
        <xdr:cNvSpPr txBox="1"/>
      </xdr:nvSpPr>
      <xdr:spPr>
        <a:xfrm>
          <a:off x="9258300" y="935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 xmlns:a16="http://schemas.microsoft.com/office/drawing/2014/main" id="{79A75E5B-9363-4F7F-9B37-5B078C62B567}"/>
            </a:ext>
          </a:extLst>
        </xdr:cNvPr>
        <xdr:cNvCxnSpPr/>
      </xdr:nvCxnSpPr>
      <xdr:spPr>
        <a:xfrm>
          <a:off x="9154160" y="957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133" name="【体育館・プール】&#10;一人当たり面積平均値テキスト">
          <a:extLst>
            <a:ext uri="{FF2B5EF4-FFF2-40B4-BE49-F238E27FC236}">
              <a16:creationId xmlns="" xmlns:a16="http://schemas.microsoft.com/office/drawing/2014/main" id="{FB902304-80FA-45E7-84FF-7B959579D1DE}"/>
            </a:ext>
          </a:extLst>
        </xdr:cNvPr>
        <xdr:cNvSpPr txBox="1"/>
      </xdr:nvSpPr>
      <xdr:spPr>
        <a:xfrm>
          <a:off x="9258300" y="1041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 xmlns:a16="http://schemas.microsoft.com/office/drawing/2014/main" id="{2D2B56A4-ECC0-47C9-97FC-8E04A47F2903}"/>
            </a:ext>
          </a:extLst>
        </xdr:cNvPr>
        <xdr:cNvSpPr/>
      </xdr:nvSpPr>
      <xdr:spPr>
        <a:xfrm>
          <a:off x="9192260" y="1055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 xmlns:a16="http://schemas.microsoft.com/office/drawing/2014/main" id="{515922C1-B599-4BF7-900B-B5DD839A3630}"/>
            </a:ext>
          </a:extLst>
        </xdr:cNvPr>
        <xdr:cNvSpPr/>
      </xdr:nvSpPr>
      <xdr:spPr>
        <a:xfrm>
          <a:off x="8445500" y="10524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 xmlns:a16="http://schemas.microsoft.com/office/drawing/2014/main" id="{08D91D56-B4B7-4DD4-84F1-8D359083A775}"/>
            </a:ext>
          </a:extLst>
        </xdr:cNvPr>
        <xdr:cNvSpPr/>
      </xdr:nvSpPr>
      <xdr:spPr>
        <a:xfrm>
          <a:off x="767080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 xmlns:a16="http://schemas.microsoft.com/office/drawing/2014/main" id="{A3EF02B6-AA9C-4270-843C-EF6F3696552F}"/>
            </a:ext>
          </a:extLst>
        </xdr:cNvPr>
        <xdr:cNvSpPr/>
      </xdr:nvSpPr>
      <xdr:spPr>
        <a:xfrm>
          <a:off x="6873240" y="10476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 xmlns:a16="http://schemas.microsoft.com/office/drawing/2014/main" id="{C6A864B8-77D0-4D4A-826D-D89B5F58B5D4}"/>
            </a:ext>
          </a:extLst>
        </xdr:cNvPr>
        <xdr:cNvSpPr/>
      </xdr:nvSpPr>
      <xdr:spPr>
        <a:xfrm>
          <a:off x="6098540" y="105573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 xmlns:a16="http://schemas.microsoft.com/office/drawing/2014/main" id="{C3D74694-7D65-4E75-BD86-67190C8B52F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648D56BC-8232-477A-816C-57D19D98D23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F92D5BD3-25B0-4562-A0F0-13F5259AD57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C598BC50-9911-4412-847F-F6588F2572E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8F187AEA-CA96-44A5-87F1-224DF0E7EAA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41021</xdr:rowOff>
    </xdr:from>
    <xdr:to>
      <xdr:col>55</xdr:col>
      <xdr:colOff>50800</xdr:colOff>
      <xdr:row>63</xdr:row>
      <xdr:rowOff>142621</xdr:rowOff>
    </xdr:to>
    <xdr:sp macro="" textlink="">
      <xdr:nvSpPr>
        <xdr:cNvPr id="144" name="楕円 143">
          <a:extLst>
            <a:ext uri="{FF2B5EF4-FFF2-40B4-BE49-F238E27FC236}">
              <a16:creationId xmlns="" xmlns:a16="http://schemas.microsoft.com/office/drawing/2014/main" id="{1A76A8B5-8C1F-4092-8091-D7A7BF77AE3A}"/>
            </a:ext>
          </a:extLst>
        </xdr:cNvPr>
        <xdr:cNvSpPr/>
      </xdr:nvSpPr>
      <xdr:spPr>
        <a:xfrm>
          <a:off x="9192260" y="10602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19448</xdr:rowOff>
    </xdr:from>
    <xdr:ext cx="469744" cy="259045"/>
    <xdr:sp macro="" textlink="">
      <xdr:nvSpPr>
        <xdr:cNvPr id="145" name="【体育館・プール】&#10;一人当たり面積該当値テキスト">
          <a:extLst>
            <a:ext uri="{FF2B5EF4-FFF2-40B4-BE49-F238E27FC236}">
              <a16:creationId xmlns="" xmlns:a16="http://schemas.microsoft.com/office/drawing/2014/main" id="{D9E06606-EA05-4FD7-A214-476C902F19B0}"/>
            </a:ext>
          </a:extLst>
        </xdr:cNvPr>
        <xdr:cNvSpPr txBox="1"/>
      </xdr:nvSpPr>
      <xdr:spPr>
        <a:xfrm>
          <a:off x="9258300" y="105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42545</xdr:rowOff>
    </xdr:from>
    <xdr:to>
      <xdr:col>50</xdr:col>
      <xdr:colOff>165100</xdr:colOff>
      <xdr:row>63</xdr:row>
      <xdr:rowOff>144145</xdr:rowOff>
    </xdr:to>
    <xdr:sp macro="" textlink="">
      <xdr:nvSpPr>
        <xdr:cNvPr id="146" name="楕円 145">
          <a:extLst>
            <a:ext uri="{FF2B5EF4-FFF2-40B4-BE49-F238E27FC236}">
              <a16:creationId xmlns="" xmlns:a16="http://schemas.microsoft.com/office/drawing/2014/main" id="{34D6FF36-EA81-488B-B987-59442BF8A710}"/>
            </a:ext>
          </a:extLst>
        </xdr:cNvPr>
        <xdr:cNvSpPr/>
      </xdr:nvSpPr>
      <xdr:spPr>
        <a:xfrm>
          <a:off x="8445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91821</xdr:rowOff>
    </xdr:from>
    <xdr:to>
      <xdr:col>55</xdr:col>
      <xdr:colOff>0</xdr:colOff>
      <xdr:row>63</xdr:row>
      <xdr:rowOff>93345</xdr:rowOff>
    </xdr:to>
    <xdr:cxnSp macro="">
      <xdr:nvCxnSpPr>
        <xdr:cNvPr id="147" name="直線コネクタ 146">
          <a:extLst>
            <a:ext uri="{FF2B5EF4-FFF2-40B4-BE49-F238E27FC236}">
              <a16:creationId xmlns="" xmlns:a16="http://schemas.microsoft.com/office/drawing/2014/main" id="{7F6FD541-8684-458D-8026-EFC3368F3654}"/>
            </a:ext>
          </a:extLst>
        </xdr:cNvPr>
        <xdr:cNvCxnSpPr/>
      </xdr:nvCxnSpPr>
      <xdr:spPr>
        <a:xfrm flipV="1">
          <a:off x="8496300" y="10653141"/>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43307</xdr:rowOff>
    </xdr:from>
    <xdr:to>
      <xdr:col>46</xdr:col>
      <xdr:colOff>38100</xdr:colOff>
      <xdr:row>63</xdr:row>
      <xdr:rowOff>144907</xdr:rowOff>
    </xdr:to>
    <xdr:sp macro="" textlink="">
      <xdr:nvSpPr>
        <xdr:cNvPr id="148" name="楕円 147">
          <a:extLst>
            <a:ext uri="{FF2B5EF4-FFF2-40B4-BE49-F238E27FC236}">
              <a16:creationId xmlns="" xmlns:a16="http://schemas.microsoft.com/office/drawing/2014/main" id="{2A5CAFD1-A69B-4455-9AFF-EED58C401F3A}"/>
            </a:ext>
          </a:extLst>
        </xdr:cNvPr>
        <xdr:cNvSpPr/>
      </xdr:nvSpPr>
      <xdr:spPr>
        <a:xfrm>
          <a:off x="7670800" y="106046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93345</xdr:rowOff>
    </xdr:from>
    <xdr:to>
      <xdr:col>50</xdr:col>
      <xdr:colOff>114300</xdr:colOff>
      <xdr:row>63</xdr:row>
      <xdr:rowOff>94107</xdr:rowOff>
    </xdr:to>
    <xdr:cxnSp macro="">
      <xdr:nvCxnSpPr>
        <xdr:cNvPr id="149" name="直線コネクタ 148">
          <a:extLst>
            <a:ext uri="{FF2B5EF4-FFF2-40B4-BE49-F238E27FC236}">
              <a16:creationId xmlns="" xmlns:a16="http://schemas.microsoft.com/office/drawing/2014/main" id="{A5BFBBEC-8A91-4A1C-8B13-D3B8EF8C9295}"/>
            </a:ext>
          </a:extLst>
        </xdr:cNvPr>
        <xdr:cNvCxnSpPr/>
      </xdr:nvCxnSpPr>
      <xdr:spPr>
        <a:xfrm flipV="1">
          <a:off x="7713980" y="10654665"/>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41783</xdr:rowOff>
    </xdr:from>
    <xdr:to>
      <xdr:col>41</xdr:col>
      <xdr:colOff>101600</xdr:colOff>
      <xdr:row>63</xdr:row>
      <xdr:rowOff>143383</xdr:rowOff>
    </xdr:to>
    <xdr:sp macro="" textlink="">
      <xdr:nvSpPr>
        <xdr:cNvPr id="150" name="楕円 149">
          <a:extLst>
            <a:ext uri="{FF2B5EF4-FFF2-40B4-BE49-F238E27FC236}">
              <a16:creationId xmlns="" xmlns:a16="http://schemas.microsoft.com/office/drawing/2014/main" id="{B9F6EC4E-C769-40AF-93B4-3E834135D772}"/>
            </a:ext>
          </a:extLst>
        </xdr:cNvPr>
        <xdr:cNvSpPr/>
      </xdr:nvSpPr>
      <xdr:spPr>
        <a:xfrm>
          <a:off x="687324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92583</xdr:rowOff>
    </xdr:from>
    <xdr:to>
      <xdr:col>45</xdr:col>
      <xdr:colOff>177800</xdr:colOff>
      <xdr:row>63</xdr:row>
      <xdr:rowOff>94107</xdr:rowOff>
    </xdr:to>
    <xdr:cxnSp macro="">
      <xdr:nvCxnSpPr>
        <xdr:cNvPr id="151" name="直線コネクタ 150">
          <a:extLst>
            <a:ext uri="{FF2B5EF4-FFF2-40B4-BE49-F238E27FC236}">
              <a16:creationId xmlns="" xmlns:a16="http://schemas.microsoft.com/office/drawing/2014/main" id="{BCD0B0F4-33A3-45D3-9319-3E844C0357B1}"/>
            </a:ext>
          </a:extLst>
        </xdr:cNvPr>
        <xdr:cNvCxnSpPr/>
      </xdr:nvCxnSpPr>
      <xdr:spPr>
        <a:xfrm>
          <a:off x="6924040" y="10653903"/>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117602</xdr:rowOff>
    </xdr:from>
    <xdr:to>
      <xdr:col>36</xdr:col>
      <xdr:colOff>165100</xdr:colOff>
      <xdr:row>64</xdr:row>
      <xdr:rowOff>47752</xdr:rowOff>
    </xdr:to>
    <xdr:sp macro="" textlink="">
      <xdr:nvSpPr>
        <xdr:cNvPr id="152" name="楕円 151">
          <a:extLst>
            <a:ext uri="{FF2B5EF4-FFF2-40B4-BE49-F238E27FC236}">
              <a16:creationId xmlns="" xmlns:a16="http://schemas.microsoft.com/office/drawing/2014/main" id="{96D26325-35E6-42F6-8E21-49557A413062}"/>
            </a:ext>
          </a:extLst>
        </xdr:cNvPr>
        <xdr:cNvSpPr/>
      </xdr:nvSpPr>
      <xdr:spPr>
        <a:xfrm>
          <a:off x="6098540" y="10678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92583</xdr:rowOff>
    </xdr:from>
    <xdr:to>
      <xdr:col>41</xdr:col>
      <xdr:colOff>50800</xdr:colOff>
      <xdr:row>63</xdr:row>
      <xdr:rowOff>168402</xdr:rowOff>
    </xdr:to>
    <xdr:cxnSp macro="">
      <xdr:nvCxnSpPr>
        <xdr:cNvPr id="153" name="直線コネクタ 152">
          <a:extLst>
            <a:ext uri="{FF2B5EF4-FFF2-40B4-BE49-F238E27FC236}">
              <a16:creationId xmlns="" xmlns:a16="http://schemas.microsoft.com/office/drawing/2014/main" id="{35BD7540-9713-475D-BE53-BB4CEB90CCCA}"/>
            </a:ext>
          </a:extLst>
        </xdr:cNvPr>
        <xdr:cNvCxnSpPr/>
      </xdr:nvCxnSpPr>
      <xdr:spPr>
        <a:xfrm flipV="1">
          <a:off x="6149340" y="10653903"/>
          <a:ext cx="7747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154" name="n_1aveValue【体育館・プール】&#10;一人当たり面積">
          <a:extLst>
            <a:ext uri="{FF2B5EF4-FFF2-40B4-BE49-F238E27FC236}">
              <a16:creationId xmlns="" xmlns:a16="http://schemas.microsoft.com/office/drawing/2014/main" id="{C7B9D104-BDAA-4619-96F3-E43E8D11270D}"/>
            </a:ext>
          </a:extLst>
        </xdr:cNvPr>
        <xdr:cNvSpPr txBox="1"/>
      </xdr:nvSpPr>
      <xdr:spPr>
        <a:xfrm>
          <a:off x="827158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a:extLst>
            <a:ext uri="{FF2B5EF4-FFF2-40B4-BE49-F238E27FC236}">
              <a16:creationId xmlns="" xmlns:a16="http://schemas.microsoft.com/office/drawing/2014/main" id="{2558AFB5-7FFA-45E3-8AF7-546BACA62CDD}"/>
            </a:ext>
          </a:extLst>
        </xdr:cNvPr>
        <xdr:cNvSpPr txBox="1"/>
      </xdr:nvSpPr>
      <xdr:spPr>
        <a:xfrm>
          <a:off x="750958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 xmlns:a16="http://schemas.microsoft.com/office/drawing/2014/main" id="{A4470F72-8E1D-42E9-BDF1-D5FC8F0821AD}"/>
            </a:ext>
          </a:extLst>
        </xdr:cNvPr>
        <xdr:cNvSpPr txBox="1"/>
      </xdr:nvSpPr>
      <xdr:spPr>
        <a:xfrm>
          <a:off x="6712027" y="1025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 xmlns:a16="http://schemas.microsoft.com/office/drawing/2014/main" id="{A0343159-B86E-4397-BE7F-CD30A2DAF0CA}"/>
            </a:ext>
          </a:extLst>
        </xdr:cNvPr>
        <xdr:cNvSpPr txBox="1"/>
      </xdr:nvSpPr>
      <xdr:spPr>
        <a:xfrm>
          <a:off x="5937327" y="103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135272</xdr:rowOff>
    </xdr:from>
    <xdr:ext cx="469744" cy="259045"/>
    <xdr:sp macro="" textlink="">
      <xdr:nvSpPr>
        <xdr:cNvPr id="158" name="n_1mainValue【体育館・プール】&#10;一人当たり面積">
          <a:extLst>
            <a:ext uri="{FF2B5EF4-FFF2-40B4-BE49-F238E27FC236}">
              <a16:creationId xmlns="" xmlns:a16="http://schemas.microsoft.com/office/drawing/2014/main" id="{BA5ADC6C-0785-4178-A4FA-4C2B91AE42F9}"/>
            </a:ext>
          </a:extLst>
        </xdr:cNvPr>
        <xdr:cNvSpPr txBox="1"/>
      </xdr:nvSpPr>
      <xdr:spPr>
        <a:xfrm>
          <a:off x="827158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136034</xdr:rowOff>
    </xdr:from>
    <xdr:ext cx="469744" cy="259045"/>
    <xdr:sp macro="" textlink="">
      <xdr:nvSpPr>
        <xdr:cNvPr id="159" name="n_2mainValue【体育館・プール】&#10;一人当たり面積">
          <a:extLst>
            <a:ext uri="{FF2B5EF4-FFF2-40B4-BE49-F238E27FC236}">
              <a16:creationId xmlns="" xmlns:a16="http://schemas.microsoft.com/office/drawing/2014/main" id="{DDDA841B-D35A-493F-A660-F5C6EEF34EA2}"/>
            </a:ext>
          </a:extLst>
        </xdr:cNvPr>
        <xdr:cNvSpPr txBox="1"/>
      </xdr:nvSpPr>
      <xdr:spPr>
        <a:xfrm>
          <a:off x="7509587" y="1069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134510</xdr:rowOff>
    </xdr:from>
    <xdr:ext cx="469744" cy="259045"/>
    <xdr:sp macro="" textlink="">
      <xdr:nvSpPr>
        <xdr:cNvPr id="160" name="n_3mainValue【体育館・プール】&#10;一人当たり面積">
          <a:extLst>
            <a:ext uri="{FF2B5EF4-FFF2-40B4-BE49-F238E27FC236}">
              <a16:creationId xmlns="" xmlns:a16="http://schemas.microsoft.com/office/drawing/2014/main" id="{89341C10-1945-4554-A032-4C33A63ADF3C}"/>
            </a:ext>
          </a:extLst>
        </xdr:cNvPr>
        <xdr:cNvSpPr txBox="1"/>
      </xdr:nvSpPr>
      <xdr:spPr>
        <a:xfrm>
          <a:off x="67120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38879</xdr:rowOff>
    </xdr:from>
    <xdr:ext cx="469744" cy="259045"/>
    <xdr:sp macro="" textlink="">
      <xdr:nvSpPr>
        <xdr:cNvPr id="161" name="n_4mainValue【体育館・プール】&#10;一人当たり面積">
          <a:extLst>
            <a:ext uri="{FF2B5EF4-FFF2-40B4-BE49-F238E27FC236}">
              <a16:creationId xmlns="" xmlns:a16="http://schemas.microsoft.com/office/drawing/2014/main" id="{FDDDBA9D-F0CD-49B0-A970-099C6AA46878}"/>
            </a:ext>
          </a:extLst>
        </xdr:cNvPr>
        <xdr:cNvSpPr txBox="1"/>
      </xdr:nvSpPr>
      <xdr:spPr>
        <a:xfrm>
          <a:off x="59373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 xmlns:a16="http://schemas.microsoft.com/office/drawing/2014/main" id="{ED54103A-B668-4285-B81F-AEF8F452B34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 xmlns:a16="http://schemas.microsoft.com/office/drawing/2014/main" id="{7FEEB44B-2249-4150-9805-7D18CEF4B9F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 xmlns:a16="http://schemas.microsoft.com/office/drawing/2014/main" id="{556C5678-A333-4E11-BA46-7A910A68B79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 xmlns:a16="http://schemas.microsoft.com/office/drawing/2014/main" id="{437C0004-2693-4571-B142-24D4EBA150E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 xmlns:a16="http://schemas.microsoft.com/office/drawing/2014/main" id="{2C22C498-0F9C-429D-9CAF-0B06CFC0414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 xmlns:a16="http://schemas.microsoft.com/office/drawing/2014/main" id="{B5B5AB1C-2D36-480E-B8BE-0756140A2CD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 xmlns:a16="http://schemas.microsoft.com/office/drawing/2014/main" id="{FEC0C847-2933-4AD7-BEFD-1F75597DBF6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 xmlns:a16="http://schemas.microsoft.com/office/drawing/2014/main" id="{4E522AE9-89BC-4FAD-A012-78D2CC6D1F5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 xmlns:a16="http://schemas.microsoft.com/office/drawing/2014/main" id="{F79B46D7-FCE0-4CFC-9AE6-CCB84812439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 xmlns:a16="http://schemas.microsoft.com/office/drawing/2014/main" id="{E0ADE8A0-A989-48E0-AA2B-60CD71F63E1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 xmlns:a16="http://schemas.microsoft.com/office/drawing/2014/main" id="{DFB3B9AE-27ED-4300-948B-7849A85949C4}"/>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 xmlns:a16="http://schemas.microsoft.com/office/drawing/2014/main" id="{1E35D905-7724-4384-98C1-9AA73A2AF4C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 xmlns:a16="http://schemas.microsoft.com/office/drawing/2014/main" id="{2E69C09F-A6A6-4BE9-B191-E47C986F02A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 xmlns:a16="http://schemas.microsoft.com/office/drawing/2014/main" id="{C43175FA-7B1D-47E7-9189-7ABBFE5EEC6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 xmlns:a16="http://schemas.microsoft.com/office/drawing/2014/main" id="{2DD5A220-0F43-473E-96BC-E61C4626F33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 xmlns:a16="http://schemas.microsoft.com/office/drawing/2014/main" id="{888B6F99-4EE2-4D26-88B3-CD26287BA61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 xmlns:a16="http://schemas.microsoft.com/office/drawing/2014/main" id="{89D3FDE7-BCE0-4535-B23D-D628C004D88A}"/>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 xmlns:a16="http://schemas.microsoft.com/office/drawing/2014/main" id="{055DF880-57B8-46CB-9870-000F776730E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 xmlns:a16="http://schemas.microsoft.com/office/drawing/2014/main" id="{3123A7E1-AB74-490C-B6A4-6F282A1B1EB7}"/>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 xmlns:a16="http://schemas.microsoft.com/office/drawing/2014/main" id="{AAA7DCD1-B051-49F7-8CD0-3FE8E2BADDE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 xmlns:a16="http://schemas.microsoft.com/office/drawing/2014/main" id="{0657E15E-D3C0-4657-9CD1-A40D2C859A95}"/>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 xmlns:a16="http://schemas.microsoft.com/office/drawing/2014/main" id="{D463777B-7EED-4753-BE5D-7D1A509208F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 xmlns:a16="http://schemas.microsoft.com/office/drawing/2014/main" id="{866C7DA3-A058-453C-8711-74CC15EF2A7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 xmlns:a16="http://schemas.microsoft.com/office/drawing/2014/main" id="{508A2946-9126-4F64-B01F-CF44AFACEDD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 xmlns:a16="http://schemas.microsoft.com/office/drawing/2014/main" id="{E05902B5-08CC-43CE-8602-552AEA489991}"/>
            </a:ext>
          </a:extLst>
        </xdr:cNvPr>
        <xdr:cNvCxnSpPr/>
      </xdr:nvCxnSpPr>
      <xdr:spPr>
        <a:xfrm flipV="1">
          <a:off x="4086225" y="1308735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 xmlns:a16="http://schemas.microsoft.com/office/drawing/2014/main" id="{32665C6D-F498-4FE4-B145-C8031EA0EBC4}"/>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 xmlns:a16="http://schemas.microsoft.com/office/drawing/2014/main" id="{0D7D5000-061D-4B04-B07E-464743C27833}"/>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 xmlns:a16="http://schemas.microsoft.com/office/drawing/2014/main" id="{C3DDD7A7-1369-471C-BD62-8010739E8E1C}"/>
            </a:ext>
          </a:extLst>
        </xdr:cNvPr>
        <xdr:cNvSpPr txBox="1"/>
      </xdr:nvSpPr>
      <xdr:spPr>
        <a:xfrm>
          <a:off x="4124960"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 xmlns:a16="http://schemas.microsoft.com/office/drawing/2014/main" id="{AC58896B-92B2-4B34-A967-E2819CBBA341}"/>
            </a:ext>
          </a:extLst>
        </xdr:cNvPr>
        <xdr:cNvCxnSpPr/>
      </xdr:nvCxnSpPr>
      <xdr:spPr>
        <a:xfrm>
          <a:off x="4020820" y="1308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 xmlns:a16="http://schemas.microsoft.com/office/drawing/2014/main" id="{170D4801-5DF7-4249-B744-E38E58D654B2}"/>
            </a:ext>
          </a:extLst>
        </xdr:cNvPr>
        <xdr:cNvSpPr txBox="1"/>
      </xdr:nvSpPr>
      <xdr:spPr>
        <a:xfrm>
          <a:off x="412496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 xmlns:a16="http://schemas.microsoft.com/office/drawing/2014/main" id="{8AA98DDB-8090-4C3E-B5F2-D211F00C1462}"/>
            </a:ext>
          </a:extLst>
        </xdr:cNvPr>
        <xdr:cNvSpPr/>
      </xdr:nvSpPr>
      <xdr:spPr>
        <a:xfrm>
          <a:off x="403606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 xmlns:a16="http://schemas.microsoft.com/office/drawing/2014/main" id="{71BA75D5-FD8A-4E8B-94E3-2776E5F63498}"/>
            </a:ext>
          </a:extLst>
        </xdr:cNvPr>
        <xdr:cNvSpPr/>
      </xdr:nvSpPr>
      <xdr:spPr>
        <a:xfrm>
          <a:off x="33121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 xmlns:a16="http://schemas.microsoft.com/office/drawing/2014/main" id="{A5B71DDE-1FD4-42EA-B038-A712227786C5}"/>
            </a:ext>
          </a:extLst>
        </xdr:cNvPr>
        <xdr:cNvSpPr/>
      </xdr:nvSpPr>
      <xdr:spPr>
        <a:xfrm>
          <a:off x="25146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 xmlns:a16="http://schemas.microsoft.com/office/drawing/2014/main" id="{1368DEA2-ACF5-40CC-9B64-8A5089C8F777}"/>
            </a:ext>
          </a:extLst>
        </xdr:cNvPr>
        <xdr:cNvSpPr/>
      </xdr:nvSpPr>
      <xdr:spPr>
        <a:xfrm>
          <a:off x="1739900" y="13842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 xmlns:a16="http://schemas.microsoft.com/office/drawing/2014/main" id="{F80C85A0-A144-4274-99D3-21CFE43B25E6}"/>
            </a:ext>
          </a:extLst>
        </xdr:cNvPr>
        <xdr:cNvSpPr/>
      </xdr:nvSpPr>
      <xdr:spPr>
        <a:xfrm>
          <a:off x="96520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 xmlns:a16="http://schemas.microsoft.com/office/drawing/2014/main" id="{593304F4-035E-4B2A-B720-02E5232CE29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 xmlns:a16="http://schemas.microsoft.com/office/drawing/2014/main" id="{F4C48693-6475-4A7E-B6FC-CF7B299CB60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 xmlns:a16="http://schemas.microsoft.com/office/drawing/2014/main" id="{A1BB0A7B-FF97-4BA6-AE91-0B91C5CD929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 xmlns:a16="http://schemas.microsoft.com/office/drawing/2014/main" id="{D5355E9C-A8B4-46CB-A4C2-CBCCBE3A377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AFAC0732-CF8D-4F6B-A8FC-BCB65779444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2" name="楕円 201">
          <a:extLst>
            <a:ext uri="{FF2B5EF4-FFF2-40B4-BE49-F238E27FC236}">
              <a16:creationId xmlns="" xmlns:a16="http://schemas.microsoft.com/office/drawing/2014/main" id="{93500981-F891-4D9E-818E-E68DDE1C67A6}"/>
            </a:ext>
          </a:extLst>
        </xdr:cNvPr>
        <xdr:cNvSpPr/>
      </xdr:nvSpPr>
      <xdr:spPr>
        <a:xfrm>
          <a:off x="403606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3" name="【福祉施設】&#10;有形固定資産減価償却率該当値テキスト">
          <a:extLst>
            <a:ext uri="{FF2B5EF4-FFF2-40B4-BE49-F238E27FC236}">
              <a16:creationId xmlns="" xmlns:a16="http://schemas.microsoft.com/office/drawing/2014/main" id="{003C7C76-6D29-4CC0-8C54-40862C2F4976}"/>
            </a:ext>
          </a:extLst>
        </xdr:cNvPr>
        <xdr:cNvSpPr txBox="1"/>
      </xdr:nvSpPr>
      <xdr:spPr>
        <a:xfrm>
          <a:off x="412496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04" name="楕円 203">
          <a:extLst>
            <a:ext uri="{FF2B5EF4-FFF2-40B4-BE49-F238E27FC236}">
              <a16:creationId xmlns="" xmlns:a16="http://schemas.microsoft.com/office/drawing/2014/main" id="{5A17BFDC-BB73-4BBB-BEA3-88E022952F3E}"/>
            </a:ext>
          </a:extLst>
        </xdr:cNvPr>
        <xdr:cNvSpPr/>
      </xdr:nvSpPr>
      <xdr:spPr>
        <a:xfrm>
          <a:off x="331216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05" name="直線コネクタ 204">
          <a:extLst>
            <a:ext uri="{FF2B5EF4-FFF2-40B4-BE49-F238E27FC236}">
              <a16:creationId xmlns="" xmlns:a16="http://schemas.microsoft.com/office/drawing/2014/main" id="{D6A6CDC9-2BEC-4F15-A833-5249AFFF0BC5}"/>
            </a:ext>
          </a:extLst>
        </xdr:cNvPr>
        <xdr:cNvCxnSpPr/>
      </xdr:nvCxnSpPr>
      <xdr:spPr>
        <a:xfrm>
          <a:off x="3355340" y="145313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6" name="楕円 205">
          <a:extLst>
            <a:ext uri="{FF2B5EF4-FFF2-40B4-BE49-F238E27FC236}">
              <a16:creationId xmlns="" xmlns:a16="http://schemas.microsoft.com/office/drawing/2014/main" id="{E861D709-2877-47F2-9483-C54CDF835E85}"/>
            </a:ext>
          </a:extLst>
        </xdr:cNvPr>
        <xdr:cNvSpPr/>
      </xdr:nvSpPr>
      <xdr:spPr>
        <a:xfrm>
          <a:off x="25146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07" name="直線コネクタ 206">
          <a:extLst>
            <a:ext uri="{FF2B5EF4-FFF2-40B4-BE49-F238E27FC236}">
              <a16:creationId xmlns="" xmlns:a16="http://schemas.microsoft.com/office/drawing/2014/main" id="{C3CE296C-3E41-4364-BD64-4D0E7081A816}"/>
            </a:ext>
          </a:extLst>
        </xdr:cNvPr>
        <xdr:cNvCxnSpPr/>
      </xdr:nvCxnSpPr>
      <xdr:spPr>
        <a:xfrm>
          <a:off x="2565400" y="145313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08" name="楕円 207">
          <a:extLst>
            <a:ext uri="{FF2B5EF4-FFF2-40B4-BE49-F238E27FC236}">
              <a16:creationId xmlns="" xmlns:a16="http://schemas.microsoft.com/office/drawing/2014/main" id="{6CBA5291-8E98-4AD2-8697-963179913E61}"/>
            </a:ext>
          </a:extLst>
        </xdr:cNvPr>
        <xdr:cNvSpPr/>
      </xdr:nvSpPr>
      <xdr:spPr>
        <a:xfrm>
          <a:off x="17399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09" name="直線コネクタ 208">
          <a:extLst>
            <a:ext uri="{FF2B5EF4-FFF2-40B4-BE49-F238E27FC236}">
              <a16:creationId xmlns="" xmlns:a16="http://schemas.microsoft.com/office/drawing/2014/main" id="{8BD810BD-670E-4D74-8774-25F34FF873C8}"/>
            </a:ext>
          </a:extLst>
        </xdr:cNvPr>
        <xdr:cNvCxnSpPr/>
      </xdr:nvCxnSpPr>
      <xdr:spPr>
        <a:xfrm>
          <a:off x="1790700" y="1453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10" name="楕円 209">
          <a:extLst>
            <a:ext uri="{FF2B5EF4-FFF2-40B4-BE49-F238E27FC236}">
              <a16:creationId xmlns="" xmlns:a16="http://schemas.microsoft.com/office/drawing/2014/main" id="{19668EFA-D504-4B02-8707-8FB11D31E217}"/>
            </a:ext>
          </a:extLst>
        </xdr:cNvPr>
        <xdr:cNvSpPr/>
      </xdr:nvSpPr>
      <xdr:spPr>
        <a:xfrm>
          <a:off x="96520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11" name="直線コネクタ 210">
          <a:extLst>
            <a:ext uri="{FF2B5EF4-FFF2-40B4-BE49-F238E27FC236}">
              <a16:creationId xmlns="" xmlns:a16="http://schemas.microsoft.com/office/drawing/2014/main" id="{1FA92423-3381-42FF-9052-674942AF40E3}"/>
            </a:ext>
          </a:extLst>
        </xdr:cNvPr>
        <xdr:cNvCxnSpPr/>
      </xdr:nvCxnSpPr>
      <xdr:spPr>
        <a:xfrm>
          <a:off x="1008380" y="1453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a:extLst>
            <a:ext uri="{FF2B5EF4-FFF2-40B4-BE49-F238E27FC236}">
              <a16:creationId xmlns="" xmlns:a16="http://schemas.microsoft.com/office/drawing/2014/main" id="{4E34210C-52D5-4FFD-ABF1-2AB43F355E36}"/>
            </a:ext>
          </a:extLst>
        </xdr:cNvPr>
        <xdr:cNvSpPr txBox="1"/>
      </xdr:nvSpPr>
      <xdr:spPr>
        <a:xfrm>
          <a:off x="317056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a:extLst>
            <a:ext uri="{FF2B5EF4-FFF2-40B4-BE49-F238E27FC236}">
              <a16:creationId xmlns="" xmlns:a16="http://schemas.microsoft.com/office/drawing/2014/main" id="{C87D51E7-9933-42E3-B63D-0F9E2EB69CF3}"/>
            </a:ext>
          </a:extLst>
        </xdr:cNvPr>
        <xdr:cNvSpPr txBox="1"/>
      </xdr:nvSpPr>
      <xdr:spPr>
        <a:xfrm>
          <a:off x="238570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14" name="n_3aveValue【福祉施設】&#10;有形固定資産減価償却率">
          <a:extLst>
            <a:ext uri="{FF2B5EF4-FFF2-40B4-BE49-F238E27FC236}">
              <a16:creationId xmlns="" xmlns:a16="http://schemas.microsoft.com/office/drawing/2014/main" id="{A724E2EB-0D91-46F5-8424-6EC9CDF4F89C}"/>
            </a:ext>
          </a:extLst>
        </xdr:cNvPr>
        <xdr:cNvSpPr txBox="1"/>
      </xdr:nvSpPr>
      <xdr:spPr>
        <a:xfrm>
          <a:off x="16110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a:extLst>
            <a:ext uri="{FF2B5EF4-FFF2-40B4-BE49-F238E27FC236}">
              <a16:creationId xmlns="" xmlns:a16="http://schemas.microsoft.com/office/drawing/2014/main" id="{AF125143-F0CE-4DB4-9147-CE5C9CAEBEE0}"/>
            </a:ext>
          </a:extLst>
        </xdr:cNvPr>
        <xdr:cNvSpPr txBox="1"/>
      </xdr:nvSpPr>
      <xdr:spPr>
        <a:xfrm>
          <a:off x="83630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16" name="n_1mainValue【福祉施設】&#10;有形固定資産減価償却率">
          <a:extLst>
            <a:ext uri="{FF2B5EF4-FFF2-40B4-BE49-F238E27FC236}">
              <a16:creationId xmlns="" xmlns:a16="http://schemas.microsoft.com/office/drawing/2014/main" id="{C4DEBCE8-C319-42F9-9DFE-8C8AB414273E}"/>
            </a:ext>
          </a:extLst>
        </xdr:cNvPr>
        <xdr:cNvSpPr txBox="1"/>
      </xdr:nvSpPr>
      <xdr:spPr>
        <a:xfrm>
          <a:off x="31382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17" name="n_2mainValue【福祉施設】&#10;有形固定資産減価償却率">
          <a:extLst>
            <a:ext uri="{FF2B5EF4-FFF2-40B4-BE49-F238E27FC236}">
              <a16:creationId xmlns="" xmlns:a16="http://schemas.microsoft.com/office/drawing/2014/main" id="{72E0C28C-22E8-4FB1-A25E-44646EDF4BA1}"/>
            </a:ext>
          </a:extLst>
        </xdr:cNvPr>
        <xdr:cNvSpPr txBox="1"/>
      </xdr:nvSpPr>
      <xdr:spPr>
        <a:xfrm>
          <a:off x="23533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218" name="n_3mainValue【福祉施設】&#10;有形固定資産減価償却率">
          <a:extLst>
            <a:ext uri="{FF2B5EF4-FFF2-40B4-BE49-F238E27FC236}">
              <a16:creationId xmlns="" xmlns:a16="http://schemas.microsoft.com/office/drawing/2014/main" id="{93DA62A4-FCDA-4884-A354-F4DA44FAA9E4}"/>
            </a:ext>
          </a:extLst>
        </xdr:cNvPr>
        <xdr:cNvSpPr txBox="1"/>
      </xdr:nvSpPr>
      <xdr:spPr>
        <a:xfrm>
          <a:off x="15786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219" name="n_4mainValue【福祉施設】&#10;有形固定資産減価償却率">
          <a:extLst>
            <a:ext uri="{FF2B5EF4-FFF2-40B4-BE49-F238E27FC236}">
              <a16:creationId xmlns="" xmlns:a16="http://schemas.microsoft.com/office/drawing/2014/main" id="{F96C4F14-08F0-46BC-A851-2434407ADDD5}"/>
            </a:ext>
          </a:extLst>
        </xdr:cNvPr>
        <xdr:cNvSpPr txBox="1"/>
      </xdr:nvSpPr>
      <xdr:spPr>
        <a:xfrm>
          <a:off x="80398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 xmlns:a16="http://schemas.microsoft.com/office/drawing/2014/main" id="{7C221709-E4FD-4D10-B401-F7C820799242}"/>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 xmlns:a16="http://schemas.microsoft.com/office/drawing/2014/main" id="{0A710A1A-17D4-4160-9EBA-3E820CD1929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 xmlns:a16="http://schemas.microsoft.com/office/drawing/2014/main" id="{DEFC8CC9-49BA-46F1-8A8F-310085B193F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 xmlns:a16="http://schemas.microsoft.com/office/drawing/2014/main" id="{8550511C-F10B-4940-BEB1-A387FE8603F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 xmlns:a16="http://schemas.microsoft.com/office/drawing/2014/main" id="{1AFE0E63-86AC-41E7-863F-E65D176014A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 xmlns:a16="http://schemas.microsoft.com/office/drawing/2014/main" id="{E6912ABA-C2DB-4A74-8E45-544F56E5138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 xmlns:a16="http://schemas.microsoft.com/office/drawing/2014/main" id="{BB15089F-79A0-4503-9206-AC7B8D56F1B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 xmlns:a16="http://schemas.microsoft.com/office/drawing/2014/main" id="{95F42A14-2612-423B-936A-7BBC55A6DC2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 xmlns:a16="http://schemas.microsoft.com/office/drawing/2014/main" id="{50827286-18BE-4F07-A160-D32E5EA1C7B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 xmlns:a16="http://schemas.microsoft.com/office/drawing/2014/main" id="{85BC07D9-EB34-4F1F-B3B3-FA45BB2777A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 xmlns:a16="http://schemas.microsoft.com/office/drawing/2014/main" id="{D62FC77A-B2BD-48F3-9E09-BCD8D125E6E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 xmlns:a16="http://schemas.microsoft.com/office/drawing/2014/main" id="{1CB9F52D-8468-44C7-829B-25B6CDDD9E9D}"/>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 xmlns:a16="http://schemas.microsoft.com/office/drawing/2014/main" id="{D9BAFB0E-5DE0-4E0B-9947-ED0B7C7C6802}"/>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 xmlns:a16="http://schemas.microsoft.com/office/drawing/2014/main" id="{8856DB0C-FF83-4686-B391-5E9E60DC982F}"/>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 xmlns:a16="http://schemas.microsoft.com/office/drawing/2014/main" id="{D4C95A63-21A0-414F-ACD4-9BA088A1B2E2}"/>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 xmlns:a16="http://schemas.microsoft.com/office/drawing/2014/main" id="{073CA6E4-3373-40E4-8F1B-34A38A601FA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 xmlns:a16="http://schemas.microsoft.com/office/drawing/2014/main" id="{AAE8A281-5338-4F75-8109-19235627047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 xmlns:a16="http://schemas.microsoft.com/office/drawing/2014/main" id="{6C8CECF9-ACB7-462E-8461-57D9E0D90A67}"/>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 xmlns:a16="http://schemas.microsoft.com/office/drawing/2014/main" id="{815C4747-5F74-4351-A0B6-88A1E299EFB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 xmlns:a16="http://schemas.microsoft.com/office/drawing/2014/main" id="{FF92CDB5-2489-44B6-8409-1CD3B6C280F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 xmlns:a16="http://schemas.microsoft.com/office/drawing/2014/main" id="{A465A9E3-68EC-4134-BD9C-FA646E2932C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 xmlns:a16="http://schemas.microsoft.com/office/drawing/2014/main" id="{E5647CF3-5E18-413D-B4B4-6875ACBC327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 xmlns:a16="http://schemas.microsoft.com/office/drawing/2014/main" id="{94008B60-AE59-4B7F-A79B-0A36A7D0582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 xmlns:a16="http://schemas.microsoft.com/office/drawing/2014/main" id="{9E1D2775-67EB-4B59-9E22-CBBFE83D4091}"/>
            </a:ext>
          </a:extLst>
        </xdr:cNvPr>
        <xdr:cNvCxnSpPr/>
      </xdr:nvCxnSpPr>
      <xdr:spPr>
        <a:xfrm flipV="1">
          <a:off x="9219565" y="1331518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 xmlns:a16="http://schemas.microsoft.com/office/drawing/2014/main" id="{E8B85DE4-CEB2-4BA6-A6E0-6832C60CC011}"/>
            </a:ext>
          </a:extLst>
        </xdr:cNvPr>
        <xdr:cNvSpPr txBox="1"/>
      </xdr:nvSpPr>
      <xdr:spPr>
        <a:xfrm>
          <a:off x="9258300" y="1451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 xmlns:a16="http://schemas.microsoft.com/office/drawing/2014/main" id="{D233DC9D-40E1-4B7F-9C8F-2842E691F1A4}"/>
            </a:ext>
          </a:extLst>
        </xdr:cNvPr>
        <xdr:cNvCxnSpPr/>
      </xdr:nvCxnSpPr>
      <xdr:spPr>
        <a:xfrm>
          <a:off x="9154160" y="1451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 xmlns:a16="http://schemas.microsoft.com/office/drawing/2014/main" id="{5FD95158-3D8E-4DC7-A68F-95463D005043}"/>
            </a:ext>
          </a:extLst>
        </xdr:cNvPr>
        <xdr:cNvSpPr txBox="1"/>
      </xdr:nvSpPr>
      <xdr:spPr>
        <a:xfrm>
          <a:off x="9258300"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 xmlns:a16="http://schemas.microsoft.com/office/drawing/2014/main" id="{EF02C406-A659-4A02-AD94-DBBA45497E3A}"/>
            </a:ext>
          </a:extLst>
        </xdr:cNvPr>
        <xdr:cNvCxnSpPr/>
      </xdr:nvCxnSpPr>
      <xdr:spPr>
        <a:xfrm>
          <a:off x="9154160" y="13315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a:extLst>
            <a:ext uri="{FF2B5EF4-FFF2-40B4-BE49-F238E27FC236}">
              <a16:creationId xmlns="" xmlns:a16="http://schemas.microsoft.com/office/drawing/2014/main" id="{717CFF08-4D62-44BF-9BFB-5587D96B4B40}"/>
            </a:ext>
          </a:extLst>
        </xdr:cNvPr>
        <xdr:cNvSpPr txBox="1"/>
      </xdr:nvSpPr>
      <xdr:spPr>
        <a:xfrm>
          <a:off x="9258300" y="14241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 xmlns:a16="http://schemas.microsoft.com/office/drawing/2014/main" id="{9DAD3A01-A755-4097-AFCA-1EAE2B05857C}"/>
            </a:ext>
          </a:extLst>
        </xdr:cNvPr>
        <xdr:cNvSpPr/>
      </xdr:nvSpPr>
      <xdr:spPr>
        <a:xfrm>
          <a:off x="919226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 xmlns:a16="http://schemas.microsoft.com/office/drawing/2014/main" id="{52D1C387-0E09-442B-8D73-CDDA16F3E1AC}"/>
            </a:ext>
          </a:extLst>
        </xdr:cNvPr>
        <xdr:cNvSpPr/>
      </xdr:nvSpPr>
      <xdr:spPr>
        <a:xfrm>
          <a:off x="844550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 xmlns:a16="http://schemas.microsoft.com/office/drawing/2014/main" id="{DC106C30-FFF9-4DEE-ACB3-E66B1678A0C7}"/>
            </a:ext>
          </a:extLst>
        </xdr:cNvPr>
        <xdr:cNvSpPr/>
      </xdr:nvSpPr>
      <xdr:spPr>
        <a:xfrm>
          <a:off x="7670800" y="1424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 xmlns:a16="http://schemas.microsoft.com/office/drawing/2014/main" id="{7AD24C68-7D03-4F19-A235-AF414F13FD5E}"/>
            </a:ext>
          </a:extLst>
        </xdr:cNvPr>
        <xdr:cNvSpPr/>
      </xdr:nvSpPr>
      <xdr:spPr>
        <a:xfrm>
          <a:off x="6873240" y="13172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 xmlns:a16="http://schemas.microsoft.com/office/drawing/2014/main" id="{398C2E39-2A80-409F-AE2B-97266E2DD766}"/>
            </a:ext>
          </a:extLst>
        </xdr:cNvPr>
        <xdr:cNvSpPr/>
      </xdr:nvSpPr>
      <xdr:spPr>
        <a:xfrm>
          <a:off x="609854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22888F36-1DC3-4B8A-B1CE-88625B6DF7C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7801B20F-39A0-40FE-A572-4D98A0B8EA6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F2C02957-F355-4108-82CA-7FA0DAFCCF5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A811F8E4-D643-44D3-9B88-C0FAB9E5165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FCE4C4B7-BDF3-4858-B6D1-4D74242A48F6}"/>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42926</xdr:rowOff>
    </xdr:from>
    <xdr:to>
      <xdr:col>55</xdr:col>
      <xdr:colOff>50800</xdr:colOff>
      <xdr:row>84</xdr:row>
      <xdr:rowOff>144526</xdr:rowOff>
    </xdr:to>
    <xdr:sp macro="" textlink="">
      <xdr:nvSpPr>
        <xdr:cNvPr id="259" name="楕円 258">
          <a:extLst>
            <a:ext uri="{FF2B5EF4-FFF2-40B4-BE49-F238E27FC236}">
              <a16:creationId xmlns="" xmlns:a16="http://schemas.microsoft.com/office/drawing/2014/main" id="{308B56F1-119B-4A03-8C5F-ED464FC008DC}"/>
            </a:ext>
          </a:extLst>
        </xdr:cNvPr>
        <xdr:cNvSpPr/>
      </xdr:nvSpPr>
      <xdr:spPr>
        <a:xfrm>
          <a:off x="9192260" y="14124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65803</xdr:rowOff>
    </xdr:from>
    <xdr:ext cx="469744" cy="259045"/>
    <xdr:sp macro="" textlink="">
      <xdr:nvSpPr>
        <xdr:cNvPr id="260" name="【福祉施設】&#10;一人当たり面積該当値テキスト">
          <a:extLst>
            <a:ext uri="{FF2B5EF4-FFF2-40B4-BE49-F238E27FC236}">
              <a16:creationId xmlns="" xmlns:a16="http://schemas.microsoft.com/office/drawing/2014/main" id="{42A2AE63-3002-4DB0-925C-57FE422D969B}"/>
            </a:ext>
          </a:extLst>
        </xdr:cNvPr>
        <xdr:cNvSpPr txBox="1"/>
      </xdr:nvSpPr>
      <xdr:spPr>
        <a:xfrm>
          <a:off x="92583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45974</xdr:rowOff>
    </xdr:from>
    <xdr:to>
      <xdr:col>50</xdr:col>
      <xdr:colOff>165100</xdr:colOff>
      <xdr:row>84</xdr:row>
      <xdr:rowOff>147574</xdr:rowOff>
    </xdr:to>
    <xdr:sp macro="" textlink="">
      <xdr:nvSpPr>
        <xdr:cNvPr id="261" name="楕円 260">
          <a:extLst>
            <a:ext uri="{FF2B5EF4-FFF2-40B4-BE49-F238E27FC236}">
              <a16:creationId xmlns="" xmlns:a16="http://schemas.microsoft.com/office/drawing/2014/main" id="{2E7167BD-8632-4E49-9DF4-8297C19E79AA}"/>
            </a:ext>
          </a:extLst>
        </xdr:cNvPr>
        <xdr:cNvSpPr/>
      </xdr:nvSpPr>
      <xdr:spPr>
        <a:xfrm>
          <a:off x="8445500" y="141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93726</xdr:rowOff>
    </xdr:from>
    <xdr:to>
      <xdr:col>55</xdr:col>
      <xdr:colOff>0</xdr:colOff>
      <xdr:row>84</xdr:row>
      <xdr:rowOff>96774</xdr:rowOff>
    </xdr:to>
    <xdr:cxnSp macro="">
      <xdr:nvCxnSpPr>
        <xdr:cNvPr id="262" name="直線コネクタ 261">
          <a:extLst>
            <a:ext uri="{FF2B5EF4-FFF2-40B4-BE49-F238E27FC236}">
              <a16:creationId xmlns="" xmlns:a16="http://schemas.microsoft.com/office/drawing/2014/main" id="{9D32861B-2922-47CF-8ADF-1DCC15EED34F}"/>
            </a:ext>
          </a:extLst>
        </xdr:cNvPr>
        <xdr:cNvCxnSpPr/>
      </xdr:nvCxnSpPr>
      <xdr:spPr>
        <a:xfrm flipV="1">
          <a:off x="8496300" y="14175486"/>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48261</xdr:rowOff>
    </xdr:from>
    <xdr:to>
      <xdr:col>46</xdr:col>
      <xdr:colOff>38100</xdr:colOff>
      <xdr:row>84</xdr:row>
      <xdr:rowOff>149861</xdr:rowOff>
    </xdr:to>
    <xdr:sp macro="" textlink="">
      <xdr:nvSpPr>
        <xdr:cNvPr id="263" name="楕円 262">
          <a:extLst>
            <a:ext uri="{FF2B5EF4-FFF2-40B4-BE49-F238E27FC236}">
              <a16:creationId xmlns="" xmlns:a16="http://schemas.microsoft.com/office/drawing/2014/main" id="{8CC74FE4-E56B-49C7-A07A-8390959438A2}"/>
            </a:ext>
          </a:extLst>
        </xdr:cNvPr>
        <xdr:cNvSpPr/>
      </xdr:nvSpPr>
      <xdr:spPr>
        <a:xfrm>
          <a:off x="7670800" y="14130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96774</xdr:rowOff>
    </xdr:from>
    <xdr:to>
      <xdr:col>50</xdr:col>
      <xdr:colOff>114300</xdr:colOff>
      <xdr:row>84</xdr:row>
      <xdr:rowOff>99061</xdr:rowOff>
    </xdr:to>
    <xdr:cxnSp macro="">
      <xdr:nvCxnSpPr>
        <xdr:cNvPr id="264" name="直線コネクタ 263">
          <a:extLst>
            <a:ext uri="{FF2B5EF4-FFF2-40B4-BE49-F238E27FC236}">
              <a16:creationId xmlns="" xmlns:a16="http://schemas.microsoft.com/office/drawing/2014/main" id="{4DC73A3C-CF78-4D1E-BAA1-0B7FC2ABC889}"/>
            </a:ext>
          </a:extLst>
        </xdr:cNvPr>
        <xdr:cNvCxnSpPr/>
      </xdr:nvCxnSpPr>
      <xdr:spPr>
        <a:xfrm flipV="1">
          <a:off x="7713980" y="14178534"/>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265" name="楕円 264">
          <a:extLst>
            <a:ext uri="{FF2B5EF4-FFF2-40B4-BE49-F238E27FC236}">
              <a16:creationId xmlns="" xmlns:a16="http://schemas.microsoft.com/office/drawing/2014/main" id="{6D0E47AF-CA6B-4DC6-AD01-543923194893}"/>
            </a:ext>
          </a:extLst>
        </xdr:cNvPr>
        <xdr:cNvSpPr/>
      </xdr:nvSpPr>
      <xdr:spPr>
        <a:xfrm>
          <a:off x="687324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99061</xdr:rowOff>
    </xdr:to>
    <xdr:cxnSp macro="">
      <xdr:nvCxnSpPr>
        <xdr:cNvPr id="266" name="直線コネクタ 265">
          <a:extLst>
            <a:ext uri="{FF2B5EF4-FFF2-40B4-BE49-F238E27FC236}">
              <a16:creationId xmlns="" xmlns:a16="http://schemas.microsoft.com/office/drawing/2014/main" id="{D5CE5B82-78A1-4107-8C49-74D496A4AE57}"/>
            </a:ext>
          </a:extLst>
        </xdr:cNvPr>
        <xdr:cNvCxnSpPr/>
      </xdr:nvCxnSpPr>
      <xdr:spPr>
        <a:xfrm>
          <a:off x="6924040" y="1417701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47498</xdr:rowOff>
    </xdr:from>
    <xdr:to>
      <xdr:col>36</xdr:col>
      <xdr:colOff>165100</xdr:colOff>
      <xdr:row>84</xdr:row>
      <xdr:rowOff>149098</xdr:rowOff>
    </xdr:to>
    <xdr:sp macro="" textlink="">
      <xdr:nvSpPr>
        <xdr:cNvPr id="267" name="楕円 266">
          <a:extLst>
            <a:ext uri="{FF2B5EF4-FFF2-40B4-BE49-F238E27FC236}">
              <a16:creationId xmlns="" xmlns:a16="http://schemas.microsoft.com/office/drawing/2014/main" id="{C8D07297-16BE-41E8-AEDC-F5AA5AE8BA63}"/>
            </a:ext>
          </a:extLst>
        </xdr:cNvPr>
        <xdr:cNvSpPr/>
      </xdr:nvSpPr>
      <xdr:spPr>
        <a:xfrm>
          <a:off x="6098540" y="14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98298</xdr:rowOff>
    </xdr:to>
    <xdr:cxnSp macro="">
      <xdr:nvCxnSpPr>
        <xdr:cNvPr id="268" name="直線コネクタ 267">
          <a:extLst>
            <a:ext uri="{FF2B5EF4-FFF2-40B4-BE49-F238E27FC236}">
              <a16:creationId xmlns="" xmlns:a16="http://schemas.microsoft.com/office/drawing/2014/main" id="{1D357E76-AD95-4DD2-ABA7-7C8756E8F083}"/>
            </a:ext>
          </a:extLst>
        </xdr:cNvPr>
        <xdr:cNvCxnSpPr/>
      </xdr:nvCxnSpPr>
      <xdr:spPr>
        <a:xfrm flipV="1">
          <a:off x="6149340" y="14177010"/>
          <a:ext cx="7747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a:extLst>
            <a:ext uri="{FF2B5EF4-FFF2-40B4-BE49-F238E27FC236}">
              <a16:creationId xmlns="" xmlns:a16="http://schemas.microsoft.com/office/drawing/2014/main" id="{6626A104-2579-499A-A919-A4B0397D5D65}"/>
            </a:ext>
          </a:extLst>
        </xdr:cNvPr>
        <xdr:cNvSpPr txBox="1"/>
      </xdr:nvSpPr>
      <xdr:spPr>
        <a:xfrm>
          <a:off x="827158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a:extLst>
            <a:ext uri="{FF2B5EF4-FFF2-40B4-BE49-F238E27FC236}">
              <a16:creationId xmlns="" xmlns:a16="http://schemas.microsoft.com/office/drawing/2014/main" id="{0172B954-A14A-4CF7-BB4B-F918F4C49BF1}"/>
            </a:ext>
          </a:extLst>
        </xdr:cNvPr>
        <xdr:cNvSpPr txBox="1"/>
      </xdr:nvSpPr>
      <xdr:spPr>
        <a:xfrm>
          <a:off x="750958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 xmlns:a16="http://schemas.microsoft.com/office/drawing/2014/main" id="{C6B7D8D0-9CD5-4C1E-B46E-BF70F914CCF2}"/>
            </a:ext>
          </a:extLst>
        </xdr:cNvPr>
        <xdr:cNvSpPr txBox="1"/>
      </xdr:nvSpPr>
      <xdr:spPr>
        <a:xfrm>
          <a:off x="6712027" y="1295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a:extLst>
            <a:ext uri="{FF2B5EF4-FFF2-40B4-BE49-F238E27FC236}">
              <a16:creationId xmlns="" xmlns:a16="http://schemas.microsoft.com/office/drawing/2014/main" id="{EDDE2C23-B4E8-419A-8444-29F9A410A610}"/>
            </a:ext>
          </a:extLst>
        </xdr:cNvPr>
        <xdr:cNvSpPr txBox="1"/>
      </xdr:nvSpPr>
      <xdr:spPr>
        <a:xfrm>
          <a:off x="593732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164101</xdr:rowOff>
    </xdr:from>
    <xdr:ext cx="469744" cy="259045"/>
    <xdr:sp macro="" textlink="">
      <xdr:nvSpPr>
        <xdr:cNvPr id="273" name="n_1mainValue【福祉施設】&#10;一人当たり面積">
          <a:extLst>
            <a:ext uri="{FF2B5EF4-FFF2-40B4-BE49-F238E27FC236}">
              <a16:creationId xmlns="" xmlns:a16="http://schemas.microsoft.com/office/drawing/2014/main" id="{9D1D57F7-EFC2-4C9D-90E3-DAE97C8430A5}"/>
            </a:ext>
          </a:extLst>
        </xdr:cNvPr>
        <xdr:cNvSpPr txBox="1"/>
      </xdr:nvSpPr>
      <xdr:spPr>
        <a:xfrm>
          <a:off x="8271587" y="139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166388</xdr:rowOff>
    </xdr:from>
    <xdr:ext cx="469744" cy="259045"/>
    <xdr:sp macro="" textlink="">
      <xdr:nvSpPr>
        <xdr:cNvPr id="274" name="n_2mainValue【福祉施設】&#10;一人当たり面積">
          <a:extLst>
            <a:ext uri="{FF2B5EF4-FFF2-40B4-BE49-F238E27FC236}">
              <a16:creationId xmlns="" xmlns:a16="http://schemas.microsoft.com/office/drawing/2014/main" id="{BB6E99AE-D407-4BB6-AD54-1BB76331EBA8}"/>
            </a:ext>
          </a:extLst>
        </xdr:cNvPr>
        <xdr:cNvSpPr txBox="1"/>
      </xdr:nvSpPr>
      <xdr:spPr>
        <a:xfrm>
          <a:off x="7509587" y="1391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275" name="n_3mainValue【福祉施設】&#10;一人当たり面積">
          <a:extLst>
            <a:ext uri="{FF2B5EF4-FFF2-40B4-BE49-F238E27FC236}">
              <a16:creationId xmlns="" xmlns:a16="http://schemas.microsoft.com/office/drawing/2014/main" id="{E4ECDBE7-31C4-43BF-B572-C5F7F321748B}"/>
            </a:ext>
          </a:extLst>
        </xdr:cNvPr>
        <xdr:cNvSpPr txBox="1"/>
      </xdr:nvSpPr>
      <xdr:spPr>
        <a:xfrm>
          <a:off x="671202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165625</xdr:rowOff>
    </xdr:from>
    <xdr:ext cx="469744" cy="259045"/>
    <xdr:sp macro="" textlink="">
      <xdr:nvSpPr>
        <xdr:cNvPr id="276" name="n_4mainValue【福祉施設】&#10;一人当たり面積">
          <a:extLst>
            <a:ext uri="{FF2B5EF4-FFF2-40B4-BE49-F238E27FC236}">
              <a16:creationId xmlns="" xmlns:a16="http://schemas.microsoft.com/office/drawing/2014/main" id="{CAD13994-0872-41C1-9BE2-44C5C5F31EC1}"/>
            </a:ext>
          </a:extLst>
        </xdr:cNvPr>
        <xdr:cNvSpPr txBox="1"/>
      </xdr:nvSpPr>
      <xdr:spPr>
        <a:xfrm>
          <a:off x="5937327" y="139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 xmlns:a16="http://schemas.microsoft.com/office/drawing/2014/main" id="{4D8E9739-5847-4990-88C0-4AD6535836D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 xmlns:a16="http://schemas.microsoft.com/office/drawing/2014/main" id="{6E65525C-E734-4053-AB11-2B2CB0B914A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 xmlns:a16="http://schemas.microsoft.com/office/drawing/2014/main" id="{8C080A68-4E10-4192-97AB-677682BFE04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 xmlns:a16="http://schemas.microsoft.com/office/drawing/2014/main" id="{7E0F8813-9709-4690-A8F6-D6BD89EFFF5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 xmlns:a16="http://schemas.microsoft.com/office/drawing/2014/main" id="{7918CF8C-3CA2-46B4-8E7D-B8F2385C1AB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 xmlns:a16="http://schemas.microsoft.com/office/drawing/2014/main" id="{0FF64D3D-97D8-448D-9B9C-19E28E83F0A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 xmlns:a16="http://schemas.microsoft.com/office/drawing/2014/main" id="{9EA997FF-9F89-4596-83B3-D6B8298C40E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 xmlns:a16="http://schemas.microsoft.com/office/drawing/2014/main" id="{788DD27D-9C81-4FA9-AB35-7CD1FAA5F0D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 xmlns:a16="http://schemas.microsoft.com/office/drawing/2014/main" id="{CDD280BC-FCE1-483B-86AE-B75E82FE8B9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 xmlns:a16="http://schemas.microsoft.com/office/drawing/2014/main" id="{ACC5BC63-E7AD-4649-8161-27F9B952F99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 xmlns:a16="http://schemas.microsoft.com/office/drawing/2014/main" id="{71026239-20A2-4D76-BB4C-FF39030D989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 xmlns:a16="http://schemas.microsoft.com/office/drawing/2014/main" id="{77F283C3-7940-43B9-A77E-F6F1D361D0C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 xmlns:a16="http://schemas.microsoft.com/office/drawing/2014/main" id="{ED0F502C-FBB8-46D3-86A7-B1538AE5427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 xmlns:a16="http://schemas.microsoft.com/office/drawing/2014/main" id="{18B051B4-E046-4A38-BF0C-C1D455E730D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 xmlns:a16="http://schemas.microsoft.com/office/drawing/2014/main" id="{29FF24A0-D136-44DB-BD28-4FE673E6D8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 xmlns:a16="http://schemas.microsoft.com/office/drawing/2014/main" id="{CD735420-63C4-4956-8A27-CA0D00CF2EF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 xmlns:a16="http://schemas.microsoft.com/office/drawing/2014/main" id="{553048BB-FC1C-4D79-B7FC-5BFF86647BF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 xmlns:a16="http://schemas.microsoft.com/office/drawing/2014/main" id="{8B4DD8FA-2057-4627-A90D-88DF7A47CE4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 xmlns:a16="http://schemas.microsoft.com/office/drawing/2014/main" id="{9D07986C-BF63-4FA4-8BFF-0D3C018BAFC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 xmlns:a16="http://schemas.microsoft.com/office/drawing/2014/main" id="{8286E75E-8310-40DB-9E66-CC126F79007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 xmlns:a16="http://schemas.microsoft.com/office/drawing/2014/main" id="{F02BB211-25FF-439C-98F7-D119B48B3EB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 xmlns:a16="http://schemas.microsoft.com/office/drawing/2014/main" id="{14ED3BD0-DF66-4E2E-B080-E90C1285C57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 xmlns:a16="http://schemas.microsoft.com/office/drawing/2014/main" id="{A987F7D6-8A7E-494B-AE09-1BFD5F2E906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 xmlns:a16="http://schemas.microsoft.com/office/drawing/2014/main" id="{5EEA111A-133A-46D1-BD8B-8AEE3E944F22}"/>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a:extLst>
            <a:ext uri="{FF2B5EF4-FFF2-40B4-BE49-F238E27FC236}">
              <a16:creationId xmlns="" xmlns:a16="http://schemas.microsoft.com/office/drawing/2014/main" id="{A3633E40-7B93-42FA-8591-C6B2CCBE8C8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a:extLst>
            <a:ext uri="{FF2B5EF4-FFF2-40B4-BE49-F238E27FC236}">
              <a16:creationId xmlns="" xmlns:a16="http://schemas.microsoft.com/office/drawing/2014/main" id="{5B551B24-CFF4-4D30-B67A-13F0E083C2B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a:extLst>
            <a:ext uri="{FF2B5EF4-FFF2-40B4-BE49-F238E27FC236}">
              <a16:creationId xmlns="" xmlns:a16="http://schemas.microsoft.com/office/drawing/2014/main" id="{ED67DDC4-3BC3-4FFC-B897-24687FDCA6F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a:extLst>
            <a:ext uri="{FF2B5EF4-FFF2-40B4-BE49-F238E27FC236}">
              <a16:creationId xmlns="" xmlns:a16="http://schemas.microsoft.com/office/drawing/2014/main" id="{8D8F76D1-3EB5-4E75-9BB3-66DE66FAC65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a:extLst>
            <a:ext uri="{FF2B5EF4-FFF2-40B4-BE49-F238E27FC236}">
              <a16:creationId xmlns="" xmlns:a16="http://schemas.microsoft.com/office/drawing/2014/main" id="{68AD7890-11DC-4F9D-B114-3E17CC9F9DA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a:extLst>
            <a:ext uri="{FF2B5EF4-FFF2-40B4-BE49-F238E27FC236}">
              <a16:creationId xmlns="" xmlns:a16="http://schemas.microsoft.com/office/drawing/2014/main" id="{7A173830-23F8-46E9-B362-B289EE64011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a:extLst>
            <a:ext uri="{FF2B5EF4-FFF2-40B4-BE49-F238E27FC236}">
              <a16:creationId xmlns="" xmlns:a16="http://schemas.microsoft.com/office/drawing/2014/main" id="{F5099B19-647E-463F-9176-4922D9A1B58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a:extLst>
            <a:ext uri="{FF2B5EF4-FFF2-40B4-BE49-F238E27FC236}">
              <a16:creationId xmlns="" xmlns:a16="http://schemas.microsoft.com/office/drawing/2014/main" id="{D5E118C2-F64A-4CDC-844C-B7786F7DCB35}"/>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a:extLst>
            <a:ext uri="{FF2B5EF4-FFF2-40B4-BE49-F238E27FC236}">
              <a16:creationId xmlns="" xmlns:a16="http://schemas.microsoft.com/office/drawing/2014/main" id="{8DE30E36-57BF-464C-A249-ADDADB46124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a:extLst>
            <a:ext uri="{FF2B5EF4-FFF2-40B4-BE49-F238E27FC236}">
              <a16:creationId xmlns="" xmlns:a16="http://schemas.microsoft.com/office/drawing/2014/main" id="{F0822C59-8464-4AEF-8CED-1E94E45C2F8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a:extLst>
            <a:ext uri="{FF2B5EF4-FFF2-40B4-BE49-F238E27FC236}">
              <a16:creationId xmlns="" xmlns:a16="http://schemas.microsoft.com/office/drawing/2014/main" id="{F63174A1-D569-49BE-84A0-1D4B55B9A4D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a:extLst>
            <a:ext uri="{FF2B5EF4-FFF2-40B4-BE49-F238E27FC236}">
              <a16:creationId xmlns="" xmlns:a16="http://schemas.microsoft.com/office/drawing/2014/main" id="{8731D7D3-E3FF-40D1-B80A-7BD1D01B8B1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a:extLst>
            <a:ext uri="{FF2B5EF4-FFF2-40B4-BE49-F238E27FC236}">
              <a16:creationId xmlns="" xmlns:a16="http://schemas.microsoft.com/office/drawing/2014/main" id="{678AD38B-D2AB-4C56-8375-F7B51919192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a:extLst>
            <a:ext uri="{FF2B5EF4-FFF2-40B4-BE49-F238E27FC236}">
              <a16:creationId xmlns="" xmlns:a16="http://schemas.microsoft.com/office/drawing/2014/main" id="{1AF1FE77-E58C-41BF-8D1C-13294ED1BA4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a:extLst>
            <a:ext uri="{FF2B5EF4-FFF2-40B4-BE49-F238E27FC236}">
              <a16:creationId xmlns="" xmlns:a16="http://schemas.microsoft.com/office/drawing/2014/main" id="{AC41230A-3909-4AAA-B1F4-5C199DE7A6A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a:extLst>
            <a:ext uri="{FF2B5EF4-FFF2-40B4-BE49-F238E27FC236}">
              <a16:creationId xmlns="" xmlns:a16="http://schemas.microsoft.com/office/drawing/2014/main" id="{1CF2F102-8D25-400C-B651-E5A7271D6778}"/>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 xmlns:a16="http://schemas.microsoft.com/office/drawing/2014/main" id="{B04EAAFA-4D14-47DF-A259-E3D9F566100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 xmlns:a16="http://schemas.microsoft.com/office/drawing/2014/main" id="{364A187D-60C5-4904-951E-67ECE9D9909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 xmlns:a16="http://schemas.microsoft.com/office/drawing/2014/main" id="{CB62C7DE-F6E2-4E83-B6D1-A3A2A05D726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 xmlns:a16="http://schemas.microsoft.com/office/drawing/2014/main" id="{767654A8-A842-4FDF-8175-EA4F68135BA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 xmlns:a16="http://schemas.microsoft.com/office/drawing/2014/main" id="{A1F62C9A-D0FD-440C-8845-6D012BF6B03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 xmlns:a16="http://schemas.microsoft.com/office/drawing/2014/main" id="{3348E899-D1DA-4DE0-B9FB-0381754E8BA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 xmlns:a16="http://schemas.microsoft.com/office/drawing/2014/main" id="{AD389356-3320-49EA-AA49-A3A078D708C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 xmlns:a16="http://schemas.microsoft.com/office/drawing/2014/main" id="{846A08A5-E075-4A1C-B33F-3B07F7140CA6}"/>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a:extLst>
            <a:ext uri="{FF2B5EF4-FFF2-40B4-BE49-F238E27FC236}">
              <a16:creationId xmlns="" xmlns:a16="http://schemas.microsoft.com/office/drawing/2014/main" id="{DEDD4C8C-B042-4F02-AFDF-A735E232969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a:extLst>
            <a:ext uri="{FF2B5EF4-FFF2-40B4-BE49-F238E27FC236}">
              <a16:creationId xmlns="" xmlns:a16="http://schemas.microsoft.com/office/drawing/2014/main" id="{617A3279-C40C-4049-8890-BBE423E1653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a:extLst>
            <a:ext uri="{FF2B5EF4-FFF2-40B4-BE49-F238E27FC236}">
              <a16:creationId xmlns="" xmlns:a16="http://schemas.microsoft.com/office/drawing/2014/main" id="{602B8C8B-224E-4D27-9A43-4BAFC011581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a:extLst>
            <a:ext uri="{FF2B5EF4-FFF2-40B4-BE49-F238E27FC236}">
              <a16:creationId xmlns="" xmlns:a16="http://schemas.microsoft.com/office/drawing/2014/main" id="{5C4704AF-163B-4C4C-8592-A3324D0D4AB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a:extLst>
            <a:ext uri="{FF2B5EF4-FFF2-40B4-BE49-F238E27FC236}">
              <a16:creationId xmlns="" xmlns:a16="http://schemas.microsoft.com/office/drawing/2014/main" id="{9C63513B-368B-4A4C-8210-B74643F4C4F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a:extLst>
            <a:ext uri="{FF2B5EF4-FFF2-40B4-BE49-F238E27FC236}">
              <a16:creationId xmlns="" xmlns:a16="http://schemas.microsoft.com/office/drawing/2014/main" id="{75D2C62D-E66E-4D01-A170-0C3F62D9410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a:extLst>
            <a:ext uri="{FF2B5EF4-FFF2-40B4-BE49-F238E27FC236}">
              <a16:creationId xmlns="" xmlns:a16="http://schemas.microsoft.com/office/drawing/2014/main" id="{AAA93222-9EF9-44D1-956F-B8921EFB7CD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a:extLst>
            <a:ext uri="{FF2B5EF4-FFF2-40B4-BE49-F238E27FC236}">
              <a16:creationId xmlns="" xmlns:a16="http://schemas.microsoft.com/office/drawing/2014/main" id="{C195152A-3D67-4447-9DDE-6E2230C146F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a:extLst>
            <a:ext uri="{FF2B5EF4-FFF2-40B4-BE49-F238E27FC236}">
              <a16:creationId xmlns="" xmlns:a16="http://schemas.microsoft.com/office/drawing/2014/main" id="{EC8CF84F-274D-4344-AF0A-7D8ABBFABD1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a:extLst>
            <a:ext uri="{FF2B5EF4-FFF2-40B4-BE49-F238E27FC236}">
              <a16:creationId xmlns="" xmlns:a16="http://schemas.microsoft.com/office/drawing/2014/main" id="{D91F8F76-6986-429E-9A36-F3BD539F0FE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a:extLst>
            <a:ext uri="{FF2B5EF4-FFF2-40B4-BE49-F238E27FC236}">
              <a16:creationId xmlns="" xmlns:a16="http://schemas.microsoft.com/office/drawing/2014/main" id="{1425A995-6C6D-4683-A2F1-B3AFADD8B6F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6" name="直線コネクタ 335">
          <a:extLst>
            <a:ext uri="{FF2B5EF4-FFF2-40B4-BE49-F238E27FC236}">
              <a16:creationId xmlns="" xmlns:a16="http://schemas.microsoft.com/office/drawing/2014/main" id="{FC93D910-4786-4757-9776-A6E8B257B29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7" name="テキスト ボックス 336">
          <a:extLst>
            <a:ext uri="{FF2B5EF4-FFF2-40B4-BE49-F238E27FC236}">
              <a16:creationId xmlns="" xmlns:a16="http://schemas.microsoft.com/office/drawing/2014/main" id="{A50AF52F-7ED7-4288-81DB-5D5ED00A7C9E}"/>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8" name="直線コネクタ 337">
          <a:extLst>
            <a:ext uri="{FF2B5EF4-FFF2-40B4-BE49-F238E27FC236}">
              <a16:creationId xmlns="" xmlns:a16="http://schemas.microsoft.com/office/drawing/2014/main" id="{A0666C93-51D9-4D76-9F49-AC6F037279B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9" name="テキスト ボックス 338">
          <a:extLst>
            <a:ext uri="{FF2B5EF4-FFF2-40B4-BE49-F238E27FC236}">
              <a16:creationId xmlns="" xmlns:a16="http://schemas.microsoft.com/office/drawing/2014/main" id="{97726C9E-FE6A-4B5A-9517-D37AD0BF710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0" name="直線コネクタ 339">
          <a:extLst>
            <a:ext uri="{FF2B5EF4-FFF2-40B4-BE49-F238E27FC236}">
              <a16:creationId xmlns="" xmlns:a16="http://schemas.microsoft.com/office/drawing/2014/main" id="{66BCCE12-6CB7-4648-9375-C935ED782875}"/>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1" name="テキスト ボックス 340">
          <a:extLst>
            <a:ext uri="{FF2B5EF4-FFF2-40B4-BE49-F238E27FC236}">
              <a16:creationId xmlns="" xmlns:a16="http://schemas.microsoft.com/office/drawing/2014/main" id="{111F46BE-0B59-4A01-AAF3-E038381858D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2" name="直線コネクタ 341">
          <a:extLst>
            <a:ext uri="{FF2B5EF4-FFF2-40B4-BE49-F238E27FC236}">
              <a16:creationId xmlns="" xmlns:a16="http://schemas.microsoft.com/office/drawing/2014/main" id="{587206BE-D092-42FC-BBFB-1B30D9842D3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3" name="テキスト ボックス 342">
          <a:extLst>
            <a:ext uri="{FF2B5EF4-FFF2-40B4-BE49-F238E27FC236}">
              <a16:creationId xmlns="" xmlns:a16="http://schemas.microsoft.com/office/drawing/2014/main" id="{B1E56C90-4A00-4699-9277-B401076BC74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4" name="直線コネクタ 343">
          <a:extLst>
            <a:ext uri="{FF2B5EF4-FFF2-40B4-BE49-F238E27FC236}">
              <a16:creationId xmlns="" xmlns:a16="http://schemas.microsoft.com/office/drawing/2014/main" id="{3B713BCD-DA99-4675-8BBE-E53761860A34}"/>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5" name="テキスト ボックス 344">
          <a:extLst>
            <a:ext uri="{FF2B5EF4-FFF2-40B4-BE49-F238E27FC236}">
              <a16:creationId xmlns="" xmlns:a16="http://schemas.microsoft.com/office/drawing/2014/main" id="{8F17F45C-7EEE-4C9D-B4D1-6340A95BD25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6" name="直線コネクタ 345">
          <a:extLst>
            <a:ext uri="{FF2B5EF4-FFF2-40B4-BE49-F238E27FC236}">
              <a16:creationId xmlns="" xmlns:a16="http://schemas.microsoft.com/office/drawing/2014/main" id="{2E8E4013-9089-42A9-A138-9B12D188D995}"/>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7" name="テキスト ボックス 346">
          <a:extLst>
            <a:ext uri="{FF2B5EF4-FFF2-40B4-BE49-F238E27FC236}">
              <a16:creationId xmlns="" xmlns:a16="http://schemas.microsoft.com/office/drawing/2014/main" id="{BAFC300A-9EF0-4C97-B563-74626C72B176}"/>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 xmlns:a16="http://schemas.microsoft.com/office/drawing/2014/main" id="{FA4DFB25-D99B-4C76-8A84-870554ED926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 xmlns:a16="http://schemas.microsoft.com/office/drawing/2014/main" id="{70E2ED67-79DC-4D39-B1E6-EAF387BB1399}"/>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350" name="直線コネクタ 349">
          <a:extLst>
            <a:ext uri="{FF2B5EF4-FFF2-40B4-BE49-F238E27FC236}">
              <a16:creationId xmlns="" xmlns:a16="http://schemas.microsoft.com/office/drawing/2014/main" id="{56AD36A3-3B04-499D-A5CD-D7979555208B}"/>
            </a:ext>
          </a:extLst>
        </xdr:cNvPr>
        <xdr:cNvCxnSpPr/>
      </xdr:nvCxnSpPr>
      <xdr:spPr>
        <a:xfrm flipV="1">
          <a:off x="14375764" y="13127083"/>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1" name="【消防施設】&#10;有形固定資産減価償却率最小値テキスト">
          <a:extLst>
            <a:ext uri="{FF2B5EF4-FFF2-40B4-BE49-F238E27FC236}">
              <a16:creationId xmlns="" xmlns:a16="http://schemas.microsoft.com/office/drawing/2014/main" id="{B1BEF9C4-DF87-4743-9054-52F31D802125}"/>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2" name="直線コネクタ 351">
          <a:extLst>
            <a:ext uri="{FF2B5EF4-FFF2-40B4-BE49-F238E27FC236}">
              <a16:creationId xmlns="" xmlns:a16="http://schemas.microsoft.com/office/drawing/2014/main" id="{3E7D09EE-9DEE-4D85-A987-1557E1FCAA43}"/>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353" name="【消防施設】&#10;有形固定資産減価償却率最大値テキスト">
          <a:extLst>
            <a:ext uri="{FF2B5EF4-FFF2-40B4-BE49-F238E27FC236}">
              <a16:creationId xmlns="" xmlns:a16="http://schemas.microsoft.com/office/drawing/2014/main" id="{D68A6B54-6925-49DA-BB6B-05B5EEA2AD68}"/>
            </a:ext>
          </a:extLst>
        </xdr:cNvPr>
        <xdr:cNvSpPr txBox="1"/>
      </xdr:nvSpPr>
      <xdr:spPr>
        <a:xfrm>
          <a:off x="14414500" y="129099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354" name="直線コネクタ 353">
          <a:extLst>
            <a:ext uri="{FF2B5EF4-FFF2-40B4-BE49-F238E27FC236}">
              <a16:creationId xmlns="" xmlns:a16="http://schemas.microsoft.com/office/drawing/2014/main" id="{9C6DC08F-D9E3-498E-AB0F-7C2EF6509253}"/>
            </a:ext>
          </a:extLst>
        </xdr:cNvPr>
        <xdr:cNvCxnSpPr/>
      </xdr:nvCxnSpPr>
      <xdr:spPr>
        <a:xfrm>
          <a:off x="142875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355" name="【消防施設】&#10;有形固定資産減価償却率平均値テキスト">
          <a:extLst>
            <a:ext uri="{FF2B5EF4-FFF2-40B4-BE49-F238E27FC236}">
              <a16:creationId xmlns="" xmlns:a16="http://schemas.microsoft.com/office/drawing/2014/main" id="{5BE54E9A-6BA7-4CE4-8DED-29D7BF24D6E1}"/>
            </a:ext>
          </a:extLst>
        </xdr:cNvPr>
        <xdr:cNvSpPr txBox="1"/>
      </xdr:nvSpPr>
      <xdr:spPr>
        <a:xfrm>
          <a:off x="14414500" y="13721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356" name="フローチャート: 判断 355">
          <a:extLst>
            <a:ext uri="{FF2B5EF4-FFF2-40B4-BE49-F238E27FC236}">
              <a16:creationId xmlns="" xmlns:a16="http://schemas.microsoft.com/office/drawing/2014/main" id="{80DE8214-06DE-445B-A03E-9BB4CEF25AC5}"/>
            </a:ext>
          </a:extLst>
        </xdr:cNvPr>
        <xdr:cNvSpPr/>
      </xdr:nvSpPr>
      <xdr:spPr>
        <a:xfrm>
          <a:off x="14325600" y="138660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357" name="フローチャート: 判断 356">
          <a:extLst>
            <a:ext uri="{FF2B5EF4-FFF2-40B4-BE49-F238E27FC236}">
              <a16:creationId xmlns="" xmlns:a16="http://schemas.microsoft.com/office/drawing/2014/main" id="{B07A2836-70CF-4258-B407-76E2D5BC1CB2}"/>
            </a:ext>
          </a:extLst>
        </xdr:cNvPr>
        <xdr:cNvSpPr/>
      </xdr:nvSpPr>
      <xdr:spPr>
        <a:xfrm>
          <a:off x="13578840" y="1389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358" name="フローチャート: 判断 357">
          <a:extLst>
            <a:ext uri="{FF2B5EF4-FFF2-40B4-BE49-F238E27FC236}">
              <a16:creationId xmlns="" xmlns:a16="http://schemas.microsoft.com/office/drawing/2014/main" id="{4FA0FEF2-53BE-44B3-BD92-BC15021C25C1}"/>
            </a:ext>
          </a:extLst>
        </xdr:cNvPr>
        <xdr:cNvSpPr/>
      </xdr:nvSpPr>
      <xdr:spPr>
        <a:xfrm>
          <a:off x="1280414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359" name="フローチャート: 判断 358">
          <a:extLst>
            <a:ext uri="{FF2B5EF4-FFF2-40B4-BE49-F238E27FC236}">
              <a16:creationId xmlns="" xmlns:a16="http://schemas.microsoft.com/office/drawing/2014/main" id="{15F62C7C-704D-4CAE-B117-26F755E894EB}"/>
            </a:ext>
          </a:extLst>
        </xdr:cNvPr>
        <xdr:cNvSpPr/>
      </xdr:nvSpPr>
      <xdr:spPr>
        <a:xfrm>
          <a:off x="12029440" y="13857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360" name="フローチャート: 判断 359">
          <a:extLst>
            <a:ext uri="{FF2B5EF4-FFF2-40B4-BE49-F238E27FC236}">
              <a16:creationId xmlns="" xmlns:a16="http://schemas.microsoft.com/office/drawing/2014/main" id="{C7AE605E-F382-46A7-8924-8FF7ECBBD2AC}"/>
            </a:ext>
          </a:extLst>
        </xdr:cNvPr>
        <xdr:cNvSpPr/>
      </xdr:nvSpPr>
      <xdr:spPr>
        <a:xfrm>
          <a:off x="11231880" y="13890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34772E45-1BF6-45A8-93ED-589422DC5B5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19DF5A7F-5070-439F-998D-100C41E7C14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 xmlns:a16="http://schemas.microsoft.com/office/drawing/2014/main" id="{9989F72F-74FA-4B47-AF45-3726AF7571B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 xmlns:a16="http://schemas.microsoft.com/office/drawing/2014/main" id="{3F5D719A-EBFA-4F85-A9FA-C67FA96DDD5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 xmlns:a16="http://schemas.microsoft.com/office/drawing/2014/main" id="{8B4051D3-ECE6-4C56-A450-55FD8DBFFB8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366" name="楕円 365">
          <a:extLst>
            <a:ext uri="{FF2B5EF4-FFF2-40B4-BE49-F238E27FC236}">
              <a16:creationId xmlns="" xmlns:a16="http://schemas.microsoft.com/office/drawing/2014/main" id="{293B96A5-F21B-4CBA-977A-D31CB42C05A2}"/>
            </a:ext>
          </a:extLst>
        </xdr:cNvPr>
        <xdr:cNvSpPr/>
      </xdr:nvSpPr>
      <xdr:spPr>
        <a:xfrm>
          <a:off x="14325600" y="1404021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367" name="【消防施設】&#10;有形固定資産減価償却率該当値テキスト">
          <a:extLst>
            <a:ext uri="{FF2B5EF4-FFF2-40B4-BE49-F238E27FC236}">
              <a16:creationId xmlns="" xmlns:a16="http://schemas.microsoft.com/office/drawing/2014/main" id="{A08F9A21-DBEA-41F0-A0A3-969E2E85F4E9}"/>
            </a:ext>
          </a:extLst>
        </xdr:cNvPr>
        <xdr:cNvSpPr txBox="1"/>
      </xdr:nvSpPr>
      <xdr:spPr>
        <a:xfrm>
          <a:off x="14414500"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85271</xdr:rowOff>
    </xdr:from>
    <xdr:to>
      <xdr:col>81</xdr:col>
      <xdr:colOff>101600</xdr:colOff>
      <xdr:row>84</xdr:row>
      <xdr:rowOff>15421</xdr:rowOff>
    </xdr:to>
    <xdr:sp macro="" textlink="">
      <xdr:nvSpPr>
        <xdr:cNvPr id="368" name="楕円 367">
          <a:extLst>
            <a:ext uri="{FF2B5EF4-FFF2-40B4-BE49-F238E27FC236}">
              <a16:creationId xmlns="" xmlns:a16="http://schemas.microsoft.com/office/drawing/2014/main" id="{81E61205-80C2-46F7-8DFC-3845965F3C9E}"/>
            </a:ext>
          </a:extLst>
        </xdr:cNvPr>
        <xdr:cNvSpPr/>
      </xdr:nvSpPr>
      <xdr:spPr>
        <a:xfrm>
          <a:off x="13578840" y="1399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136071</xdr:rowOff>
    </xdr:from>
    <xdr:to>
      <xdr:col>85</xdr:col>
      <xdr:colOff>127000</xdr:colOff>
      <xdr:row>84</xdr:row>
      <xdr:rowOff>5443</xdr:rowOff>
    </xdr:to>
    <xdr:cxnSp macro="">
      <xdr:nvCxnSpPr>
        <xdr:cNvPr id="369" name="直線コネクタ 368">
          <a:extLst>
            <a:ext uri="{FF2B5EF4-FFF2-40B4-BE49-F238E27FC236}">
              <a16:creationId xmlns="" xmlns:a16="http://schemas.microsoft.com/office/drawing/2014/main" id="{859E8D73-C020-43A0-81AB-380A2A7C7D13}"/>
            </a:ext>
          </a:extLst>
        </xdr:cNvPr>
        <xdr:cNvCxnSpPr/>
      </xdr:nvCxnSpPr>
      <xdr:spPr>
        <a:xfrm>
          <a:off x="13629640" y="14050191"/>
          <a:ext cx="7467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370" name="楕円 369">
          <a:extLst>
            <a:ext uri="{FF2B5EF4-FFF2-40B4-BE49-F238E27FC236}">
              <a16:creationId xmlns="" xmlns:a16="http://schemas.microsoft.com/office/drawing/2014/main" id="{A8588C56-0624-4B14-BF64-48591AF953BA}"/>
            </a:ext>
          </a:extLst>
        </xdr:cNvPr>
        <xdr:cNvSpPr/>
      </xdr:nvSpPr>
      <xdr:spPr>
        <a:xfrm>
          <a:off x="128041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136071</xdr:rowOff>
    </xdr:to>
    <xdr:cxnSp macro="">
      <xdr:nvCxnSpPr>
        <xdr:cNvPr id="371" name="直線コネクタ 370">
          <a:extLst>
            <a:ext uri="{FF2B5EF4-FFF2-40B4-BE49-F238E27FC236}">
              <a16:creationId xmlns="" xmlns:a16="http://schemas.microsoft.com/office/drawing/2014/main" id="{6A9D84AD-6171-488E-AEAC-1A765F73E2C4}"/>
            </a:ext>
          </a:extLst>
        </xdr:cNvPr>
        <xdr:cNvCxnSpPr/>
      </xdr:nvCxnSpPr>
      <xdr:spPr>
        <a:xfrm>
          <a:off x="12854940" y="14009370"/>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3629</xdr:rowOff>
    </xdr:from>
    <xdr:to>
      <xdr:col>72</xdr:col>
      <xdr:colOff>38100</xdr:colOff>
      <xdr:row>83</xdr:row>
      <xdr:rowOff>105229</xdr:rowOff>
    </xdr:to>
    <xdr:sp macro="" textlink="">
      <xdr:nvSpPr>
        <xdr:cNvPr id="372" name="楕円 371">
          <a:extLst>
            <a:ext uri="{FF2B5EF4-FFF2-40B4-BE49-F238E27FC236}">
              <a16:creationId xmlns="" xmlns:a16="http://schemas.microsoft.com/office/drawing/2014/main" id="{A0A9C4EF-23BB-4CDE-84CD-736F43B5F3AC}"/>
            </a:ext>
          </a:extLst>
        </xdr:cNvPr>
        <xdr:cNvSpPr/>
      </xdr:nvSpPr>
      <xdr:spPr>
        <a:xfrm>
          <a:off x="12029440" y="13917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54429</xdr:rowOff>
    </xdr:from>
    <xdr:to>
      <xdr:col>76</xdr:col>
      <xdr:colOff>114300</xdr:colOff>
      <xdr:row>83</xdr:row>
      <xdr:rowOff>95250</xdr:rowOff>
    </xdr:to>
    <xdr:cxnSp macro="">
      <xdr:nvCxnSpPr>
        <xdr:cNvPr id="373" name="直線コネクタ 372">
          <a:extLst>
            <a:ext uri="{FF2B5EF4-FFF2-40B4-BE49-F238E27FC236}">
              <a16:creationId xmlns="" xmlns:a16="http://schemas.microsoft.com/office/drawing/2014/main" id="{6E279B10-58DA-4D7C-BABD-3E36A60A323B}"/>
            </a:ext>
          </a:extLst>
        </xdr:cNvPr>
        <xdr:cNvCxnSpPr/>
      </xdr:nvCxnSpPr>
      <xdr:spPr>
        <a:xfrm>
          <a:off x="12072620" y="13968549"/>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93436</xdr:rowOff>
    </xdr:from>
    <xdr:to>
      <xdr:col>67</xdr:col>
      <xdr:colOff>101600</xdr:colOff>
      <xdr:row>83</xdr:row>
      <xdr:rowOff>23586</xdr:rowOff>
    </xdr:to>
    <xdr:sp macro="" textlink="">
      <xdr:nvSpPr>
        <xdr:cNvPr id="374" name="楕円 373">
          <a:extLst>
            <a:ext uri="{FF2B5EF4-FFF2-40B4-BE49-F238E27FC236}">
              <a16:creationId xmlns="" xmlns:a16="http://schemas.microsoft.com/office/drawing/2014/main" id="{1B6D2A7F-5F79-4E63-9E4F-4C0B7C4704BA}"/>
            </a:ext>
          </a:extLst>
        </xdr:cNvPr>
        <xdr:cNvSpPr/>
      </xdr:nvSpPr>
      <xdr:spPr>
        <a:xfrm>
          <a:off x="11231880" y="1383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144236</xdr:rowOff>
    </xdr:from>
    <xdr:to>
      <xdr:col>71</xdr:col>
      <xdr:colOff>177800</xdr:colOff>
      <xdr:row>83</xdr:row>
      <xdr:rowOff>54429</xdr:rowOff>
    </xdr:to>
    <xdr:cxnSp macro="">
      <xdr:nvCxnSpPr>
        <xdr:cNvPr id="375" name="直線コネクタ 374">
          <a:extLst>
            <a:ext uri="{FF2B5EF4-FFF2-40B4-BE49-F238E27FC236}">
              <a16:creationId xmlns="" xmlns:a16="http://schemas.microsoft.com/office/drawing/2014/main" id="{92EB7E64-7D59-4DA1-84D5-B45121073CAC}"/>
            </a:ext>
          </a:extLst>
        </xdr:cNvPr>
        <xdr:cNvCxnSpPr/>
      </xdr:nvCxnSpPr>
      <xdr:spPr>
        <a:xfrm>
          <a:off x="11282680" y="13890716"/>
          <a:ext cx="78994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376" name="n_1aveValue【消防施設】&#10;有形固定資産減価償却率">
          <a:extLst>
            <a:ext uri="{FF2B5EF4-FFF2-40B4-BE49-F238E27FC236}">
              <a16:creationId xmlns="" xmlns:a16="http://schemas.microsoft.com/office/drawing/2014/main" id="{8011B1B7-01E7-4D2F-B3AB-178B80D942BD}"/>
            </a:ext>
          </a:extLst>
        </xdr:cNvPr>
        <xdr:cNvSpPr txBox="1"/>
      </xdr:nvSpPr>
      <xdr:spPr>
        <a:xfrm>
          <a:off x="1343724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377" name="n_2aveValue【消防施設】&#10;有形固定資産減価償却率">
          <a:extLst>
            <a:ext uri="{FF2B5EF4-FFF2-40B4-BE49-F238E27FC236}">
              <a16:creationId xmlns="" xmlns:a16="http://schemas.microsoft.com/office/drawing/2014/main" id="{9AD42B50-9451-406C-857A-8E944477DC8B}"/>
            </a:ext>
          </a:extLst>
        </xdr:cNvPr>
        <xdr:cNvSpPr txBox="1"/>
      </xdr:nvSpPr>
      <xdr:spPr>
        <a:xfrm>
          <a:off x="126752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378" name="n_3aveValue【消防施設】&#10;有形固定資産減価償却率">
          <a:extLst>
            <a:ext uri="{FF2B5EF4-FFF2-40B4-BE49-F238E27FC236}">
              <a16:creationId xmlns="" xmlns:a16="http://schemas.microsoft.com/office/drawing/2014/main" id="{DBC00770-9003-4F9B-99FB-88AA82C8E029}"/>
            </a:ext>
          </a:extLst>
        </xdr:cNvPr>
        <xdr:cNvSpPr txBox="1"/>
      </xdr:nvSpPr>
      <xdr:spPr>
        <a:xfrm>
          <a:off x="119005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379" name="n_4aveValue【消防施設】&#10;有形固定資産減価償却率">
          <a:extLst>
            <a:ext uri="{FF2B5EF4-FFF2-40B4-BE49-F238E27FC236}">
              <a16:creationId xmlns="" xmlns:a16="http://schemas.microsoft.com/office/drawing/2014/main" id="{7EFA753E-6571-4966-8065-D032BC1C715A}"/>
            </a:ext>
          </a:extLst>
        </xdr:cNvPr>
        <xdr:cNvSpPr txBox="1"/>
      </xdr:nvSpPr>
      <xdr:spPr>
        <a:xfrm>
          <a:off x="1110298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6548</xdr:rowOff>
    </xdr:from>
    <xdr:ext cx="405111" cy="259045"/>
    <xdr:sp macro="" textlink="">
      <xdr:nvSpPr>
        <xdr:cNvPr id="380" name="n_1mainValue【消防施設】&#10;有形固定資産減価償却率">
          <a:extLst>
            <a:ext uri="{FF2B5EF4-FFF2-40B4-BE49-F238E27FC236}">
              <a16:creationId xmlns="" xmlns:a16="http://schemas.microsoft.com/office/drawing/2014/main" id="{984378A8-9C3E-4B40-9758-74CEC9BA945F}"/>
            </a:ext>
          </a:extLst>
        </xdr:cNvPr>
        <xdr:cNvSpPr txBox="1"/>
      </xdr:nvSpPr>
      <xdr:spPr>
        <a:xfrm>
          <a:off x="1343724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381" name="n_2mainValue【消防施設】&#10;有形固定資産減価償却率">
          <a:extLst>
            <a:ext uri="{FF2B5EF4-FFF2-40B4-BE49-F238E27FC236}">
              <a16:creationId xmlns="" xmlns:a16="http://schemas.microsoft.com/office/drawing/2014/main" id="{BB07DF12-689B-4C89-BFFD-41C1CA81067C}"/>
            </a:ext>
          </a:extLst>
        </xdr:cNvPr>
        <xdr:cNvSpPr txBox="1"/>
      </xdr:nvSpPr>
      <xdr:spPr>
        <a:xfrm>
          <a:off x="126752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96356</xdr:rowOff>
    </xdr:from>
    <xdr:ext cx="405111" cy="259045"/>
    <xdr:sp macro="" textlink="">
      <xdr:nvSpPr>
        <xdr:cNvPr id="382" name="n_3mainValue【消防施設】&#10;有形固定資産減価償却率">
          <a:extLst>
            <a:ext uri="{FF2B5EF4-FFF2-40B4-BE49-F238E27FC236}">
              <a16:creationId xmlns="" xmlns:a16="http://schemas.microsoft.com/office/drawing/2014/main" id="{7DEFB0C9-2526-4C0F-A8BA-FF115638AF97}"/>
            </a:ext>
          </a:extLst>
        </xdr:cNvPr>
        <xdr:cNvSpPr txBox="1"/>
      </xdr:nvSpPr>
      <xdr:spPr>
        <a:xfrm>
          <a:off x="11900544" y="14010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383" name="n_4mainValue【消防施設】&#10;有形固定資産減価償却率">
          <a:extLst>
            <a:ext uri="{FF2B5EF4-FFF2-40B4-BE49-F238E27FC236}">
              <a16:creationId xmlns="" xmlns:a16="http://schemas.microsoft.com/office/drawing/2014/main" id="{218F2B93-7B1C-45B4-8E1D-2FCBC2B5F632}"/>
            </a:ext>
          </a:extLst>
        </xdr:cNvPr>
        <xdr:cNvSpPr txBox="1"/>
      </xdr:nvSpPr>
      <xdr:spPr>
        <a:xfrm>
          <a:off x="1110298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 xmlns:a16="http://schemas.microsoft.com/office/drawing/2014/main" id="{19C51E78-810B-4438-A076-4BF286890B3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 xmlns:a16="http://schemas.microsoft.com/office/drawing/2014/main" id="{6F9493D1-CB1A-4382-97F6-DE63CC3C0A2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 xmlns:a16="http://schemas.microsoft.com/office/drawing/2014/main" id="{7971C120-EC9E-4A0A-BC06-99FE24EBC1F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 xmlns:a16="http://schemas.microsoft.com/office/drawing/2014/main" id="{212F4108-4053-4BB4-96E8-706E458A2BFE}"/>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 xmlns:a16="http://schemas.microsoft.com/office/drawing/2014/main" id="{90EE4120-2796-48CF-87E6-80580329F95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 xmlns:a16="http://schemas.microsoft.com/office/drawing/2014/main" id="{CAD1D65D-4129-452A-89EE-C05D3D5943A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 xmlns:a16="http://schemas.microsoft.com/office/drawing/2014/main" id="{B74B7C20-8365-495F-B694-7E54D224206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 xmlns:a16="http://schemas.microsoft.com/office/drawing/2014/main" id="{4FC1E19A-0DC4-4322-B109-197A1A52CF2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 xmlns:a16="http://schemas.microsoft.com/office/drawing/2014/main" id="{DE4D4F4D-7240-4DE8-B707-BAA7421DB088}"/>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 xmlns:a16="http://schemas.microsoft.com/office/drawing/2014/main" id="{67B7D733-988B-4CCF-871F-2F3916CA6E7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a:extLst>
            <a:ext uri="{FF2B5EF4-FFF2-40B4-BE49-F238E27FC236}">
              <a16:creationId xmlns="" xmlns:a16="http://schemas.microsoft.com/office/drawing/2014/main" id="{B7A67621-A34B-4B61-BE84-210187F97951}"/>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a:extLst>
            <a:ext uri="{FF2B5EF4-FFF2-40B4-BE49-F238E27FC236}">
              <a16:creationId xmlns="" xmlns:a16="http://schemas.microsoft.com/office/drawing/2014/main" id="{CBFD7008-43B5-4003-A6B2-00E99EB53BBC}"/>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a:extLst>
            <a:ext uri="{FF2B5EF4-FFF2-40B4-BE49-F238E27FC236}">
              <a16:creationId xmlns="" xmlns:a16="http://schemas.microsoft.com/office/drawing/2014/main" id="{1617E234-40E6-419A-9212-CD5E308C94FC}"/>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a:extLst>
            <a:ext uri="{FF2B5EF4-FFF2-40B4-BE49-F238E27FC236}">
              <a16:creationId xmlns="" xmlns:a16="http://schemas.microsoft.com/office/drawing/2014/main" id="{93C331D2-31DD-45C2-92F3-45DD85913008}"/>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a:extLst>
            <a:ext uri="{FF2B5EF4-FFF2-40B4-BE49-F238E27FC236}">
              <a16:creationId xmlns="" xmlns:a16="http://schemas.microsoft.com/office/drawing/2014/main" id="{8D9161FC-58FF-4DF6-9D5B-609CCA25AC3B}"/>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a:extLst>
            <a:ext uri="{FF2B5EF4-FFF2-40B4-BE49-F238E27FC236}">
              <a16:creationId xmlns="" xmlns:a16="http://schemas.microsoft.com/office/drawing/2014/main" id="{04288A78-D52C-4EF7-99DD-AB35B84CFBF4}"/>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a:extLst>
            <a:ext uri="{FF2B5EF4-FFF2-40B4-BE49-F238E27FC236}">
              <a16:creationId xmlns="" xmlns:a16="http://schemas.microsoft.com/office/drawing/2014/main" id="{9BC89C72-0CDB-4CA8-9611-562CB4AF770E}"/>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a:extLst>
            <a:ext uri="{FF2B5EF4-FFF2-40B4-BE49-F238E27FC236}">
              <a16:creationId xmlns="" xmlns:a16="http://schemas.microsoft.com/office/drawing/2014/main" id="{B113376D-1CA1-4211-B47B-747A8A691166}"/>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a:extLst>
            <a:ext uri="{FF2B5EF4-FFF2-40B4-BE49-F238E27FC236}">
              <a16:creationId xmlns="" xmlns:a16="http://schemas.microsoft.com/office/drawing/2014/main" id="{C564C0D0-5AAC-4363-9925-DB918213F66E}"/>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a:extLst>
            <a:ext uri="{FF2B5EF4-FFF2-40B4-BE49-F238E27FC236}">
              <a16:creationId xmlns="" xmlns:a16="http://schemas.microsoft.com/office/drawing/2014/main" id="{7C76D2B2-5C89-4BFD-B2DD-E6DF3B916D09}"/>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a:extLst>
            <a:ext uri="{FF2B5EF4-FFF2-40B4-BE49-F238E27FC236}">
              <a16:creationId xmlns="" xmlns:a16="http://schemas.microsoft.com/office/drawing/2014/main" id="{3EC8BB35-2F52-4B85-86AB-935009C71413}"/>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a:extLst>
            <a:ext uri="{FF2B5EF4-FFF2-40B4-BE49-F238E27FC236}">
              <a16:creationId xmlns="" xmlns:a16="http://schemas.microsoft.com/office/drawing/2014/main" id="{DE92779F-CED1-4C26-8104-59B73A1D05DD}"/>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 xmlns:a16="http://schemas.microsoft.com/office/drawing/2014/main" id="{0490F448-1199-4B98-8EF7-2484F55C5E9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 xmlns:a16="http://schemas.microsoft.com/office/drawing/2014/main" id="{E608E6A4-17DF-4290-9386-48F0BBE392F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 xmlns:a16="http://schemas.microsoft.com/office/drawing/2014/main" id="{93A62686-C8EB-406B-A25F-42BCE549811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409" name="直線コネクタ 408">
          <a:extLst>
            <a:ext uri="{FF2B5EF4-FFF2-40B4-BE49-F238E27FC236}">
              <a16:creationId xmlns="" xmlns:a16="http://schemas.microsoft.com/office/drawing/2014/main" id="{7C2F771E-4C24-4A1E-AF89-979143B2805B}"/>
            </a:ext>
          </a:extLst>
        </xdr:cNvPr>
        <xdr:cNvCxnSpPr/>
      </xdr:nvCxnSpPr>
      <xdr:spPr>
        <a:xfrm flipV="1">
          <a:off x="19509104" y="13085718"/>
          <a:ext cx="0" cy="149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410" name="【消防施設】&#10;一人当たり面積最小値テキスト">
          <a:extLst>
            <a:ext uri="{FF2B5EF4-FFF2-40B4-BE49-F238E27FC236}">
              <a16:creationId xmlns="" xmlns:a16="http://schemas.microsoft.com/office/drawing/2014/main" id="{84BF7A4D-EBAF-40D0-8392-405EAABDAF06}"/>
            </a:ext>
          </a:extLst>
        </xdr:cNvPr>
        <xdr:cNvSpPr txBox="1"/>
      </xdr:nvSpPr>
      <xdr:spPr>
        <a:xfrm>
          <a:off x="1954784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411" name="直線コネクタ 410">
          <a:extLst>
            <a:ext uri="{FF2B5EF4-FFF2-40B4-BE49-F238E27FC236}">
              <a16:creationId xmlns="" xmlns:a16="http://schemas.microsoft.com/office/drawing/2014/main" id="{6BE7CBD5-6545-41A1-B6F9-35E8EAA44538}"/>
            </a:ext>
          </a:extLst>
        </xdr:cNvPr>
        <xdr:cNvCxnSpPr/>
      </xdr:nvCxnSpPr>
      <xdr:spPr>
        <a:xfrm>
          <a:off x="1944370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412" name="【消防施設】&#10;一人当たり面積最大値テキスト">
          <a:extLst>
            <a:ext uri="{FF2B5EF4-FFF2-40B4-BE49-F238E27FC236}">
              <a16:creationId xmlns="" xmlns:a16="http://schemas.microsoft.com/office/drawing/2014/main" id="{EC77A47F-8CD0-4EC1-B0ED-2E9AABB537AB}"/>
            </a:ext>
          </a:extLst>
        </xdr:cNvPr>
        <xdr:cNvSpPr txBox="1"/>
      </xdr:nvSpPr>
      <xdr:spPr>
        <a:xfrm>
          <a:off x="19547840" y="1286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413" name="直線コネクタ 412">
          <a:extLst>
            <a:ext uri="{FF2B5EF4-FFF2-40B4-BE49-F238E27FC236}">
              <a16:creationId xmlns="" xmlns:a16="http://schemas.microsoft.com/office/drawing/2014/main" id="{5F90DA46-ECDD-47FC-A755-8449E9444409}"/>
            </a:ext>
          </a:extLst>
        </xdr:cNvPr>
        <xdr:cNvCxnSpPr/>
      </xdr:nvCxnSpPr>
      <xdr:spPr>
        <a:xfrm>
          <a:off x="19443700" y="13085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414" name="【消防施設】&#10;一人当たり面積平均値テキスト">
          <a:extLst>
            <a:ext uri="{FF2B5EF4-FFF2-40B4-BE49-F238E27FC236}">
              <a16:creationId xmlns="" xmlns:a16="http://schemas.microsoft.com/office/drawing/2014/main" id="{10BF54C9-49D8-4A7A-A568-D69DF8A6F448}"/>
            </a:ext>
          </a:extLst>
        </xdr:cNvPr>
        <xdr:cNvSpPr txBox="1"/>
      </xdr:nvSpPr>
      <xdr:spPr>
        <a:xfrm>
          <a:off x="19547840" y="1421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15" name="フローチャート: 判断 414">
          <a:extLst>
            <a:ext uri="{FF2B5EF4-FFF2-40B4-BE49-F238E27FC236}">
              <a16:creationId xmlns="" xmlns:a16="http://schemas.microsoft.com/office/drawing/2014/main" id="{E755B3B0-BC64-41D3-8B8F-D2CEAE7C75DE}"/>
            </a:ext>
          </a:extLst>
        </xdr:cNvPr>
        <xdr:cNvSpPr/>
      </xdr:nvSpPr>
      <xdr:spPr>
        <a:xfrm>
          <a:off x="19458940" y="1436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416" name="フローチャート: 判断 415">
          <a:extLst>
            <a:ext uri="{FF2B5EF4-FFF2-40B4-BE49-F238E27FC236}">
              <a16:creationId xmlns="" xmlns:a16="http://schemas.microsoft.com/office/drawing/2014/main" id="{6B1AA35A-9018-4D0A-88E8-536AB64CE727}"/>
            </a:ext>
          </a:extLst>
        </xdr:cNvPr>
        <xdr:cNvSpPr/>
      </xdr:nvSpPr>
      <xdr:spPr>
        <a:xfrm>
          <a:off x="1873504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417" name="フローチャート: 判断 416">
          <a:extLst>
            <a:ext uri="{FF2B5EF4-FFF2-40B4-BE49-F238E27FC236}">
              <a16:creationId xmlns="" xmlns:a16="http://schemas.microsoft.com/office/drawing/2014/main" id="{8DBFD90A-FDD3-458A-A293-34DCDC81E9C8}"/>
            </a:ext>
          </a:extLst>
        </xdr:cNvPr>
        <xdr:cNvSpPr/>
      </xdr:nvSpPr>
      <xdr:spPr>
        <a:xfrm>
          <a:off x="17937480" y="14382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418" name="フローチャート: 判断 417">
          <a:extLst>
            <a:ext uri="{FF2B5EF4-FFF2-40B4-BE49-F238E27FC236}">
              <a16:creationId xmlns="" xmlns:a16="http://schemas.microsoft.com/office/drawing/2014/main" id="{933844FF-9862-4E20-865C-36F4C9EC310B}"/>
            </a:ext>
          </a:extLst>
        </xdr:cNvPr>
        <xdr:cNvSpPr/>
      </xdr:nvSpPr>
      <xdr:spPr>
        <a:xfrm>
          <a:off x="17162780" y="14386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419" name="フローチャート: 判断 418">
          <a:extLst>
            <a:ext uri="{FF2B5EF4-FFF2-40B4-BE49-F238E27FC236}">
              <a16:creationId xmlns="" xmlns:a16="http://schemas.microsoft.com/office/drawing/2014/main" id="{18C1300F-A91D-4A9A-BF9E-5CD59A50D341}"/>
            </a:ext>
          </a:extLst>
        </xdr:cNvPr>
        <xdr:cNvSpPr/>
      </xdr:nvSpPr>
      <xdr:spPr>
        <a:xfrm>
          <a:off x="16388080" y="14399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 xmlns:a16="http://schemas.microsoft.com/office/drawing/2014/main" id="{2E345792-694E-4549-8608-3E3055A2409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 xmlns:a16="http://schemas.microsoft.com/office/drawing/2014/main" id="{9EF11E62-AD6B-452F-A1E8-CAC65253E48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 xmlns:a16="http://schemas.microsoft.com/office/drawing/2014/main" id="{FE4C5DC6-7C2E-49A6-B476-A1DB34986E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 xmlns:a16="http://schemas.microsoft.com/office/drawing/2014/main" id="{83363531-A716-4869-8C1E-984812D19E2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 xmlns:a16="http://schemas.microsoft.com/office/drawing/2014/main" id="{3B9FEE1B-014B-4156-A94F-1620CB94B25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53702</xdr:rowOff>
    </xdr:from>
    <xdr:to>
      <xdr:col>116</xdr:col>
      <xdr:colOff>114300</xdr:colOff>
      <xdr:row>86</xdr:row>
      <xdr:rowOff>155302</xdr:rowOff>
    </xdr:to>
    <xdr:sp macro="" textlink="">
      <xdr:nvSpPr>
        <xdr:cNvPr id="425" name="楕円 424">
          <a:extLst>
            <a:ext uri="{FF2B5EF4-FFF2-40B4-BE49-F238E27FC236}">
              <a16:creationId xmlns="" xmlns:a16="http://schemas.microsoft.com/office/drawing/2014/main" id="{B45AC6C4-546E-4ED5-9E43-F21F8BB5B325}"/>
            </a:ext>
          </a:extLst>
        </xdr:cNvPr>
        <xdr:cNvSpPr/>
      </xdr:nvSpPr>
      <xdr:spPr>
        <a:xfrm>
          <a:off x="19458940" y="1447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140079</xdr:rowOff>
    </xdr:from>
    <xdr:ext cx="469744" cy="259045"/>
    <xdr:sp macro="" textlink="">
      <xdr:nvSpPr>
        <xdr:cNvPr id="426" name="【消防施設】&#10;一人当たり面積該当値テキスト">
          <a:extLst>
            <a:ext uri="{FF2B5EF4-FFF2-40B4-BE49-F238E27FC236}">
              <a16:creationId xmlns="" xmlns:a16="http://schemas.microsoft.com/office/drawing/2014/main" id="{627BC6E2-D408-4F27-A4CC-359C0E627D40}"/>
            </a:ext>
          </a:extLst>
        </xdr:cNvPr>
        <xdr:cNvSpPr txBox="1"/>
      </xdr:nvSpPr>
      <xdr:spPr>
        <a:xfrm>
          <a:off x="19547840" y="1438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54792</xdr:rowOff>
    </xdr:from>
    <xdr:to>
      <xdr:col>112</xdr:col>
      <xdr:colOff>38100</xdr:colOff>
      <xdr:row>86</xdr:row>
      <xdr:rowOff>156392</xdr:rowOff>
    </xdr:to>
    <xdr:sp macro="" textlink="">
      <xdr:nvSpPr>
        <xdr:cNvPr id="427" name="楕円 426">
          <a:extLst>
            <a:ext uri="{FF2B5EF4-FFF2-40B4-BE49-F238E27FC236}">
              <a16:creationId xmlns="" xmlns:a16="http://schemas.microsoft.com/office/drawing/2014/main" id="{CB04570D-68FB-45EE-A787-8C158194DB92}"/>
            </a:ext>
          </a:extLst>
        </xdr:cNvPr>
        <xdr:cNvSpPr/>
      </xdr:nvSpPr>
      <xdr:spPr>
        <a:xfrm>
          <a:off x="18735040" y="14471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104502</xdr:rowOff>
    </xdr:from>
    <xdr:to>
      <xdr:col>116</xdr:col>
      <xdr:colOff>63500</xdr:colOff>
      <xdr:row>86</xdr:row>
      <xdr:rowOff>105592</xdr:rowOff>
    </xdr:to>
    <xdr:cxnSp macro="">
      <xdr:nvCxnSpPr>
        <xdr:cNvPr id="428" name="直線コネクタ 427">
          <a:extLst>
            <a:ext uri="{FF2B5EF4-FFF2-40B4-BE49-F238E27FC236}">
              <a16:creationId xmlns="" xmlns:a16="http://schemas.microsoft.com/office/drawing/2014/main" id="{6E4E3142-8CFE-4BA9-8B4E-3AE09AE7AAD4}"/>
            </a:ext>
          </a:extLst>
        </xdr:cNvPr>
        <xdr:cNvCxnSpPr/>
      </xdr:nvCxnSpPr>
      <xdr:spPr>
        <a:xfrm flipV="1">
          <a:off x="18778220" y="14521542"/>
          <a:ext cx="73152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54792</xdr:rowOff>
    </xdr:from>
    <xdr:to>
      <xdr:col>107</xdr:col>
      <xdr:colOff>101600</xdr:colOff>
      <xdr:row>86</xdr:row>
      <xdr:rowOff>156392</xdr:rowOff>
    </xdr:to>
    <xdr:sp macro="" textlink="">
      <xdr:nvSpPr>
        <xdr:cNvPr id="429" name="楕円 428">
          <a:extLst>
            <a:ext uri="{FF2B5EF4-FFF2-40B4-BE49-F238E27FC236}">
              <a16:creationId xmlns="" xmlns:a16="http://schemas.microsoft.com/office/drawing/2014/main" id="{7A62848A-A49F-40FB-9591-8E2E937A9075}"/>
            </a:ext>
          </a:extLst>
        </xdr:cNvPr>
        <xdr:cNvSpPr/>
      </xdr:nvSpPr>
      <xdr:spPr>
        <a:xfrm>
          <a:off x="17937480" y="144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105592</xdr:rowOff>
    </xdr:from>
    <xdr:to>
      <xdr:col>111</xdr:col>
      <xdr:colOff>177800</xdr:colOff>
      <xdr:row>86</xdr:row>
      <xdr:rowOff>105592</xdr:rowOff>
    </xdr:to>
    <xdr:cxnSp macro="">
      <xdr:nvCxnSpPr>
        <xdr:cNvPr id="430" name="直線コネクタ 429">
          <a:extLst>
            <a:ext uri="{FF2B5EF4-FFF2-40B4-BE49-F238E27FC236}">
              <a16:creationId xmlns="" xmlns:a16="http://schemas.microsoft.com/office/drawing/2014/main" id="{0D4C2F77-E51D-4FC2-AFFE-E58C20110646}"/>
            </a:ext>
          </a:extLst>
        </xdr:cNvPr>
        <xdr:cNvCxnSpPr/>
      </xdr:nvCxnSpPr>
      <xdr:spPr>
        <a:xfrm>
          <a:off x="17988280" y="1452263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53702</xdr:rowOff>
    </xdr:from>
    <xdr:to>
      <xdr:col>102</xdr:col>
      <xdr:colOff>165100</xdr:colOff>
      <xdr:row>86</xdr:row>
      <xdr:rowOff>155302</xdr:rowOff>
    </xdr:to>
    <xdr:sp macro="" textlink="">
      <xdr:nvSpPr>
        <xdr:cNvPr id="431" name="楕円 430">
          <a:extLst>
            <a:ext uri="{FF2B5EF4-FFF2-40B4-BE49-F238E27FC236}">
              <a16:creationId xmlns="" xmlns:a16="http://schemas.microsoft.com/office/drawing/2014/main" id="{BC8E6893-E359-46C2-BBDE-F7440EDCC759}"/>
            </a:ext>
          </a:extLst>
        </xdr:cNvPr>
        <xdr:cNvSpPr/>
      </xdr:nvSpPr>
      <xdr:spPr>
        <a:xfrm>
          <a:off x="17162780" y="1447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104502</xdr:rowOff>
    </xdr:from>
    <xdr:to>
      <xdr:col>107</xdr:col>
      <xdr:colOff>50800</xdr:colOff>
      <xdr:row>86</xdr:row>
      <xdr:rowOff>105592</xdr:rowOff>
    </xdr:to>
    <xdr:cxnSp macro="">
      <xdr:nvCxnSpPr>
        <xdr:cNvPr id="432" name="直線コネクタ 431">
          <a:extLst>
            <a:ext uri="{FF2B5EF4-FFF2-40B4-BE49-F238E27FC236}">
              <a16:creationId xmlns="" xmlns:a16="http://schemas.microsoft.com/office/drawing/2014/main" id="{2914A4DC-7F6E-4B30-9BD6-19491937C628}"/>
            </a:ext>
          </a:extLst>
        </xdr:cNvPr>
        <xdr:cNvCxnSpPr/>
      </xdr:nvCxnSpPr>
      <xdr:spPr>
        <a:xfrm>
          <a:off x="17213580" y="14521542"/>
          <a:ext cx="7747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54792</xdr:rowOff>
    </xdr:from>
    <xdr:to>
      <xdr:col>98</xdr:col>
      <xdr:colOff>38100</xdr:colOff>
      <xdr:row>86</xdr:row>
      <xdr:rowOff>156392</xdr:rowOff>
    </xdr:to>
    <xdr:sp macro="" textlink="">
      <xdr:nvSpPr>
        <xdr:cNvPr id="433" name="楕円 432">
          <a:extLst>
            <a:ext uri="{FF2B5EF4-FFF2-40B4-BE49-F238E27FC236}">
              <a16:creationId xmlns="" xmlns:a16="http://schemas.microsoft.com/office/drawing/2014/main" id="{02EB0215-46BA-4993-A0D9-A2194825A6EE}"/>
            </a:ext>
          </a:extLst>
        </xdr:cNvPr>
        <xdr:cNvSpPr/>
      </xdr:nvSpPr>
      <xdr:spPr>
        <a:xfrm>
          <a:off x="16388080" y="14471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104502</xdr:rowOff>
    </xdr:from>
    <xdr:to>
      <xdr:col>102</xdr:col>
      <xdr:colOff>114300</xdr:colOff>
      <xdr:row>86</xdr:row>
      <xdr:rowOff>105592</xdr:rowOff>
    </xdr:to>
    <xdr:cxnSp macro="">
      <xdr:nvCxnSpPr>
        <xdr:cNvPr id="434" name="直線コネクタ 433">
          <a:extLst>
            <a:ext uri="{FF2B5EF4-FFF2-40B4-BE49-F238E27FC236}">
              <a16:creationId xmlns="" xmlns:a16="http://schemas.microsoft.com/office/drawing/2014/main" id="{24943E7C-DF8A-445A-8D0B-390E22F022FB}"/>
            </a:ext>
          </a:extLst>
        </xdr:cNvPr>
        <xdr:cNvCxnSpPr/>
      </xdr:nvCxnSpPr>
      <xdr:spPr>
        <a:xfrm flipV="1">
          <a:off x="16431260" y="14521542"/>
          <a:ext cx="78232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435" name="n_1aveValue【消防施設】&#10;一人当たり面積">
          <a:extLst>
            <a:ext uri="{FF2B5EF4-FFF2-40B4-BE49-F238E27FC236}">
              <a16:creationId xmlns="" xmlns:a16="http://schemas.microsoft.com/office/drawing/2014/main" id="{76B0C3DF-0FE1-4F43-BD34-6E543A2E773B}"/>
            </a:ext>
          </a:extLst>
        </xdr:cNvPr>
        <xdr:cNvSpPr txBox="1"/>
      </xdr:nvSpPr>
      <xdr:spPr>
        <a:xfrm>
          <a:off x="1856112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436" name="n_2aveValue【消防施設】&#10;一人当たり面積">
          <a:extLst>
            <a:ext uri="{FF2B5EF4-FFF2-40B4-BE49-F238E27FC236}">
              <a16:creationId xmlns="" xmlns:a16="http://schemas.microsoft.com/office/drawing/2014/main" id="{A50AD20B-EE2C-418B-BAEC-9D531D438F4B}"/>
            </a:ext>
          </a:extLst>
        </xdr:cNvPr>
        <xdr:cNvSpPr txBox="1"/>
      </xdr:nvSpPr>
      <xdr:spPr>
        <a:xfrm>
          <a:off x="1777626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437" name="n_3aveValue【消防施設】&#10;一人当たり面積">
          <a:extLst>
            <a:ext uri="{FF2B5EF4-FFF2-40B4-BE49-F238E27FC236}">
              <a16:creationId xmlns="" xmlns:a16="http://schemas.microsoft.com/office/drawing/2014/main" id="{2F7A4CB2-BF17-4710-AAA1-F27BD3331579}"/>
            </a:ext>
          </a:extLst>
        </xdr:cNvPr>
        <xdr:cNvSpPr txBox="1"/>
      </xdr:nvSpPr>
      <xdr:spPr>
        <a:xfrm>
          <a:off x="17001567" y="1416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438" name="n_4aveValue【消防施設】&#10;一人当たり面積">
          <a:extLst>
            <a:ext uri="{FF2B5EF4-FFF2-40B4-BE49-F238E27FC236}">
              <a16:creationId xmlns="" xmlns:a16="http://schemas.microsoft.com/office/drawing/2014/main" id="{CDA13FC3-107C-44C6-BD76-4E7FB8D433FF}"/>
            </a:ext>
          </a:extLst>
        </xdr:cNvPr>
        <xdr:cNvSpPr txBox="1"/>
      </xdr:nvSpPr>
      <xdr:spPr>
        <a:xfrm>
          <a:off x="16226867" y="141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147519</xdr:rowOff>
    </xdr:from>
    <xdr:ext cx="469744" cy="259045"/>
    <xdr:sp macro="" textlink="">
      <xdr:nvSpPr>
        <xdr:cNvPr id="439" name="n_1mainValue【消防施設】&#10;一人当たり面積">
          <a:extLst>
            <a:ext uri="{FF2B5EF4-FFF2-40B4-BE49-F238E27FC236}">
              <a16:creationId xmlns="" xmlns:a16="http://schemas.microsoft.com/office/drawing/2014/main" id="{CC5C55E1-048A-41CC-8BC9-1CAC2C214E4B}"/>
            </a:ext>
          </a:extLst>
        </xdr:cNvPr>
        <xdr:cNvSpPr txBox="1"/>
      </xdr:nvSpPr>
      <xdr:spPr>
        <a:xfrm>
          <a:off x="18561127" y="145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147519</xdr:rowOff>
    </xdr:from>
    <xdr:ext cx="469744" cy="259045"/>
    <xdr:sp macro="" textlink="">
      <xdr:nvSpPr>
        <xdr:cNvPr id="440" name="n_2mainValue【消防施設】&#10;一人当たり面積">
          <a:extLst>
            <a:ext uri="{FF2B5EF4-FFF2-40B4-BE49-F238E27FC236}">
              <a16:creationId xmlns="" xmlns:a16="http://schemas.microsoft.com/office/drawing/2014/main" id="{B79AE99F-86FE-43ED-AEDB-3398627D447A}"/>
            </a:ext>
          </a:extLst>
        </xdr:cNvPr>
        <xdr:cNvSpPr txBox="1"/>
      </xdr:nvSpPr>
      <xdr:spPr>
        <a:xfrm>
          <a:off x="17776267" y="145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146429</xdr:rowOff>
    </xdr:from>
    <xdr:ext cx="469744" cy="259045"/>
    <xdr:sp macro="" textlink="">
      <xdr:nvSpPr>
        <xdr:cNvPr id="441" name="n_3mainValue【消防施設】&#10;一人当たり面積">
          <a:extLst>
            <a:ext uri="{FF2B5EF4-FFF2-40B4-BE49-F238E27FC236}">
              <a16:creationId xmlns="" xmlns:a16="http://schemas.microsoft.com/office/drawing/2014/main" id="{D8509DFD-ABDA-4F6F-BB4F-7763C30D98A8}"/>
            </a:ext>
          </a:extLst>
        </xdr:cNvPr>
        <xdr:cNvSpPr txBox="1"/>
      </xdr:nvSpPr>
      <xdr:spPr>
        <a:xfrm>
          <a:off x="17001567" y="1456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147519</xdr:rowOff>
    </xdr:from>
    <xdr:ext cx="469744" cy="259045"/>
    <xdr:sp macro="" textlink="">
      <xdr:nvSpPr>
        <xdr:cNvPr id="442" name="n_4mainValue【消防施設】&#10;一人当たり面積">
          <a:extLst>
            <a:ext uri="{FF2B5EF4-FFF2-40B4-BE49-F238E27FC236}">
              <a16:creationId xmlns="" xmlns:a16="http://schemas.microsoft.com/office/drawing/2014/main" id="{3F5CA992-BFBC-48F6-B1E8-61C73A412A29}"/>
            </a:ext>
          </a:extLst>
        </xdr:cNvPr>
        <xdr:cNvSpPr txBox="1"/>
      </xdr:nvSpPr>
      <xdr:spPr>
        <a:xfrm>
          <a:off x="16226867" y="145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 xmlns:a16="http://schemas.microsoft.com/office/drawing/2014/main" id="{4D0AE7EC-2B67-4CAE-8376-7B6BC780423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 xmlns:a16="http://schemas.microsoft.com/office/drawing/2014/main" id="{694CFEB4-6BE8-480B-82B3-93273DD72D7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 xmlns:a16="http://schemas.microsoft.com/office/drawing/2014/main" id="{C508E3D4-E36A-4652-81A7-E77E6978DC9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 xmlns:a16="http://schemas.microsoft.com/office/drawing/2014/main" id="{95590129-2372-4FDD-A0C6-104FCBFB3EB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 xmlns:a16="http://schemas.microsoft.com/office/drawing/2014/main" id="{F8C016AF-5A38-4AE5-BD4D-9FA1FFE42F4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 xmlns:a16="http://schemas.microsoft.com/office/drawing/2014/main" id="{03EE1B07-F1CD-4C7A-9194-97B9888BC1B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 xmlns:a16="http://schemas.microsoft.com/office/drawing/2014/main" id="{B9FBD34F-A484-4EC8-A7E0-C49EC148D98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 xmlns:a16="http://schemas.microsoft.com/office/drawing/2014/main" id="{21EBEF3C-0A56-446C-8BA2-293916029DC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 xmlns:a16="http://schemas.microsoft.com/office/drawing/2014/main" id="{3F63A29E-F0FA-4B73-A884-C30AE8C5B86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 xmlns:a16="http://schemas.microsoft.com/office/drawing/2014/main" id="{1EE0D847-E425-4A6A-BE0D-0FEF523ECED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 xmlns:a16="http://schemas.microsoft.com/office/drawing/2014/main" id="{AC01C222-27EE-42BB-AC18-9CB1C6CFE5C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4" name="直線コネクタ 453">
          <a:extLst>
            <a:ext uri="{FF2B5EF4-FFF2-40B4-BE49-F238E27FC236}">
              <a16:creationId xmlns="" xmlns:a16="http://schemas.microsoft.com/office/drawing/2014/main" id="{70669AFB-0FDC-4DBF-944E-F5B49E98331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5" name="テキスト ボックス 454">
          <a:extLst>
            <a:ext uri="{FF2B5EF4-FFF2-40B4-BE49-F238E27FC236}">
              <a16:creationId xmlns="" xmlns:a16="http://schemas.microsoft.com/office/drawing/2014/main" id="{DC5768DA-611C-46E3-BF51-46564BBECE2D}"/>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6" name="直線コネクタ 455">
          <a:extLst>
            <a:ext uri="{FF2B5EF4-FFF2-40B4-BE49-F238E27FC236}">
              <a16:creationId xmlns="" xmlns:a16="http://schemas.microsoft.com/office/drawing/2014/main" id="{A177A3DF-3AAC-4276-B6D7-740CEBCFC78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7" name="テキスト ボックス 456">
          <a:extLst>
            <a:ext uri="{FF2B5EF4-FFF2-40B4-BE49-F238E27FC236}">
              <a16:creationId xmlns="" xmlns:a16="http://schemas.microsoft.com/office/drawing/2014/main" id="{E5AD0F5C-38BE-47F0-82C4-6C86FC3C6C5C}"/>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8" name="直線コネクタ 457">
          <a:extLst>
            <a:ext uri="{FF2B5EF4-FFF2-40B4-BE49-F238E27FC236}">
              <a16:creationId xmlns="" xmlns:a16="http://schemas.microsoft.com/office/drawing/2014/main" id="{511B09DF-CD28-4C70-A4DE-04BBFC0F204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9" name="テキスト ボックス 458">
          <a:extLst>
            <a:ext uri="{FF2B5EF4-FFF2-40B4-BE49-F238E27FC236}">
              <a16:creationId xmlns="" xmlns:a16="http://schemas.microsoft.com/office/drawing/2014/main" id="{B9AC1682-D5D3-4510-8D7B-49935249EB9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0" name="直線コネクタ 459">
          <a:extLst>
            <a:ext uri="{FF2B5EF4-FFF2-40B4-BE49-F238E27FC236}">
              <a16:creationId xmlns="" xmlns:a16="http://schemas.microsoft.com/office/drawing/2014/main" id="{CA2CCEC4-E5EC-47FB-8156-1369E235001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1" name="テキスト ボックス 460">
          <a:extLst>
            <a:ext uri="{FF2B5EF4-FFF2-40B4-BE49-F238E27FC236}">
              <a16:creationId xmlns="" xmlns:a16="http://schemas.microsoft.com/office/drawing/2014/main" id="{B03EFC5A-D406-4399-8649-0CFE9D41A55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2" name="直線コネクタ 461">
          <a:extLst>
            <a:ext uri="{FF2B5EF4-FFF2-40B4-BE49-F238E27FC236}">
              <a16:creationId xmlns="" xmlns:a16="http://schemas.microsoft.com/office/drawing/2014/main" id="{59E0562F-583D-4750-BDC3-9BB1F7EAC23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3" name="テキスト ボックス 462">
          <a:extLst>
            <a:ext uri="{FF2B5EF4-FFF2-40B4-BE49-F238E27FC236}">
              <a16:creationId xmlns="" xmlns:a16="http://schemas.microsoft.com/office/drawing/2014/main" id="{ACBB19C0-7C75-43E8-BDDC-2784D40E50B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4" name="直線コネクタ 463">
          <a:extLst>
            <a:ext uri="{FF2B5EF4-FFF2-40B4-BE49-F238E27FC236}">
              <a16:creationId xmlns="" xmlns:a16="http://schemas.microsoft.com/office/drawing/2014/main" id="{C30A51F1-0346-4965-993F-4561DD3FAB6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5" name="テキスト ボックス 464">
          <a:extLst>
            <a:ext uri="{FF2B5EF4-FFF2-40B4-BE49-F238E27FC236}">
              <a16:creationId xmlns="" xmlns:a16="http://schemas.microsoft.com/office/drawing/2014/main" id="{E71BF7EF-9FC1-4DF2-9878-17CD1BF8706A}"/>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6" name="直線コネクタ 465">
          <a:extLst>
            <a:ext uri="{FF2B5EF4-FFF2-40B4-BE49-F238E27FC236}">
              <a16:creationId xmlns="" xmlns:a16="http://schemas.microsoft.com/office/drawing/2014/main" id="{9E422BF9-A28C-41A6-88F9-5362B2A1E77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庁舎】&#10;有形固定資産減価償却率グラフ枠">
          <a:extLst>
            <a:ext uri="{FF2B5EF4-FFF2-40B4-BE49-F238E27FC236}">
              <a16:creationId xmlns="" xmlns:a16="http://schemas.microsoft.com/office/drawing/2014/main" id="{AB37A562-45DF-4EBC-9BAA-F6A2F6FE0DF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468" name="直線コネクタ 467">
          <a:extLst>
            <a:ext uri="{FF2B5EF4-FFF2-40B4-BE49-F238E27FC236}">
              <a16:creationId xmlns="" xmlns:a16="http://schemas.microsoft.com/office/drawing/2014/main" id="{CF13CC4D-66D1-4D15-A21A-D8735DE48BF2}"/>
            </a:ext>
          </a:extLst>
        </xdr:cNvPr>
        <xdr:cNvCxnSpPr/>
      </xdr:nvCxnSpPr>
      <xdr:spPr>
        <a:xfrm flipV="1">
          <a:off x="14375764"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9" name="【庁舎】&#10;有形固定資産減価償却率最小値テキスト">
          <a:extLst>
            <a:ext uri="{FF2B5EF4-FFF2-40B4-BE49-F238E27FC236}">
              <a16:creationId xmlns="" xmlns:a16="http://schemas.microsoft.com/office/drawing/2014/main" id="{BE908B1A-A913-4890-9FB5-2A085EE37B48}"/>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0" name="直線コネクタ 469">
          <a:extLst>
            <a:ext uri="{FF2B5EF4-FFF2-40B4-BE49-F238E27FC236}">
              <a16:creationId xmlns="" xmlns:a16="http://schemas.microsoft.com/office/drawing/2014/main" id="{171B5628-AC24-4481-AFB8-B52430D75243}"/>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471" name="【庁舎】&#10;有形固定資産減価償却率最大値テキスト">
          <a:extLst>
            <a:ext uri="{FF2B5EF4-FFF2-40B4-BE49-F238E27FC236}">
              <a16:creationId xmlns="" xmlns:a16="http://schemas.microsoft.com/office/drawing/2014/main" id="{D1606F48-EABB-4C4B-A747-E6D247D53787}"/>
            </a:ext>
          </a:extLst>
        </xdr:cNvPr>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472" name="直線コネクタ 471">
          <a:extLst>
            <a:ext uri="{FF2B5EF4-FFF2-40B4-BE49-F238E27FC236}">
              <a16:creationId xmlns="" xmlns:a16="http://schemas.microsoft.com/office/drawing/2014/main" id="{F61BD6EB-8E74-4D33-987A-EC8F72AA095A}"/>
            </a:ext>
          </a:extLst>
        </xdr:cNvPr>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473" name="【庁舎】&#10;有形固定資産減価償却率平均値テキスト">
          <a:extLst>
            <a:ext uri="{FF2B5EF4-FFF2-40B4-BE49-F238E27FC236}">
              <a16:creationId xmlns="" xmlns:a16="http://schemas.microsoft.com/office/drawing/2014/main" id="{B87DD09E-08C0-4592-B999-9F6AF1D6EEEB}"/>
            </a:ext>
          </a:extLst>
        </xdr:cNvPr>
        <xdr:cNvSpPr txBox="1"/>
      </xdr:nvSpPr>
      <xdr:spPr>
        <a:xfrm>
          <a:off x="1441450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474" name="フローチャート: 判断 473">
          <a:extLst>
            <a:ext uri="{FF2B5EF4-FFF2-40B4-BE49-F238E27FC236}">
              <a16:creationId xmlns="" xmlns:a16="http://schemas.microsoft.com/office/drawing/2014/main" id="{31B1671A-EA89-4C62-A1F2-16E7091972CF}"/>
            </a:ext>
          </a:extLst>
        </xdr:cNvPr>
        <xdr:cNvSpPr/>
      </xdr:nvSpPr>
      <xdr:spPr>
        <a:xfrm>
          <a:off x="14325600" y="175318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475" name="フローチャート: 判断 474">
          <a:extLst>
            <a:ext uri="{FF2B5EF4-FFF2-40B4-BE49-F238E27FC236}">
              <a16:creationId xmlns="" xmlns:a16="http://schemas.microsoft.com/office/drawing/2014/main" id="{17B26AD3-7A44-41E9-8B82-AFC8B73E0CFB}"/>
            </a:ext>
          </a:extLst>
        </xdr:cNvPr>
        <xdr:cNvSpPr/>
      </xdr:nvSpPr>
      <xdr:spPr>
        <a:xfrm>
          <a:off x="13578840" y="175791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76" name="フローチャート: 判断 475">
          <a:extLst>
            <a:ext uri="{FF2B5EF4-FFF2-40B4-BE49-F238E27FC236}">
              <a16:creationId xmlns="" xmlns:a16="http://schemas.microsoft.com/office/drawing/2014/main" id="{94938DAC-0B2D-483D-B13D-688272684A6D}"/>
            </a:ext>
          </a:extLst>
        </xdr:cNvPr>
        <xdr:cNvSpPr/>
      </xdr:nvSpPr>
      <xdr:spPr>
        <a:xfrm>
          <a:off x="1280414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477" name="フローチャート: 判断 476">
          <a:extLst>
            <a:ext uri="{FF2B5EF4-FFF2-40B4-BE49-F238E27FC236}">
              <a16:creationId xmlns="" xmlns:a16="http://schemas.microsoft.com/office/drawing/2014/main" id="{034E9D40-2F0B-46A9-874B-CC9CCC324422}"/>
            </a:ext>
          </a:extLst>
        </xdr:cNvPr>
        <xdr:cNvSpPr/>
      </xdr:nvSpPr>
      <xdr:spPr>
        <a:xfrm>
          <a:off x="12029440" y="175546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478" name="フローチャート: 判断 477">
          <a:extLst>
            <a:ext uri="{FF2B5EF4-FFF2-40B4-BE49-F238E27FC236}">
              <a16:creationId xmlns="" xmlns:a16="http://schemas.microsoft.com/office/drawing/2014/main" id="{0CC5079D-1B55-4DAC-B44F-08731B01FB65}"/>
            </a:ext>
          </a:extLst>
        </xdr:cNvPr>
        <xdr:cNvSpPr/>
      </xdr:nvSpPr>
      <xdr:spPr>
        <a:xfrm>
          <a:off x="1123188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9" name="テキスト ボックス 478">
          <a:extLst>
            <a:ext uri="{FF2B5EF4-FFF2-40B4-BE49-F238E27FC236}">
              <a16:creationId xmlns="" xmlns:a16="http://schemas.microsoft.com/office/drawing/2014/main" id="{6EA518DD-DFB9-458D-8488-04F1DE8F646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0" name="テキスト ボックス 479">
          <a:extLst>
            <a:ext uri="{FF2B5EF4-FFF2-40B4-BE49-F238E27FC236}">
              <a16:creationId xmlns="" xmlns:a16="http://schemas.microsoft.com/office/drawing/2014/main" id="{E6C15C32-702B-4B16-A445-5D5FC3DF45E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1" name="テキスト ボックス 480">
          <a:extLst>
            <a:ext uri="{FF2B5EF4-FFF2-40B4-BE49-F238E27FC236}">
              <a16:creationId xmlns="" xmlns:a16="http://schemas.microsoft.com/office/drawing/2014/main" id="{EF60EE97-AF75-48CA-A410-4CDB788B824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2" name="テキスト ボックス 481">
          <a:extLst>
            <a:ext uri="{FF2B5EF4-FFF2-40B4-BE49-F238E27FC236}">
              <a16:creationId xmlns="" xmlns:a16="http://schemas.microsoft.com/office/drawing/2014/main" id="{7ABB1CFF-4E21-4E40-8CCE-598C0B98D9F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3" name="テキスト ボックス 482">
          <a:extLst>
            <a:ext uri="{FF2B5EF4-FFF2-40B4-BE49-F238E27FC236}">
              <a16:creationId xmlns="" xmlns:a16="http://schemas.microsoft.com/office/drawing/2014/main" id="{F065DA80-DFE2-4E04-AF7B-AE0BF9D2C30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484" name="楕円 483">
          <a:extLst>
            <a:ext uri="{FF2B5EF4-FFF2-40B4-BE49-F238E27FC236}">
              <a16:creationId xmlns="" xmlns:a16="http://schemas.microsoft.com/office/drawing/2014/main" id="{5DAE2953-9A75-4D0B-9780-ABEB2484B2E4}"/>
            </a:ext>
          </a:extLst>
        </xdr:cNvPr>
        <xdr:cNvSpPr/>
      </xdr:nvSpPr>
      <xdr:spPr>
        <a:xfrm>
          <a:off x="14325600" y="173641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120122</xdr:rowOff>
    </xdr:from>
    <xdr:ext cx="405111" cy="259045"/>
    <xdr:sp macro="" textlink="">
      <xdr:nvSpPr>
        <xdr:cNvPr id="485" name="【庁舎】&#10;有形固定資産減価償却率該当値テキスト">
          <a:extLst>
            <a:ext uri="{FF2B5EF4-FFF2-40B4-BE49-F238E27FC236}">
              <a16:creationId xmlns="" xmlns:a16="http://schemas.microsoft.com/office/drawing/2014/main" id="{1FBB35C6-B568-4E5A-8A45-7F74ABDBE300}"/>
            </a:ext>
          </a:extLst>
        </xdr:cNvPr>
        <xdr:cNvSpPr txBox="1"/>
      </xdr:nvSpPr>
      <xdr:spPr>
        <a:xfrm>
          <a:off x="14414500" y="172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486" name="楕円 485">
          <a:extLst>
            <a:ext uri="{FF2B5EF4-FFF2-40B4-BE49-F238E27FC236}">
              <a16:creationId xmlns="" xmlns:a16="http://schemas.microsoft.com/office/drawing/2014/main" id="{012B09EE-E128-483F-9A60-9F2E275E10D3}"/>
            </a:ext>
          </a:extLst>
        </xdr:cNvPr>
        <xdr:cNvSpPr/>
      </xdr:nvSpPr>
      <xdr:spPr>
        <a:xfrm>
          <a:off x="13578840" y="173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148045</xdr:rowOff>
    </xdr:to>
    <xdr:cxnSp macro="">
      <xdr:nvCxnSpPr>
        <xdr:cNvPr id="487" name="直線コネクタ 486">
          <a:extLst>
            <a:ext uri="{FF2B5EF4-FFF2-40B4-BE49-F238E27FC236}">
              <a16:creationId xmlns="" xmlns:a16="http://schemas.microsoft.com/office/drawing/2014/main" id="{BE01C981-4894-4F1D-B242-6BDC397AA841}"/>
            </a:ext>
          </a:extLst>
        </xdr:cNvPr>
        <xdr:cNvCxnSpPr/>
      </xdr:nvCxnSpPr>
      <xdr:spPr>
        <a:xfrm>
          <a:off x="13629640" y="17383941"/>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488" name="楕円 487">
          <a:extLst>
            <a:ext uri="{FF2B5EF4-FFF2-40B4-BE49-F238E27FC236}">
              <a16:creationId xmlns="" xmlns:a16="http://schemas.microsoft.com/office/drawing/2014/main" id="{F3617F64-18E3-42DD-B1A6-8C8B9899AA20}"/>
            </a:ext>
          </a:extLst>
        </xdr:cNvPr>
        <xdr:cNvSpPr/>
      </xdr:nvSpPr>
      <xdr:spPr>
        <a:xfrm>
          <a:off x="12804140" y="173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117021</xdr:rowOff>
    </xdr:to>
    <xdr:cxnSp macro="">
      <xdr:nvCxnSpPr>
        <xdr:cNvPr id="489" name="直線コネクタ 488">
          <a:extLst>
            <a:ext uri="{FF2B5EF4-FFF2-40B4-BE49-F238E27FC236}">
              <a16:creationId xmlns="" xmlns:a16="http://schemas.microsoft.com/office/drawing/2014/main" id="{7D089587-B7D8-475D-A1A2-B91655846117}"/>
            </a:ext>
          </a:extLst>
        </xdr:cNvPr>
        <xdr:cNvCxnSpPr/>
      </xdr:nvCxnSpPr>
      <xdr:spPr>
        <a:xfrm>
          <a:off x="12854940" y="17352918"/>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490" name="楕円 489">
          <a:extLst>
            <a:ext uri="{FF2B5EF4-FFF2-40B4-BE49-F238E27FC236}">
              <a16:creationId xmlns="" xmlns:a16="http://schemas.microsoft.com/office/drawing/2014/main" id="{111EF507-F274-432A-9352-9EED574FEB49}"/>
            </a:ext>
          </a:extLst>
        </xdr:cNvPr>
        <xdr:cNvSpPr/>
      </xdr:nvSpPr>
      <xdr:spPr>
        <a:xfrm>
          <a:off x="12029440" y="17269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85998</xdr:rowOff>
    </xdr:to>
    <xdr:cxnSp macro="">
      <xdr:nvCxnSpPr>
        <xdr:cNvPr id="491" name="直線コネクタ 490">
          <a:extLst>
            <a:ext uri="{FF2B5EF4-FFF2-40B4-BE49-F238E27FC236}">
              <a16:creationId xmlns="" xmlns:a16="http://schemas.microsoft.com/office/drawing/2014/main" id="{C86107C1-26AC-4D89-8308-4205D4DF983C}"/>
            </a:ext>
          </a:extLst>
        </xdr:cNvPr>
        <xdr:cNvCxnSpPr/>
      </xdr:nvCxnSpPr>
      <xdr:spPr>
        <a:xfrm>
          <a:off x="12072620" y="17320259"/>
          <a:ext cx="78232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111942</xdr:rowOff>
    </xdr:from>
    <xdr:to>
      <xdr:col>67</xdr:col>
      <xdr:colOff>101600</xdr:colOff>
      <xdr:row>103</xdr:row>
      <xdr:rowOff>42092</xdr:rowOff>
    </xdr:to>
    <xdr:sp macro="" textlink="">
      <xdr:nvSpPr>
        <xdr:cNvPr id="492" name="楕円 491">
          <a:extLst>
            <a:ext uri="{FF2B5EF4-FFF2-40B4-BE49-F238E27FC236}">
              <a16:creationId xmlns="" xmlns:a16="http://schemas.microsoft.com/office/drawing/2014/main" id="{8FFE1B4A-3A39-4CFE-863C-DB0DEA27FEDB}"/>
            </a:ext>
          </a:extLst>
        </xdr:cNvPr>
        <xdr:cNvSpPr/>
      </xdr:nvSpPr>
      <xdr:spPr>
        <a:xfrm>
          <a:off x="11231880" y="17211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162742</xdr:rowOff>
    </xdr:from>
    <xdr:to>
      <xdr:col>71</xdr:col>
      <xdr:colOff>177800</xdr:colOff>
      <xdr:row>103</xdr:row>
      <xdr:rowOff>53339</xdr:rowOff>
    </xdr:to>
    <xdr:cxnSp macro="">
      <xdr:nvCxnSpPr>
        <xdr:cNvPr id="493" name="直線コネクタ 492">
          <a:extLst>
            <a:ext uri="{FF2B5EF4-FFF2-40B4-BE49-F238E27FC236}">
              <a16:creationId xmlns="" xmlns:a16="http://schemas.microsoft.com/office/drawing/2014/main" id="{BE073406-CB98-476A-932B-B8DAB6F35CDA}"/>
            </a:ext>
          </a:extLst>
        </xdr:cNvPr>
        <xdr:cNvCxnSpPr/>
      </xdr:nvCxnSpPr>
      <xdr:spPr>
        <a:xfrm>
          <a:off x="11282680" y="17262022"/>
          <a:ext cx="78994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494" name="n_1aveValue【庁舎】&#10;有形固定資産減価償却率">
          <a:extLst>
            <a:ext uri="{FF2B5EF4-FFF2-40B4-BE49-F238E27FC236}">
              <a16:creationId xmlns="" xmlns:a16="http://schemas.microsoft.com/office/drawing/2014/main" id="{736A24FE-707C-4C07-A808-BB94EA7DC2E3}"/>
            </a:ext>
          </a:extLst>
        </xdr:cNvPr>
        <xdr:cNvSpPr txBox="1"/>
      </xdr:nvSpPr>
      <xdr:spPr>
        <a:xfrm>
          <a:off x="1343724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495" name="n_2aveValue【庁舎】&#10;有形固定資産減価償却率">
          <a:extLst>
            <a:ext uri="{FF2B5EF4-FFF2-40B4-BE49-F238E27FC236}">
              <a16:creationId xmlns="" xmlns:a16="http://schemas.microsoft.com/office/drawing/2014/main" id="{03481B39-7E6C-4B5D-BF67-9AE663DEC810}"/>
            </a:ext>
          </a:extLst>
        </xdr:cNvPr>
        <xdr:cNvSpPr txBox="1"/>
      </xdr:nvSpPr>
      <xdr:spPr>
        <a:xfrm>
          <a:off x="12675244"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496" name="n_3aveValue【庁舎】&#10;有形固定資産減価償却率">
          <a:extLst>
            <a:ext uri="{FF2B5EF4-FFF2-40B4-BE49-F238E27FC236}">
              <a16:creationId xmlns="" xmlns:a16="http://schemas.microsoft.com/office/drawing/2014/main" id="{0820E912-B1F4-484C-B934-878D401D1C95}"/>
            </a:ext>
          </a:extLst>
        </xdr:cNvPr>
        <xdr:cNvSpPr txBox="1"/>
      </xdr:nvSpPr>
      <xdr:spPr>
        <a:xfrm>
          <a:off x="119005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497" name="n_4aveValue【庁舎】&#10;有形固定資産減価償却率">
          <a:extLst>
            <a:ext uri="{FF2B5EF4-FFF2-40B4-BE49-F238E27FC236}">
              <a16:creationId xmlns="" xmlns:a16="http://schemas.microsoft.com/office/drawing/2014/main" id="{075AAEBE-0755-4FC9-8DD8-3EE2DBBB5411}"/>
            </a:ext>
          </a:extLst>
        </xdr:cNvPr>
        <xdr:cNvSpPr txBox="1"/>
      </xdr:nvSpPr>
      <xdr:spPr>
        <a:xfrm>
          <a:off x="1110298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498" name="n_1mainValue【庁舎】&#10;有形固定資産減価償却率">
          <a:extLst>
            <a:ext uri="{FF2B5EF4-FFF2-40B4-BE49-F238E27FC236}">
              <a16:creationId xmlns="" xmlns:a16="http://schemas.microsoft.com/office/drawing/2014/main" id="{B1454BC3-CB9B-44AE-A7B2-F420AE0F5058}"/>
            </a:ext>
          </a:extLst>
        </xdr:cNvPr>
        <xdr:cNvSpPr txBox="1"/>
      </xdr:nvSpPr>
      <xdr:spPr>
        <a:xfrm>
          <a:off x="134372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499" name="n_2mainValue【庁舎】&#10;有形固定資産減価償却率">
          <a:extLst>
            <a:ext uri="{FF2B5EF4-FFF2-40B4-BE49-F238E27FC236}">
              <a16:creationId xmlns="" xmlns:a16="http://schemas.microsoft.com/office/drawing/2014/main" id="{FE22C32A-58A4-4B72-90AC-59E81D947FEF}"/>
            </a:ext>
          </a:extLst>
        </xdr:cNvPr>
        <xdr:cNvSpPr txBox="1"/>
      </xdr:nvSpPr>
      <xdr:spPr>
        <a:xfrm>
          <a:off x="1267524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500" name="n_3mainValue【庁舎】&#10;有形固定資産減価償却率">
          <a:extLst>
            <a:ext uri="{FF2B5EF4-FFF2-40B4-BE49-F238E27FC236}">
              <a16:creationId xmlns="" xmlns:a16="http://schemas.microsoft.com/office/drawing/2014/main" id="{2090ABD6-1F99-4794-AB5B-80A877C1C39E}"/>
            </a:ext>
          </a:extLst>
        </xdr:cNvPr>
        <xdr:cNvSpPr txBox="1"/>
      </xdr:nvSpPr>
      <xdr:spPr>
        <a:xfrm>
          <a:off x="1190054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58619</xdr:rowOff>
    </xdr:from>
    <xdr:ext cx="405111" cy="259045"/>
    <xdr:sp macro="" textlink="">
      <xdr:nvSpPr>
        <xdr:cNvPr id="501" name="n_4mainValue【庁舎】&#10;有形固定資産減価償却率">
          <a:extLst>
            <a:ext uri="{FF2B5EF4-FFF2-40B4-BE49-F238E27FC236}">
              <a16:creationId xmlns="" xmlns:a16="http://schemas.microsoft.com/office/drawing/2014/main" id="{141072FC-031D-4522-89A0-AAFD0907E7C4}"/>
            </a:ext>
          </a:extLst>
        </xdr:cNvPr>
        <xdr:cNvSpPr txBox="1"/>
      </xdr:nvSpPr>
      <xdr:spPr>
        <a:xfrm>
          <a:off x="11102984" y="1699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 xmlns:a16="http://schemas.microsoft.com/office/drawing/2014/main" id="{AEADE598-4F34-4CF7-BA88-B864F558F0E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 xmlns:a16="http://schemas.microsoft.com/office/drawing/2014/main" id="{13442E21-5AEF-4AEE-85AE-D8B89A13429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 xmlns:a16="http://schemas.microsoft.com/office/drawing/2014/main" id="{0262AC44-7086-480C-A8A1-5C4FF37F9B4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 xmlns:a16="http://schemas.microsoft.com/office/drawing/2014/main" id="{5E092DC4-88D6-43E0-B8E1-80371315EB9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 xmlns:a16="http://schemas.microsoft.com/office/drawing/2014/main" id="{5BD2D193-D594-4ACA-8CE8-A0ACFEAC3B8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 xmlns:a16="http://schemas.microsoft.com/office/drawing/2014/main" id="{A8E971C4-3BB7-4169-88E6-74BBBBD5E28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 xmlns:a16="http://schemas.microsoft.com/office/drawing/2014/main" id="{3972CBC4-9909-4CE6-8B91-05CF80F3C56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 xmlns:a16="http://schemas.microsoft.com/office/drawing/2014/main" id="{A6BE4F22-D8B3-424D-BD32-7CC316BC25D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 xmlns:a16="http://schemas.microsoft.com/office/drawing/2014/main" id="{819BC459-39E1-4A20-81B8-CB0F1BD7D44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 xmlns:a16="http://schemas.microsoft.com/office/drawing/2014/main" id="{5ED55A53-8389-4F59-A292-3C89FED65EC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2" name="直線コネクタ 511">
          <a:extLst>
            <a:ext uri="{FF2B5EF4-FFF2-40B4-BE49-F238E27FC236}">
              <a16:creationId xmlns="" xmlns:a16="http://schemas.microsoft.com/office/drawing/2014/main" id="{65BD8C92-2AD4-4361-9D93-4BCC6488624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3" name="テキスト ボックス 512">
          <a:extLst>
            <a:ext uri="{FF2B5EF4-FFF2-40B4-BE49-F238E27FC236}">
              <a16:creationId xmlns="" xmlns:a16="http://schemas.microsoft.com/office/drawing/2014/main" id="{34BCE859-49B3-4E98-A7A7-7C9D9B8720C2}"/>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4" name="直線コネクタ 513">
          <a:extLst>
            <a:ext uri="{FF2B5EF4-FFF2-40B4-BE49-F238E27FC236}">
              <a16:creationId xmlns="" xmlns:a16="http://schemas.microsoft.com/office/drawing/2014/main" id="{69A4DFA8-B70A-498C-A790-AD3113C8155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5" name="テキスト ボックス 514">
          <a:extLst>
            <a:ext uri="{FF2B5EF4-FFF2-40B4-BE49-F238E27FC236}">
              <a16:creationId xmlns="" xmlns:a16="http://schemas.microsoft.com/office/drawing/2014/main" id="{FFFEBACB-D3F9-4726-9EDF-0C0BACB57D12}"/>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6" name="直線コネクタ 515">
          <a:extLst>
            <a:ext uri="{FF2B5EF4-FFF2-40B4-BE49-F238E27FC236}">
              <a16:creationId xmlns="" xmlns:a16="http://schemas.microsoft.com/office/drawing/2014/main" id="{3D14290E-5B0F-4758-BA03-E0BFDFA1932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7" name="テキスト ボックス 516">
          <a:extLst>
            <a:ext uri="{FF2B5EF4-FFF2-40B4-BE49-F238E27FC236}">
              <a16:creationId xmlns="" xmlns:a16="http://schemas.microsoft.com/office/drawing/2014/main" id="{7C3E1765-AD43-4725-BFFC-71D64FE87D5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8" name="直線コネクタ 517">
          <a:extLst>
            <a:ext uri="{FF2B5EF4-FFF2-40B4-BE49-F238E27FC236}">
              <a16:creationId xmlns="" xmlns:a16="http://schemas.microsoft.com/office/drawing/2014/main" id="{714CC375-AB9B-4707-AFAD-8BDFB368A77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9" name="テキスト ボックス 518">
          <a:extLst>
            <a:ext uri="{FF2B5EF4-FFF2-40B4-BE49-F238E27FC236}">
              <a16:creationId xmlns="" xmlns:a16="http://schemas.microsoft.com/office/drawing/2014/main" id="{4AEE7302-C6F3-4558-ACA5-1F49C632B9C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0" name="直線コネクタ 519">
          <a:extLst>
            <a:ext uri="{FF2B5EF4-FFF2-40B4-BE49-F238E27FC236}">
              <a16:creationId xmlns="" xmlns:a16="http://schemas.microsoft.com/office/drawing/2014/main" id="{EDEABFDF-D3E0-4275-B556-2C5AE54ECF4A}"/>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1" name="テキスト ボックス 520">
          <a:extLst>
            <a:ext uri="{FF2B5EF4-FFF2-40B4-BE49-F238E27FC236}">
              <a16:creationId xmlns="" xmlns:a16="http://schemas.microsoft.com/office/drawing/2014/main" id="{C2407E41-FF83-47D6-88A8-066E367FCA62}"/>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a:extLst>
            <a:ext uri="{FF2B5EF4-FFF2-40B4-BE49-F238E27FC236}">
              <a16:creationId xmlns="" xmlns:a16="http://schemas.microsoft.com/office/drawing/2014/main" id="{2D188811-3978-402B-A08F-13E66956023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a:extLst>
            <a:ext uri="{FF2B5EF4-FFF2-40B4-BE49-F238E27FC236}">
              <a16:creationId xmlns="" xmlns:a16="http://schemas.microsoft.com/office/drawing/2014/main" id="{3DDDF397-045E-40F3-A6FB-31FDA6853F5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a:extLst>
            <a:ext uri="{FF2B5EF4-FFF2-40B4-BE49-F238E27FC236}">
              <a16:creationId xmlns="" xmlns:a16="http://schemas.microsoft.com/office/drawing/2014/main" id="{2C95F787-6D0E-45C1-BE16-74EFE899434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25" name="直線コネクタ 524">
          <a:extLst>
            <a:ext uri="{FF2B5EF4-FFF2-40B4-BE49-F238E27FC236}">
              <a16:creationId xmlns="" xmlns:a16="http://schemas.microsoft.com/office/drawing/2014/main" id="{745AECB5-2DD3-4CD6-9BD4-2C8E604C39A0}"/>
            </a:ext>
          </a:extLst>
        </xdr:cNvPr>
        <xdr:cNvCxnSpPr/>
      </xdr:nvCxnSpPr>
      <xdr:spPr>
        <a:xfrm flipV="1">
          <a:off x="19509104" y="1671701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26" name="【庁舎】&#10;一人当たり面積最小値テキスト">
          <a:extLst>
            <a:ext uri="{FF2B5EF4-FFF2-40B4-BE49-F238E27FC236}">
              <a16:creationId xmlns="" xmlns:a16="http://schemas.microsoft.com/office/drawing/2014/main" id="{A106E6E2-F885-49EF-9ED2-6D28AC57E998}"/>
            </a:ext>
          </a:extLst>
        </xdr:cNvPr>
        <xdr:cNvSpPr txBox="1"/>
      </xdr:nvSpPr>
      <xdr:spPr>
        <a:xfrm>
          <a:off x="19547840" y="180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27" name="直線コネクタ 526">
          <a:extLst>
            <a:ext uri="{FF2B5EF4-FFF2-40B4-BE49-F238E27FC236}">
              <a16:creationId xmlns="" xmlns:a16="http://schemas.microsoft.com/office/drawing/2014/main" id="{5B5F3129-D7CF-4A40-87DB-DB17241A15FF}"/>
            </a:ext>
          </a:extLst>
        </xdr:cNvPr>
        <xdr:cNvCxnSpPr/>
      </xdr:nvCxnSpPr>
      <xdr:spPr>
        <a:xfrm>
          <a:off x="19443700" y="1801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28" name="【庁舎】&#10;一人当たり面積最大値テキスト">
          <a:extLst>
            <a:ext uri="{FF2B5EF4-FFF2-40B4-BE49-F238E27FC236}">
              <a16:creationId xmlns="" xmlns:a16="http://schemas.microsoft.com/office/drawing/2014/main" id="{3263BBAB-4106-4B58-AD76-C479F7661111}"/>
            </a:ext>
          </a:extLst>
        </xdr:cNvPr>
        <xdr:cNvSpPr txBox="1"/>
      </xdr:nvSpPr>
      <xdr:spPr>
        <a:xfrm>
          <a:off x="19547840" y="164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29" name="直線コネクタ 528">
          <a:extLst>
            <a:ext uri="{FF2B5EF4-FFF2-40B4-BE49-F238E27FC236}">
              <a16:creationId xmlns="" xmlns:a16="http://schemas.microsoft.com/office/drawing/2014/main" id="{D8732002-FEC1-4491-A377-739EE64073BA}"/>
            </a:ext>
          </a:extLst>
        </xdr:cNvPr>
        <xdr:cNvCxnSpPr/>
      </xdr:nvCxnSpPr>
      <xdr:spPr>
        <a:xfrm>
          <a:off x="19443700" y="16717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530" name="【庁舎】&#10;一人当たり面積平均値テキスト">
          <a:extLst>
            <a:ext uri="{FF2B5EF4-FFF2-40B4-BE49-F238E27FC236}">
              <a16:creationId xmlns="" xmlns:a16="http://schemas.microsoft.com/office/drawing/2014/main" id="{34C00F67-56EC-4C69-A027-C15B63DB1A18}"/>
            </a:ext>
          </a:extLst>
        </xdr:cNvPr>
        <xdr:cNvSpPr txBox="1"/>
      </xdr:nvSpPr>
      <xdr:spPr>
        <a:xfrm>
          <a:off x="19547840" y="17487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31" name="フローチャート: 判断 530">
          <a:extLst>
            <a:ext uri="{FF2B5EF4-FFF2-40B4-BE49-F238E27FC236}">
              <a16:creationId xmlns="" xmlns:a16="http://schemas.microsoft.com/office/drawing/2014/main" id="{379E74FC-E35C-4178-868E-5CC44764E550}"/>
            </a:ext>
          </a:extLst>
        </xdr:cNvPr>
        <xdr:cNvSpPr/>
      </xdr:nvSpPr>
      <xdr:spPr>
        <a:xfrm>
          <a:off x="19458940" y="1750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32" name="フローチャート: 判断 531">
          <a:extLst>
            <a:ext uri="{FF2B5EF4-FFF2-40B4-BE49-F238E27FC236}">
              <a16:creationId xmlns="" xmlns:a16="http://schemas.microsoft.com/office/drawing/2014/main" id="{2BBCDB6B-A792-436F-AADB-04F5784CC501}"/>
            </a:ext>
          </a:extLst>
        </xdr:cNvPr>
        <xdr:cNvSpPr/>
      </xdr:nvSpPr>
      <xdr:spPr>
        <a:xfrm>
          <a:off x="18735040" y="17569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533" name="フローチャート: 判断 532">
          <a:extLst>
            <a:ext uri="{FF2B5EF4-FFF2-40B4-BE49-F238E27FC236}">
              <a16:creationId xmlns="" xmlns:a16="http://schemas.microsoft.com/office/drawing/2014/main" id="{7358E9A2-92FB-4C31-9E77-12B786FE9DAE}"/>
            </a:ext>
          </a:extLst>
        </xdr:cNvPr>
        <xdr:cNvSpPr/>
      </xdr:nvSpPr>
      <xdr:spPr>
        <a:xfrm>
          <a:off x="17937480"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534" name="フローチャート: 判断 533">
          <a:extLst>
            <a:ext uri="{FF2B5EF4-FFF2-40B4-BE49-F238E27FC236}">
              <a16:creationId xmlns="" xmlns:a16="http://schemas.microsoft.com/office/drawing/2014/main" id="{6EE4A37E-B7E2-45EF-AC0E-67A272FB0852}"/>
            </a:ext>
          </a:extLst>
        </xdr:cNvPr>
        <xdr:cNvSpPr/>
      </xdr:nvSpPr>
      <xdr:spPr>
        <a:xfrm>
          <a:off x="17162780" y="17374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535" name="フローチャート: 判断 534">
          <a:extLst>
            <a:ext uri="{FF2B5EF4-FFF2-40B4-BE49-F238E27FC236}">
              <a16:creationId xmlns="" xmlns:a16="http://schemas.microsoft.com/office/drawing/2014/main" id="{D67F4B7B-D765-46E9-BB91-3FA7EFF182B9}"/>
            </a:ext>
          </a:extLst>
        </xdr:cNvPr>
        <xdr:cNvSpPr/>
      </xdr:nvSpPr>
      <xdr:spPr>
        <a:xfrm>
          <a:off x="16388080" y="17575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a:extLst>
            <a:ext uri="{FF2B5EF4-FFF2-40B4-BE49-F238E27FC236}">
              <a16:creationId xmlns="" xmlns:a16="http://schemas.microsoft.com/office/drawing/2014/main" id="{889EA067-6A42-47AE-BC63-3889EC04735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a:extLst>
            <a:ext uri="{FF2B5EF4-FFF2-40B4-BE49-F238E27FC236}">
              <a16:creationId xmlns="" xmlns:a16="http://schemas.microsoft.com/office/drawing/2014/main" id="{13E61291-7636-4EF7-A41E-9361BF77729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a:extLst>
            <a:ext uri="{FF2B5EF4-FFF2-40B4-BE49-F238E27FC236}">
              <a16:creationId xmlns="" xmlns:a16="http://schemas.microsoft.com/office/drawing/2014/main" id="{A86198D0-B5DC-46B7-AADA-772FED87B85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a:extLst>
            <a:ext uri="{FF2B5EF4-FFF2-40B4-BE49-F238E27FC236}">
              <a16:creationId xmlns="" xmlns:a16="http://schemas.microsoft.com/office/drawing/2014/main" id="{B1E0E9D1-2744-4E4A-B605-F71115391BD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a:extLst>
            <a:ext uri="{FF2B5EF4-FFF2-40B4-BE49-F238E27FC236}">
              <a16:creationId xmlns="" xmlns:a16="http://schemas.microsoft.com/office/drawing/2014/main" id="{A403EF40-23B9-49F8-9875-8D041480E5D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71120</xdr:rowOff>
    </xdr:from>
    <xdr:to>
      <xdr:col>116</xdr:col>
      <xdr:colOff>114300</xdr:colOff>
      <xdr:row>102</xdr:row>
      <xdr:rowOff>1270</xdr:rowOff>
    </xdr:to>
    <xdr:sp macro="" textlink="">
      <xdr:nvSpPr>
        <xdr:cNvPr id="541" name="楕円 540">
          <a:extLst>
            <a:ext uri="{FF2B5EF4-FFF2-40B4-BE49-F238E27FC236}">
              <a16:creationId xmlns="" xmlns:a16="http://schemas.microsoft.com/office/drawing/2014/main" id="{95DD7071-8C83-451F-95CB-443E06EC6B26}"/>
            </a:ext>
          </a:extLst>
        </xdr:cNvPr>
        <xdr:cNvSpPr/>
      </xdr:nvSpPr>
      <xdr:spPr>
        <a:xfrm>
          <a:off x="19458940" y="1700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93997</xdr:rowOff>
    </xdr:from>
    <xdr:ext cx="469744" cy="259045"/>
    <xdr:sp macro="" textlink="">
      <xdr:nvSpPr>
        <xdr:cNvPr id="542" name="【庁舎】&#10;一人当たり面積該当値テキスト">
          <a:extLst>
            <a:ext uri="{FF2B5EF4-FFF2-40B4-BE49-F238E27FC236}">
              <a16:creationId xmlns="" xmlns:a16="http://schemas.microsoft.com/office/drawing/2014/main" id="{D0F77BEE-F7CD-4506-A93D-AA220C29B889}"/>
            </a:ext>
          </a:extLst>
        </xdr:cNvPr>
        <xdr:cNvSpPr txBox="1"/>
      </xdr:nvSpPr>
      <xdr:spPr>
        <a:xfrm>
          <a:off x="19547840" y="1685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81280</xdr:rowOff>
    </xdr:from>
    <xdr:to>
      <xdr:col>112</xdr:col>
      <xdr:colOff>38100</xdr:colOff>
      <xdr:row>102</xdr:row>
      <xdr:rowOff>11430</xdr:rowOff>
    </xdr:to>
    <xdr:sp macro="" textlink="">
      <xdr:nvSpPr>
        <xdr:cNvPr id="543" name="楕円 542">
          <a:extLst>
            <a:ext uri="{FF2B5EF4-FFF2-40B4-BE49-F238E27FC236}">
              <a16:creationId xmlns="" xmlns:a16="http://schemas.microsoft.com/office/drawing/2014/main" id="{8F34D3C4-9F46-4FBE-8BB5-6B4CC90CCE3C}"/>
            </a:ext>
          </a:extLst>
        </xdr:cNvPr>
        <xdr:cNvSpPr/>
      </xdr:nvSpPr>
      <xdr:spPr>
        <a:xfrm>
          <a:off x="18735040" y="1701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121920</xdr:rowOff>
    </xdr:from>
    <xdr:to>
      <xdr:col>116</xdr:col>
      <xdr:colOff>63500</xdr:colOff>
      <xdr:row>101</xdr:row>
      <xdr:rowOff>132080</xdr:rowOff>
    </xdr:to>
    <xdr:cxnSp macro="">
      <xdr:nvCxnSpPr>
        <xdr:cNvPr id="544" name="直線コネクタ 543">
          <a:extLst>
            <a:ext uri="{FF2B5EF4-FFF2-40B4-BE49-F238E27FC236}">
              <a16:creationId xmlns="" xmlns:a16="http://schemas.microsoft.com/office/drawing/2014/main" id="{8285986A-FE4B-40C4-9361-350CE1CE745E}"/>
            </a:ext>
          </a:extLst>
        </xdr:cNvPr>
        <xdr:cNvCxnSpPr/>
      </xdr:nvCxnSpPr>
      <xdr:spPr>
        <a:xfrm flipV="1">
          <a:off x="18778220" y="17053560"/>
          <a:ext cx="73152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87630</xdr:rowOff>
    </xdr:from>
    <xdr:to>
      <xdr:col>107</xdr:col>
      <xdr:colOff>101600</xdr:colOff>
      <xdr:row>102</xdr:row>
      <xdr:rowOff>17780</xdr:rowOff>
    </xdr:to>
    <xdr:sp macro="" textlink="">
      <xdr:nvSpPr>
        <xdr:cNvPr id="545" name="楕円 544">
          <a:extLst>
            <a:ext uri="{FF2B5EF4-FFF2-40B4-BE49-F238E27FC236}">
              <a16:creationId xmlns="" xmlns:a16="http://schemas.microsoft.com/office/drawing/2014/main" id="{50F1F0FA-1F46-4D2E-A3E0-C3F4356EA6C6}"/>
            </a:ext>
          </a:extLst>
        </xdr:cNvPr>
        <xdr:cNvSpPr/>
      </xdr:nvSpPr>
      <xdr:spPr>
        <a:xfrm>
          <a:off x="17937480" y="17019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132080</xdr:rowOff>
    </xdr:from>
    <xdr:to>
      <xdr:col>111</xdr:col>
      <xdr:colOff>177800</xdr:colOff>
      <xdr:row>101</xdr:row>
      <xdr:rowOff>138430</xdr:rowOff>
    </xdr:to>
    <xdr:cxnSp macro="">
      <xdr:nvCxnSpPr>
        <xdr:cNvPr id="546" name="直線コネクタ 545">
          <a:extLst>
            <a:ext uri="{FF2B5EF4-FFF2-40B4-BE49-F238E27FC236}">
              <a16:creationId xmlns="" xmlns:a16="http://schemas.microsoft.com/office/drawing/2014/main" id="{CA107F9C-86B8-4DCE-8936-B7A548F2FA85}"/>
            </a:ext>
          </a:extLst>
        </xdr:cNvPr>
        <xdr:cNvCxnSpPr/>
      </xdr:nvCxnSpPr>
      <xdr:spPr>
        <a:xfrm flipV="1">
          <a:off x="17988280" y="17063720"/>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76200</xdr:rowOff>
    </xdr:from>
    <xdr:to>
      <xdr:col>102</xdr:col>
      <xdr:colOff>165100</xdr:colOff>
      <xdr:row>102</xdr:row>
      <xdr:rowOff>6350</xdr:rowOff>
    </xdr:to>
    <xdr:sp macro="" textlink="">
      <xdr:nvSpPr>
        <xdr:cNvPr id="547" name="楕円 546">
          <a:extLst>
            <a:ext uri="{FF2B5EF4-FFF2-40B4-BE49-F238E27FC236}">
              <a16:creationId xmlns="" xmlns:a16="http://schemas.microsoft.com/office/drawing/2014/main" id="{7182B477-94F0-43E7-BB9A-FA45DF8F85C5}"/>
            </a:ext>
          </a:extLst>
        </xdr:cNvPr>
        <xdr:cNvSpPr/>
      </xdr:nvSpPr>
      <xdr:spPr>
        <a:xfrm>
          <a:off x="17162780" y="17007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127000</xdr:rowOff>
    </xdr:from>
    <xdr:to>
      <xdr:col>107</xdr:col>
      <xdr:colOff>50800</xdr:colOff>
      <xdr:row>101</xdr:row>
      <xdr:rowOff>138430</xdr:rowOff>
    </xdr:to>
    <xdr:cxnSp macro="">
      <xdr:nvCxnSpPr>
        <xdr:cNvPr id="548" name="直線コネクタ 547">
          <a:extLst>
            <a:ext uri="{FF2B5EF4-FFF2-40B4-BE49-F238E27FC236}">
              <a16:creationId xmlns="" xmlns:a16="http://schemas.microsoft.com/office/drawing/2014/main" id="{2456A923-7508-44B4-B5B2-F3958011A211}"/>
            </a:ext>
          </a:extLst>
        </xdr:cNvPr>
        <xdr:cNvCxnSpPr/>
      </xdr:nvCxnSpPr>
      <xdr:spPr>
        <a:xfrm>
          <a:off x="17213580" y="1705864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86361</xdr:rowOff>
    </xdr:from>
    <xdr:to>
      <xdr:col>98</xdr:col>
      <xdr:colOff>38100</xdr:colOff>
      <xdr:row>102</xdr:row>
      <xdr:rowOff>16511</xdr:rowOff>
    </xdr:to>
    <xdr:sp macro="" textlink="">
      <xdr:nvSpPr>
        <xdr:cNvPr id="549" name="楕円 548">
          <a:extLst>
            <a:ext uri="{FF2B5EF4-FFF2-40B4-BE49-F238E27FC236}">
              <a16:creationId xmlns="" xmlns:a16="http://schemas.microsoft.com/office/drawing/2014/main" id="{5E7915BD-FEAF-4C3B-8021-A83D0EE0D620}"/>
            </a:ext>
          </a:extLst>
        </xdr:cNvPr>
        <xdr:cNvSpPr/>
      </xdr:nvSpPr>
      <xdr:spPr>
        <a:xfrm>
          <a:off x="16388080" y="17018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127000</xdr:rowOff>
    </xdr:from>
    <xdr:to>
      <xdr:col>102</xdr:col>
      <xdr:colOff>114300</xdr:colOff>
      <xdr:row>101</xdr:row>
      <xdr:rowOff>137161</xdr:rowOff>
    </xdr:to>
    <xdr:cxnSp macro="">
      <xdr:nvCxnSpPr>
        <xdr:cNvPr id="550" name="直線コネクタ 549">
          <a:extLst>
            <a:ext uri="{FF2B5EF4-FFF2-40B4-BE49-F238E27FC236}">
              <a16:creationId xmlns="" xmlns:a16="http://schemas.microsoft.com/office/drawing/2014/main" id="{EEC433D2-9B14-4EAB-9780-FBD8DF86C700}"/>
            </a:ext>
          </a:extLst>
        </xdr:cNvPr>
        <xdr:cNvCxnSpPr/>
      </xdr:nvCxnSpPr>
      <xdr:spPr>
        <a:xfrm flipV="1">
          <a:off x="16431260" y="17058640"/>
          <a:ext cx="78232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551" name="n_1aveValue【庁舎】&#10;一人当たり面積">
          <a:extLst>
            <a:ext uri="{FF2B5EF4-FFF2-40B4-BE49-F238E27FC236}">
              <a16:creationId xmlns="" xmlns:a16="http://schemas.microsoft.com/office/drawing/2014/main" id="{810844D1-BA9D-480E-A7D0-0875C4FC14B6}"/>
            </a:ext>
          </a:extLst>
        </xdr:cNvPr>
        <xdr:cNvSpPr txBox="1"/>
      </xdr:nvSpPr>
      <xdr:spPr>
        <a:xfrm>
          <a:off x="185611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552" name="n_2aveValue【庁舎】&#10;一人当たり面積">
          <a:extLst>
            <a:ext uri="{FF2B5EF4-FFF2-40B4-BE49-F238E27FC236}">
              <a16:creationId xmlns="" xmlns:a16="http://schemas.microsoft.com/office/drawing/2014/main" id="{8D6A3012-CBC6-486B-8AA3-C07CF00A55B3}"/>
            </a:ext>
          </a:extLst>
        </xdr:cNvPr>
        <xdr:cNvSpPr txBox="1"/>
      </xdr:nvSpPr>
      <xdr:spPr>
        <a:xfrm>
          <a:off x="1777626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553" name="n_3aveValue【庁舎】&#10;一人当たり面積">
          <a:extLst>
            <a:ext uri="{FF2B5EF4-FFF2-40B4-BE49-F238E27FC236}">
              <a16:creationId xmlns="" xmlns:a16="http://schemas.microsoft.com/office/drawing/2014/main" id="{C72EAE9D-240A-45B4-829E-BF987A6383DC}"/>
            </a:ext>
          </a:extLst>
        </xdr:cNvPr>
        <xdr:cNvSpPr txBox="1"/>
      </xdr:nvSpPr>
      <xdr:spPr>
        <a:xfrm>
          <a:off x="170015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554" name="n_4aveValue【庁舎】&#10;一人当たり面積">
          <a:extLst>
            <a:ext uri="{FF2B5EF4-FFF2-40B4-BE49-F238E27FC236}">
              <a16:creationId xmlns="" xmlns:a16="http://schemas.microsoft.com/office/drawing/2014/main" id="{6D2BA91C-3146-4919-8F3E-90E58B63E48F}"/>
            </a:ext>
          </a:extLst>
        </xdr:cNvPr>
        <xdr:cNvSpPr txBox="1"/>
      </xdr:nvSpPr>
      <xdr:spPr>
        <a:xfrm>
          <a:off x="1622686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27957</xdr:rowOff>
    </xdr:from>
    <xdr:ext cx="469744" cy="259045"/>
    <xdr:sp macro="" textlink="">
      <xdr:nvSpPr>
        <xdr:cNvPr id="555" name="n_1mainValue【庁舎】&#10;一人当たり面積">
          <a:extLst>
            <a:ext uri="{FF2B5EF4-FFF2-40B4-BE49-F238E27FC236}">
              <a16:creationId xmlns="" xmlns:a16="http://schemas.microsoft.com/office/drawing/2014/main" id="{2176F5AA-B721-4302-9324-ABE1607AABEB}"/>
            </a:ext>
          </a:extLst>
        </xdr:cNvPr>
        <xdr:cNvSpPr txBox="1"/>
      </xdr:nvSpPr>
      <xdr:spPr>
        <a:xfrm>
          <a:off x="18561127" y="1679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34307</xdr:rowOff>
    </xdr:from>
    <xdr:ext cx="469744" cy="259045"/>
    <xdr:sp macro="" textlink="">
      <xdr:nvSpPr>
        <xdr:cNvPr id="556" name="n_2mainValue【庁舎】&#10;一人当たり面積">
          <a:extLst>
            <a:ext uri="{FF2B5EF4-FFF2-40B4-BE49-F238E27FC236}">
              <a16:creationId xmlns="" xmlns:a16="http://schemas.microsoft.com/office/drawing/2014/main" id="{29DA5D9F-1B9E-4262-842E-80C432D7D8A1}"/>
            </a:ext>
          </a:extLst>
        </xdr:cNvPr>
        <xdr:cNvSpPr txBox="1"/>
      </xdr:nvSpPr>
      <xdr:spPr>
        <a:xfrm>
          <a:off x="17776267"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22877</xdr:rowOff>
    </xdr:from>
    <xdr:ext cx="469744" cy="259045"/>
    <xdr:sp macro="" textlink="">
      <xdr:nvSpPr>
        <xdr:cNvPr id="557" name="n_3mainValue【庁舎】&#10;一人当たり面積">
          <a:extLst>
            <a:ext uri="{FF2B5EF4-FFF2-40B4-BE49-F238E27FC236}">
              <a16:creationId xmlns="" xmlns:a16="http://schemas.microsoft.com/office/drawing/2014/main" id="{B9DB9458-73BC-482E-8E4F-F0EBA6B3F84C}"/>
            </a:ext>
          </a:extLst>
        </xdr:cNvPr>
        <xdr:cNvSpPr txBox="1"/>
      </xdr:nvSpPr>
      <xdr:spPr>
        <a:xfrm>
          <a:off x="17001567" y="1678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33038</xdr:rowOff>
    </xdr:from>
    <xdr:ext cx="469744" cy="259045"/>
    <xdr:sp macro="" textlink="">
      <xdr:nvSpPr>
        <xdr:cNvPr id="558" name="n_4mainValue【庁舎】&#10;一人当たり面積">
          <a:extLst>
            <a:ext uri="{FF2B5EF4-FFF2-40B4-BE49-F238E27FC236}">
              <a16:creationId xmlns="" xmlns:a16="http://schemas.microsoft.com/office/drawing/2014/main" id="{5483A246-771A-420B-BAE3-DBA4C676B2F2}"/>
            </a:ext>
          </a:extLst>
        </xdr:cNvPr>
        <xdr:cNvSpPr txBox="1"/>
      </xdr:nvSpPr>
      <xdr:spPr>
        <a:xfrm>
          <a:off x="16226867" y="167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 xmlns:a16="http://schemas.microsoft.com/office/drawing/2014/main" id="{3E5F02F3-EDE0-48A2-9EA5-EAD8D6327BF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 xmlns:a16="http://schemas.microsoft.com/office/drawing/2014/main" id="{36FDF618-C37D-4E45-ACAF-0E5F89A1BAB2}"/>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 xmlns:a16="http://schemas.microsoft.com/office/drawing/2014/main" id="{26F00080-AAF7-46DC-82B1-16647350BEA2}"/>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福祉施設については、老朽化が進んでいるため、有形固定資産減価償却率が類似団体よりも上回っている。また一人当たりの面積については、移住定住を促進し、抑制に努めたい。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消防施設についても同様に老朽化が進んでいるため、有形固定資産減価償却率が類似団体平均を上回っている。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町内には零細な農業以外に中心となる産業が無いため、財政基盤が弱く、類似団体に比べ大きく下回っている。今後は人件費の削減や事業内容の精査など、歳出の徹底的な見直しを図るとともに、「最小の経費で最大の効果を上げる」という基本原則にのっとり、活力あるまちづくりを展開しつつ、財政の健全化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交際費の経常的一般財源の増により、経常収支比率は９３．７％と類似団体を上回っている。令和３年度決算時までに９０％以下を目標としている。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町税に関しては、滞納整理事務に力を注ぎ、今後も９０％以上の徴収率を継続しながら、公平負担の原則にのっとり、引き続き財源確保の努力をする。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66</xdr:row>
      <xdr:rowOff>29464</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4114800" y="1121486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67</xdr:row>
      <xdr:rowOff>70358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13451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135636</xdr:rowOff>
    </xdr:from>
    <xdr:to>
      <xdr:col>15</xdr:col>
      <xdr:colOff>82550</xdr:colOff>
      <xdr:row>67</xdr:row>
      <xdr:rowOff>70358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4513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72898</xdr:rowOff>
    </xdr:from>
    <xdr:to>
      <xdr:col>11</xdr:col>
      <xdr:colOff>31750</xdr:colOff>
      <xdr:row>66</xdr:row>
      <xdr:rowOff>135636</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1447800" y="113885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150114</xdr:rowOff>
    </xdr:from>
    <xdr:to>
      <xdr:col>19</xdr:col>
      <xdr:colOff>184150</xdr:colOff>
      <xdr:row>66</xdr:row>
      <xdr:rowOff>80264</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65041</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19558</xdr:rowOff>
    </xdr:from>
    <xdr:to>
      <xdr:col>15</xdr:col>
      <xdr:colOff>133350</xdr:colOff>
      <xdr:row>67</xdr:row>
      <xdr:rowOff>121158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105935</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15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84836</xdr:rowOff>
    </xdr:from>
    <xdr:to>
      <xdr:col>11</xdr:col>
      <xdr:colOff>82550</xdr:colOff>
      <xdr:row>67</xdr:row>
      <xdr:rowOff>14986</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171213</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類似団体に近い水準であるが、今後も人件費と物件費の削減に努める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6933</xdr:rowOff>
    </xdr:from>
    <xdr:to>
      <xdr:col>23</xdr:col>
      <xdr:colOff>133350</xdr:colOff>
      <xdr:row>81</xdr:row>
      <xdr:rowOff>160234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114800" y="13894383"/>
          <a:ext cx="838200" cy="1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111920</xdr:rowOff>
    </xdr:from>
    <xdr:to>
      <xdr:col>19</xdr:col>
      <xdr:colOff>133350</xdr:colOff>
      <xdr:row>81</xdr:row>
      <xdr:rowOff>6933</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3225800" y="13827920"/>
          <a:ext cx="889000" cy="6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103262</xdr:rowOff>
    </xdr:from>
    <xdr:to>
      <xdr:col>15</xdr:col>
      <xdr:colOff>82550</xdr:colOff>
      <xdr:row>80</xdr:row>
      <xdr:rowOff>111920</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2336800" y="13819262"/>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91948</xdr:rowOff>
    </xdr:from>
    <xdr:to>
      <xdr:col>11</xdr:col>
      <xdr:colOff>31750</xdr:colOff>
      <xdr:row>80</xdr:row>
      <xdr:rowOff>103262</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1447800" y="13807948"/>
          <a:ext cx="8890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109434</xdr:rowOff>
    </xdr:from>
    <xdr:to>
      <xdr:col>23</xdr:col>
      <xdr:colOff>184150</xdr:colOff>
      <xdr:row>82</xdr:row>
      <xdr:rowOff>39584</xdr:rowOff>
    </xdr:to>
    <xdr:sp macro="" textlink="">
      <xdr:nvSpPr>
        <xdr:cNvPr id="211" name="楕円 210">
          <a:extLst>
            <a:ext uri="{FF2B5EF4-FFF2-40B4-BE49-F238E27FC236}">
              <a16:creationId xmlns="" xmlns:a16="http://schemas.microsoft.com/office/drawing/2014/main" id="{00000000-0008-0000-0300-0000D3000000}"/>
            </a:ext>
          </a:extLst>
        </xdr:cNvPr>
        <xdr:cNvSpPr/>
      </xdr:nvSpPr>
      <xdr:spPr>
        <a:xfrm>
          <a:off x="4902200" y="139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81511</xdr:rowOff>
    </xdr:from>
    <xdr:ext cx="762000" cy="259045"/>
    <xdr:sp macro="" textlink="">
      <xdr:nvSpPr>
        <xdr:cNvPr id="212" name="人件費・物件費等の状況該当値テキスト">
          <a:extLst>
            <a:ext uri="{FF2B5EF4-FFF2-40B4-BE49-F238E27FC236}">
              <a16:creationId xmlns="" xmlns:a16="http://schemas.microsoft.com/office/drawing/2014/main" id="{00000000-0008-0000-0300-0000D4000000}"/>
            </a:ext>
          </a:extLst>
        </xdr:cNvPr>
        <xdr:cNvSpPr txBox="1"/>
      </xdr:nvSpPr>
      <xdr:spPr>
        <a:xfrm>
          <a:off x="5041900" y="1396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127583</xdr:rowOff>
    </xdr:from>
    <xdr:to>
      <xdr:col>19</xdr:col>
      <xdr:colOff>184150</xdr:colOff>
      <xdr:row>81</xdr:row>
      <xdr:rowOff>57733</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064000" y="138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67910</xdr:rowOff>
    </xdr:from>
    <xdr:ext cx="7366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733800" y="1361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61120</xdr:rowOff>
    </xdr:from>
    <xdr:to>
      <xdr:col>15</xdr:col>
      <xdr:colOff>133350</xdr:colOff>
      <xdr:row>80</xdr:row>
      <xdr:rowOff>162720</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3175000" y="137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844800" y="1354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52462</xdr:rowOff>
    </xdr:from>
    <xdr:to>
      <xdr:col>11</xdr:col>
      <xdr:colOff>82550</xdr:colOff>
      <xdr:row>80</xdr:row>
      <xdr:rowOff>154062</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2286000" y="137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164239</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955800" y="135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41148</xdr:rowOff>
    </xdr:from>
    <xdr:to>
      <xdr:col>7</xdr:col>
      <xdr:colOff>31750</xdr:colOff>
      <xdr:row>80</xdr:row>
      <xdr:rowOff>142748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1397000" y="137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152925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066800" y="1352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全国平均を大きく下回り、類似団体と比較しても、４．７ポイント低い水準にあるが、住民サービスはもとより、職員一人ひとりの資質の向上を図りながら、今後も現状維持に努める。</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83</xdr:row>
      <xdr:rowOff>73025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4082184"/>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164041</xdr:rowOff>
    </xdr:from>
    <xdr:to>
      <xdr:col>77</xdr:col>
      <xdr:colOff>44450</xdr:colOff>
      <xdr:row>83</xdr:row>
      <xdr:rowOff>73025</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2229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164041</xdr:rowOff>
    </xdr:from>
    <xdr:to>
      <xdr:col>72</xdr:col>
      <xdr:colOff>203200</xdr:colOff>
      <xdr:row>83</xdr:row>
      <xdr:rowOff>2646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422294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2646</xdr:rowOff>
    </xdr:from>
    <xdr:to>
      <xdr:col>68</xdr:col>
      <xdr:colOff>152400</xdr:colOff>
      <xdr:row>83</xdr:row>
      <xdr:rowOff>2646</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3512800" y="14232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113241</xdr:rowOff>
    </xdr:from>
    <xdr:to>
      <xdr:col>73</xdr:col>
      <xdr:colOff>44450</xdr:colOff>
      <xdr:row>83</xdr:row>
      <xdr:rowOff>43391</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53568</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123296</xdr:rowOff>
    </xdr:from>
    <xdr:to>
      <xdr:col>68</xdr:col>
      <xdr:colOff>203200</xdr:colOff>
      <xdr:row>83</xdr:row>
      <xdr:rowOff>53446</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63623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123296</xdr:rowOff>
    </xdr:from>
    <xdr:to>
      <xdr:col>64</xdr:col>
      <xdr:colOff>152400</xdr:colOff>
      <xdr:row>83</xdr:row>
      <xdr:rowOff>53446</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63623</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定員管理の適正度は類似団体に近い水準となっている。今後は退職勧奨や、新規採用職員を１割程度に抑制することにより、さらなる適正化を図っていく。また臨時的な業務については、会計年度職員（パートタイム職員等）を雇用し、住民サービスを低下させることなく人件費の削減を実施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57252</xdr:rowOff>
    </xdr:from>
    <xdr:to>
      <xdr:col>81</xdr:col>
      <xdr:colOff>44450</xdr:colOff>
      <xdr:row>60</xdr:row>
      <xdr:rowOff>84277</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6179800" y="10344252"/>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157276</xdr:rowOff>
    </xdr:from>
    <xdr:to>
      <xdr:col>77</xdr:col>
      <xdr:colOff>44450</xdr:colOff>
      <xdr:row>60</xdr:row>
      <xdr:rowOff>84277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5290800" y="10272826"/>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157276</xdr:rowOff>
    </xdr:from>
    <xdr:to>
      <xdr:col>72</xdr:col>
      <xdr:colOff>203200</xdr:colOff>
      <xdr:row>59</xdr:row>
      <xdr:rowOff>168859</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4401800" y="10272826"/>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168859</xdr:rowOff>
    </xdr:from>
    <xdr:to>
      <xdr:col>68</xdr:col>
      <xdr:colOff>152400</xdr:colOff>
      <xdr:row>60</xdr:row>
      <xdr:rowOff>5131</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3512800" y="1028440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6452</xdr:rowOff>
    </xdr:from>
    <xdr:to>
      <xdr:col>81</xdr:col>
      <xdr:colOff>95250</xdr:colOff>
      <xdr:row>60</xdr:row>
      <xdr:rowOff>108052</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6967200" y="102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22979</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1013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33477</xdr:rowOff>
    </xdr:from>
    <xdr:to>
      <xdr:col>77</xdr:col>
      <xdr:colOff>95250</xdr:colOff>
      <xdr:row>60</xdr:row>
      <xdr:rowOff>135077</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129000" y="103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145254</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100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106476</xdr:rowOff>
    </xdr:from>
    <xdr:to>
      <xdr:col>73</xdr:col>
      <xdr:colOff>44450</xdr:colOff>
      <xdr:row>60</xdr:row>
      <xdr:rowOff>36626</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40000" y="102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46803</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99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118059</xdr:rowOff>
    </xdr:from>
    <xdr:to>
      <xdr:col>68</xdr:col>
      <xdr:colOff>203200</xdr:colOff>
      <xdr:row>60</xdr:row>
      <xdr:rowOff>48209</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351000" y="102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58386</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1000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125781</xdr:rowOff>
    </xdr:from>
    <xdr:to>
      <xdr:col>64</xdr:col>
      <xdr:colOff>152400</xdr:colOff>
      <xdr:row>60</xdr:row>
      <xdr:rowOff>55931</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462000" y="102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66108</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1001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決算時に比べ、若干減少したものの、元利償還金の増に伴い、類似団体の中で最下位となっている。今後も家賃収入や特定財源の確保及び交付税算入率の高い地方債を活用し、町債の新規発行を公債費の元利償還額の</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％以内に抑制するよう努めていく。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60537</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5158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60537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58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36406</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5560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44</xdr:row>
      <xdr:rowOff>12277</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45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令和２年度決算においては、令和元年度に引き続き、地方債の現在高及び公営企業債等繰入見込額の増により</a:t>
          </a:r>
          <a:r>
            <a:rPr kumimoji="1" lang="en-US" altLang="ja-JP" sz="1100">
              <a:latin typeface="ＭＳ Ｐゴシック" panose="020B0600070205080204" pitchFamily="50" charset="-128"/>
              <a:ea typeface="ＭＳ Ｐゴシック" panose="020B0600070205080204" pitchFamily="50" charset="-128"/>
            </a:rPr>
            <a:t>70.1</a:t>
          </a:r>
          <a:r>
            <a:rPr kumimoji="1" lang="ja-JP" altLang="en-US" sz="1100">
              <a:latin typeface="ＭＳ Ｐゴシック" panose="020B0600070205080204" pitchFamily="50" charset="-128"/>
              <a:ea typeface="ＭＳ Ｐゴシック" panose="020B0600070205080204" pitchFamily="50" charset="-128"/>
            </a:rPr>
            <a:t>％と全国平均を大きく上回る結果となっているため、充当可能財源である基金の積立を推進し、改善に力を尽くす。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32597</xdr:rowOff>
    </xdr:from>
    <xdr:to>
      <xdr:col>81</xdr:col>
      <xdr:colOff>44450</xdr:colOff>
      <xdr:row>18</xdr:row>
      <xdr:rowOff>82006</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3118697"/>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114240</xdr:rowOff>
    </xdr:from>
    <xdr:to>
      <xdr:col>77</xdr:col>
      <xdr:colOff>44450</xdr:colOff>
      <xdr:row>18</xdr:row>
      <xdr:rowOff>82006</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5290800" y="2343090"/>
          <a:ext cx="889000" cy="8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36968</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4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153247</xdr:rowOff>
    </xdr:from>
    <xdr:to>
      <xdr:col>81</xdr:col>
      <xdr:colOff>95250</xdr:colOff>
      <xdr:row>18</xdr:row>
      <xdr:rowOff>83397</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125324</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303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31206</xdr:rowOff>
    </xdr:from>
    <xdr:to>
      <xdr:col>77</xdr:col>
      <xdr:colOff>95250</xdr:colOff>
      <xdr:row>18</xdr:row>
      <xdr:rowOff>132806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117583</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63440</xdr:rowOff>
    </xdr:from>
    <xdr:to>
      <xdr:col>73</xdr:col>
      <xdr:colOff>44450</xdr:colOff>
      <xdr:row>13</xdr:row>
      <xdr:rowOff>165040</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3767</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人件費は、類似団体と比較すると低い水準にある。要因としては、退職者に対しての新規採用を抑制しているうえに、ラスパイレス指数も類似団体より４．７ポイント低くなっている。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97282</xdr:rowOff>
    </xdr:from>
    <xdr:to>
      <xdr:col>24</xdr:col>
      <xdr:colOff>25400</xdr:colOff>
      <xdr:row>40</xdr:row>
      <xdr:rowOff>72136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9803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12209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97282</xdr:rowOff>
    </xdr:from>
    <xdr:to>
      <xdr:col>24</xdr:col>
      <xdr:colOff>114300</xdr:colOff>
      <xdr:row>35</xdr:row>
      <xdr:rowOff>97282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97282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59563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73423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168148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5956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46482</xdr:rowOff>
    </xdr:from>
    <xdr:to>
      <xdr:col>20</xdr:col>
      <xdr:colOff>38100</xdr:colOff>
      <xdr:row>37</xdr:row>
      <xdr:rowOff>148082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168148</xdr:rowOff>
    </xdr:from>
    <xdr:to>
      <xdr:col>15</xdr:col>
      <xdr:colOff>98425</xdr:colOff>
      <xdr:row>35</xdr:row>
      <xdr:rowOff>33274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5997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115570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034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51054</xdr:rowOff>
    </xdr:from>
    <xdr:to>
      <xdr:col>11</xdr:col>
      <xdr:colOff>60325</xdr:colOff>
      <xdr:row>37</xdr:row>
      <xdr:rowOff>152654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126509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117348</xdr:rowOff>
    </xdr:from>
    <xdr:to>
      <xdr:col>15</xdr:col>
      <xdr:colOff>149225</xdr:colOff>
      <xdr:row>35</xdr:row>
      <xdr:rowOff>47498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57675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153924</xdr:rowOff>
    </xdr:from>
    <xdr:to>
      <xdr:col>11</xdr:col>
      <xdr:colOff>60325</xdr:colOff>
      <xdr:row>35</xdr:row>
      <xdr:rowOff>84074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94251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物件費においては、類似団体よりも低い水準にあるため、今後も現状維持に努める。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104140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5671800" y="26918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104140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4782800" y="2797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81280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3893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81280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004800" y="27421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扶助費は、類似負団体と比較して、３．９ポイント上回っている。主な要因としては、町内に幼稚園が無いため、子どもを保育園に預ける傾向にあり、児童福祉費の保育所措置費が高いことが挙げられる。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また高齢化率が３０％を越えている現状から、老人福祉費が高いことも要因である。今後も継続して、介護予防事業等を積極的に行う。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112713</xdr:rowOff>
    </xdr:from>
    <xdr:to>
      <xdr:col>24</xdr:col>
      <xdr:colOff>25400</xdr:colOff>
      <xdr:row>59</xdr:row>
      <xdr:rowOff>141288</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1022826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84138</xdr:rowOff>
    </xdr:from>
    <xdr:to>
      <xdr:col>19</xdr:col>
      <xdr:colOff>187325</xdr:colOff>
      <xdr:row>59</xdr:row>
      <xdr:rowOff>141288</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101996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98425</xdr:rowOff>
    </xdr:from>
    <xdr:to>
      <xdr:col>15</xdr:col>
      <xdr:colOff>98425</xdr:colOff>
      <xdr:row>59</xdr:row>
      <xdr:rowOff>84138</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100425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98425</xdr:rowOff>
    </xdr:from>
    <xdr:to>
      <xdr:col>11</xdr:col>
      <xdr:colOff>9525</xdr:colOff>
      <xdr:row>58</xdr:row>
      <xdr:rowOff>112713</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1320800" y="100425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61913</xdr:rowOff>
    </xdr:from>
    <xdr:to>
      <xdr:col>24</xdr:col>
      <xdr:colOff>76200</xdr:colOff>
      <xdr:row>59</xdr:row>
      <xdr:rowOff>163513</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33990</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90488</xdr:rowOff>
    </xdr:from>
    <xdr:to>
      <xdr:col>20</xdr:col>
      <xdr:colOff>38100</xdr:colOff>
      <xdr:row>60</xdr:row>
      <xdr:rowOff>20638</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102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5415</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1029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33338</xdr:rowOff>
    </xdr:from>
    <xdr:to>
      <xdr:col>15</xdr:col>
      <xdr:colOff>149225</xdr:colOff>
      <xdr:row>59</xdr:row>
      <xdr:rowOff>134938</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101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119715</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102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47625</xdr:rowOff>
    </xdr:from>
    <xdr:to>
      <xdr:col>11</xdr:col>
      <xdr:colOff>60325</xdr:colOff>
      <xdr:row>58</xdr:row>
      <xdr:rowOff>149225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134002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61913</xdr:rowOff>
    </xdr:from>
    <xdr:to>
      <xdr:col>6</xdr:col>
      <xdr:colOff>171450</xdr:colOff>
      <xdr:row>58</xdr:row>
      <xdr:rowOff>163513</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148290</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その他の経費としては、繰出金が主なものとして挙げられるが、中でも国民健康保険事業特別会計の財政状況の悪化に伴う繰出し金の増が要因となっている。国民健康保険事業特別会計においては、医療費抑制事業を継続して実施し、さらに国民健康保険税の適正化を図ることにより、一般会計の負担を軽減していくよう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24130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44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16510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415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39370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54610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補助費に係る比率は類似団体と比較して低い水準にある。主に本町が加入している一部事務組合等への負担金であり、今後も現状維持に努める。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143002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139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170434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148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170434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167657</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59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大型の整備事業が集中し、地方債残高元利償還金が膨らんでおり、類似団体の約２．５倍ほど上回っている。平成２８年度より、大任町し尿処理・じん芥処理・埋立処分施設建設事業が開始されたことに伴い、公債費は今後も上昇することが予想されるが、繰上償還を行うなど公債費率に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80</xdr:row>
      <xdr:rowOff>25763</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4826000" y="1250405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169290</xdr:rowOff>
    </xdr:from>
    <xdr:ext cx="762000" cy="259045"/>
    <xdr:sp macro="" textlink="">
      <xdr:nvSpPr>
        <xdr:cNvPr id="363" name="公債費最小値テキスト">
          <a:extLst>
            <a:ext uri="{FF2B5EF4-FFF2-40B4-BE49-F238E27FC236}">
              <a16:creationId xmlns="" xmlns:a16="http://schemas.microsoft.com/office/drawing/2014/main" id="{00000000-0008-0000-0400-00006B010000}"/>
            </a:ext>
          </a:extLst>
        </xdr:cNvPr>
        <xdr:cNvSpPr txBox="1"/>
      </xdr:nvSpPr>
      <xdr:spPr>
        <a:xfrm>
          <a:off x="4914900" y="1371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25763</xdr:rowOff>
    </xdr:from>
    <xdr:to>
      <xdr:col>24</xdr:col>
      <xdr:colOff>114300</xdr:colOff>
      <xdr:row>80</xdr:row>
      <xdr:rowOff>25763</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374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65" name="公債費最大値テキスト">
          <a:extLst>
            <a:ext uri="{FF2B5EF4-FFF2-40B4-BE49-F238E27FC236}">
              <a16:creationId xmlns="" xmlns:a16="http://schemas.microsoft.com/office/drawing/2014/main" id="{00000000-0008-0000-0400-00006D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25763</xdr:rowOff>
    </xdr:from>
    <xdr:to>
      <xdr:col>24</xdr:col>
      <xdr:colOff>25400</xdr:colOff>
      <xdr:row>80</xdr:row>
      <xdr:rowOff>97608</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987800" y="13741763"/>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81297</xdr:rowOff>
    </xdr:from>
    <xdr:ext cx="762000" cy="259045"/>
    <xdr:sp macro="" textlink="">
      <xdr:nvSpPr>
        <xdr:cNvPr id="368" name="公債費平均値テキスト">
          <a:extLst>
            <a:ext uri="{FF2B5EF4-FFF2-40B4-BE49-F238E27FC236}">
              <a16:creationId xmlns="" xmlns:a16="http://schemas.microsoft.com/office/drawing/2014/main" id="{00000000-0008-0000-0400-000070010000}"/>
            </a:ext>
          </a:extLst>
        </xdr:cNvPr>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97608</xdr:rowOff>
    </xdr:from>
    <xdr:to>
      <xdr:col>19</xdr:col>
      <xdr:colOff>187325</xdr:colOff>
      <xdr:row>81</xdr:row>
      <xdr:rowOff>99242</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098800" y="13813608"/>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74567</xdr:rowOff>
    </xdr:from>
    <xdr:to>
      <xdr:col>20</xdr:col>
      <xdr:colOff>38100</xdr:colOff>
      <xdr:row>76</xdr:row>
      <xdr:rowOff>4716</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937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14894</xdr:rowOff>
    </xdr:from>
    <xdr:ext cx="7366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3606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99242</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2209800" y="1386586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94162</xdr:rowOff>
    </xdr:from>
    <xdr:to>
      <xdr:col>15</xdr:col>
      <xdr:colOff>149225</xdr:colOff>
      <xdr:row>76</xdr:row>
      <xdr:rowOff>24312</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0480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120469</xdr:rowOff>
    </xdr:from>
    <xdr:to>
      <xdr:col>11</xdr:col>
      <xdr:colOff>9525</xdr:colOff>
      <xdr:row>80</xdr:row>
      <xdr:rowOff>149861</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1320800" y="138364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90896</xdr:rowOff>
    </xdr:from>
    <xdr:to>
      <xdr:col>11</xdr:col>
      <xdr:colOff>60325</xdr:colOff>
      <xdr:row>76</xdr:row>
      <xdr:rowOff>21047</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2159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31223</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828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77833</xdr:rowOff>
    </xdr:from>
    <xdr:to>
      <xdr:col>6</xdr:col>
      <xdr:colOff>171450</xdr:colOff>
      <xdr:row>76</xdr:row>
      <xdr:rowOff>7984</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1270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18160</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939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146413</xdr:rowOff>
    </xdr:from>
    <xdr:to>
      <xdr:col>24</xdr:col>
      <xdr:colOff>76200</xdr:colOff>
      <xdr:row>80</xdr:row>
      <xdr:rowOff>76563</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47752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54990</xdr:rowOff>
    </xdr:from>
    <xdr:ext cx="762000" cy="259045"/>
    <xdr:sp macro="" textlink="">
      <xdr:nvSpPr>
        <xdr:cNvPr id="387" name="公債費該当値テキスト">
          <a:extLst>
            <a:ext uri="{FF2B5EF4-FFF2-40B4-BE49-F238E27FC236}">
              <a16:creationId xmlns="" xmlns:a16="http://schemas.microsoft.com/office/drawing/2014/main" id="{00000000-0008-0000-0400-000083010000}"/>
            </a:ext>
          </a:extLst>
        </xdr:cNvPr>
        <xdr:cNvSpPr txBox="1"/>
      </xdr:nvSpPr>
      <xdr:spPr>
        <a:xfrm>
          <a:off x="4914900" y="1359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46808</xdr:rowOff>
    </xdr:from>
    <xdr:to>
      <xdr:col>20</xdr:col>
      <xdr:colOff>38100</xdr:colOff>
      <xdr:row>80</xdr:row>
      <xdr:rowOff>148408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937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133185</xdr:rowOff>
    </xdr:from>
    <xdr:ext cx="7366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606800" y="138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48442</xdr:rowOff>
    </xdr:from>
    <xdr:to>
      <xdr:col>15</xdr:col>
      <xdr:colOff>149225</xdr:colOff>
      <xdr:row>81</xdr:row>
      <xdr:rowOff>150042</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048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134819</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717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69669</xdr:rowOff>
    </xdr:from>
    <xdr:to>
      <xdr:col>6</xdr:col>
      <xdr:colOff>171450</xdr:colOff>
      <xdr:row>80</xdr:row>
      <xdr:rowOff>171269</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1270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156046</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939800" y="1387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すると０．５ポイント減少しており、類似団体及び全国平均と比較すると低い水準となってる。しかし、過疎対策の一環として、道路改良や花公園整備、町営住宅の建て替え等を行っており、今後は元利償還金の増加が見込まれ、さらに厳しい財政運営が求められ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157480</xdr:rowOff>
    </xdr:from>
    <xdr:to>
      <xdr:col>82</xdr:col>
      <xdr:colOff>107950</xdr:colOff>
      <xdr:row>74</xdr:row>
      <xdr:rowOff>5080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5671800" y="12673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142240</xdr:rowOff>
    </xdr:from>
    <xdr:to>
      <xdr:col>78</xdr:col>
      <xdr:colOff>69850</xdr:colOff>
      <xdr:row>74</xdr:row>
      <xdr:rowOff>5080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4782800" y="12658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142240</xdr:rowOff>
    </xdr:from>
    <xdr:to>
      <xdr:col>73</xdr:col>
      <xdr:colOff>180975</xdr:colOff>
      <xdr:row>74</xdr:row>
      <xdr:rowOff>27940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3893800" y="12658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27940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004800" y="12700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106680</xdr:rowOff>
    </xdr:from>
    <xdr:to>
      <xdr:col>82</xdr:col>
      <xdr:colOff>158750</xdr:colOff>
      <xdr:row>74</xdr:row>
      <xdr:rowOff>36830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64592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15257</xdr:rowOff>
    </xdr:from>
    <xdr:ext cx="762000" cy="259045"/>
    <xdr:sp macro=""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25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91440</xdr:rowOff>
    </xdr:from>
    <xdr:to>
      <xdr:col>74</xdr:col>
      <xdr:colOff>31750</xdr:colOff>
      <xdr:row>74</xdr:row>
      <xdr:rowOff>21590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4732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31767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128356</xdr:rowOff>
    </xdr:from>
    <xdr:to>
      <xdr:col>29</xdr:col>
      <xdr:colOff>127000</xdr:colOff>
      <xdr:row>17</xdr:row>
      <xdr:rowOff>18377</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919181"/>
          <a:ext cx="647700" cy="6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14750</xdr:rowOff>
    </xdr:from>
    <xdr:to>
      <xdr:col>26</xdr:col>
      <xdr:colOff>50800</xdr:colOff>
      <xdr:row>17</xdr:row>
      <xdr:rowOff>18377</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2977025"/>
          <a:ext cx="698500" cy="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14750</xdr:rowOff>
    </xdr:from>
    <xdr:to>
      <xdr:col>22</xdr:col>
      <xdr:colOff>114300</xdr:colOff>
      <xdr:row>17</xdr:row>
      <xdr:rowOff>37511</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977025"/>
          <a:ext cx="6985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37511</xdr:rowOff>
    </xdr:from>
    <xdr:to>
      <xdr:col>18</xdr:col>
      <xdr:colOff>177800</xdr:colOff>
      <xdr:row>17</xdr:row>
      <xdr:rowOff>91300</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999786"/>
          <a:ext cx="698500" cy="5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77556</xdr:rowOff>
    </xdr:from>
    <xdr:to>
      <xdr:col>29</xdr:col>
      <xdr:colOff>177800</xdr:colOff>
      <xdr:row>17</xdr:row>
      <xdr:rowOff>7706</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86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49633</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84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139027</xdr:rowOff>
    </xdr:from>
    <xdr:to>
      <xdr:col>26</xdr:col>
      <xdr:colOff>101600</xdr:colOff>
      <xdr:row>17</xdr:row>
      <xdr:rowOff>69177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92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53954</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01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135400</xdr:rowOff>
    </xdr:from>
    <xdr:to>
      <xdr:col>22</xdr:col>
      <xdr:colOff>165100</xdr:colOff>
      <xdr:row>17</xdr:row>
      <xdr:rowOff>65550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92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50327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01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158161</xdr:rowOff>
    </xdr:from>
    <xdr:to>
      <xdr:col>19</xdr:col>
      <xdr:colOff>38100</xdr:colOff>
      <xdr:row>17</xdr:row>
      <xdr:rowOff>88311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4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73088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03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40500</xdr:rowOff>
    </xdr:from>
    <xdr:to>
      <xdr:col>15</xdr:col>
      <xdr:colOff>101600</xdr:colOff>
      <xdr:row>17</xdr:row>
      <xdr:rowOff>142100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00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126877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0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71417</xdr:rowOff>
    </xdr:from>
    <xdr:to>
      <xdr:col>29</xdr:col>
      <xdr:colOff>127000</xdr:colOff>
      <xdr:row>35</xdr:row>
      <xdr:rowOff>159265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003800" y="6681767"/>
          <a:ext cx="647700" cy="8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71417</xdr:rowOff>
    </xdr:from>
    <xdr:to>
      <xdr:col>26</xdr:col>
      <xdr:colOff>50800</xdr:colOff>
      <xdr:row>35</xdr:row>
      <xdr:rowOff>181129</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6681767"/>
          <a:ext cx="698500" cy="109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108353</xdr:rowOff>
    </xdr:from>
    <xdr:to>
      <xdr:col>22</xdr:col>
      <xdr:colOff>114300</xdr:colOff>
      <xdr:row>35</xdr:row>
      <xdr:rowOff>181129</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6718703"/>
          <a:ext cx="698500" cy="7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108353</xdr:rowOff>
    </xdr:from>
    <xdr:to>
      <xdr:col>18</xdr:col>
      <xdr:colOff>177800</xdr:colOff>
      <xdr:row>35</xdr:row>
      <xdr:rowOff>145680</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6718703"/>
          <a:ext cx="6985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108465</xdr:rowOff>
    </xdr:from>
    <xdr:to>
      <xdr:col>29</xdr:col>
      <xdr:colOff>177800</xdr:colOff>
      <xdr:row>35</xdr:row>
      <xdr:rowOff>210065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67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296442</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65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20617</xdr:rowOff>
    </xdr:from>
    <xdr:to>
      <xdr:col>26</xdr:col>
      <xdr:colOff>101600</xdr:colOff>
      <xdr:row>35</xdr:row>
      <xdr:rowOff>122217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663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132395</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639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130329</xdr:rowOff>
    </xdr:from>
    <xdr:to>
      <xdr:col>22</xdr:col>
      <xdr:colOff>165100</xdr:colOff>
      <xdr:row>35</xdr:row>
      <xdr:rowOff>231929</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674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242106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65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57553</xdr:rowOff>
    </xdr:from>
    <xdr:to>
      <xdr:col>19</xdr:col>
      <xdr:colOff>38100</xdr:colOff>
      <xdr:row>35</xdr:row>
      <xdr:rowOff>159153</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666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169330</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64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94880</xdr:rowOff>
    </xdr:from>
    <xdr:to>
      <xdr:col>15</xdr:col>
      <xdr:colOff>101600</xdr:colOff>
      <xdr:row>35</xdr:row>
      <xdr:rowOff>196480</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670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206657</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64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164960</xdr:rowOff>
    </xdr:from>
    <xdr:to>
      <xdr:col>24</xdr:col>
      <xdr:colOff>63500</xdr:colOff>
      <xdr:row>37</xdr:row>
      <xdr:rowOff>109715</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33716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71516</xdr:rowOff>
    </xdr:from>
    <xdr:to>
      <xdr:col>19</xdr:col>
      <xdr:colOff>177800</xdr:colOff>
      <xdr:row>37</xdr:row>
      <xdr:rowOff>109715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415166"/>
          <a:ext cx="889000" cy="3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71516</xdr:rowOff>
    </xdr:from>
    <xdr:to>
      <xdr:col>15</xdr:col>
      <xdr:colOff>50800</xdr:colOff>
      <xdr:row>37</xdr:row>
      <xdr:rowOff>88516</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15166"/>
          <a:ext cx="889000" cy="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88516</xdr:rowOff>
    </xdr:from>
    <xdr:to>
      <xdr:col>10</xdr:col>
      <xdr:colOff>114300</xdr:colOff>
      <xdr:row>37</xdr:row>
      <xdr:rowOff>106477</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432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114160</xdr:rowOff>
    </xdr:from>
    <xdr:to>
      <xdr:col>24</xdr:col>
      <xdr:colOff>114300</xdr:colOff>
      <xdr:row>37</xdr:row>
      <xdr:rowOff>44310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92587</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58915</xdr:rowOff>
    </xdr:from>
    <xdr:to>
      <xdr:col>20</xdr:col>
      <xdr:colOff>38100</xdr:colOff>
      <xdr:row>37</xdr:row>
      <xdr:rowOff>160516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402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151642</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20716</xdr:rowOff>
    </xdr:from>
    <xdr:to>
      <xdr:col>15</xdr:col>
      <xdr:colOff>101600</xdr:colOff>
      <xdr:row>37</xdr:row>
      <xdr:rowOff>122316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113443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37716</xdr:rowOff>
    </xdr:from>
    <xdr:to>
      <xdr:col>10</xdr:col>
      <xdr:colOff>165100</xdr:colOff>
      <xdr:row>37</xdr:row>
      <xdr:rowOff>139316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130443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55677</xdr:rowOff>
    </xdr:from>
    <xdr:to>
      <xdr:col>6</xdr:col>
      <xdr:colOff>38100</xdr:colOff>
      <xdr:row>37</xdr:row>
      <xdr:rowOff>157277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148403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117748</xdr:rowOff>
    </xdr:from>
    <xdr:to>
      <xdr:col>24</xdr:col>
      <xdr:colOff>63500</xdr:colOff>
      <xdr:row>57</xdr:row>
      <xdr:rowOff>81306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3797300" y="9718948"/>
          <a:ext cx="838200" cy="1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81306</xdr:rowOff>
    </xdr:from>
    <xdr:to>
      <xdr:col>19</xdr:col>
      <xdr:colOff>177800</xdr:colOff>
      <xdr:row>57</xdr:row>
      <xdr:rowOff>167508</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908300" y="9853956"/>
          <a:ext cx="889000" cy="8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164385</xdr:rowOff>
    </xdr:from>
    <xdr:to>
      <xdr:col>15</xdr:col>
      <xdr:colOff>50800</xdr:colOff>
      <xdr:row>57</xdr:row>
      <xdr:rowOff>167508</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2019300" y="9937035"/>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164385</xdr:rowOff>
    </xdr:from>
    <xdr:to>
      <xdr:col>10</xdr:col>
      <xdr:colOff>114300</xdr:colOff>
      <xdr:row>58</xdr:row>
      <xdr:rowOff>4581</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1130300" y="9937035"/>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66948</xdr:rowOff>
    </xdr:from>
    <xdr:to>
      <xdr:col>24</xdr:col>
      <xdr:colOff>114300</xdr:colOff>
      <xdr:row>56</xdr:row>
      <xdr:rowOff>168548</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4584700" y="9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89825</xdr:rowOff>
    </xdr:from>
    <xdr:ext cx="599010"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5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30506</xdr:rowOff>
    </xdr:from>
    <xdr:to>
      <xdr:col>20</xdr:col>
      <xdr:colOff>38100</xdr:colOff>
      <xdr:row>57</xdr:row>
      <xdr:rowOff>132106</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3746500" y="98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123233</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497795" y="989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116708</xdr:rowOff>
    </xdr:from>
    <xdr:to>
      <xdr:col>15</xdr:col>
      <xdr:colOff>101600</xdr:colOff>
      <xdr:row>58</xdr:row>
      <xdr:rowOff>46858</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2857500" y="98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37985</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41111" y="99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113585</xdr:rowOff>
    </xdr:from>
    <xdr:to>
      <xdr:col>10</xdr:col>
      <xdr:colOff>165100</xdr:colOff>
      <xdr:row>58</xdr:row>
      <xdr:rowOff>43735</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968500" y="98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34862</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52111" y="99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125231</xdr:rowOff>
    </xdr:from>
    <xdr:to>
      <xdr:col>6</xdr:col>
      <xdr:colOff>38100</xdr:colOff>
      <xdr:row>58</xdr:row>
      <xdr:rowOff>55381</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079500" y="989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46508</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63111" y="99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39024</xdr:rowOff>
    </xdr:from>
    <xdr:to>
      <xdr:col>24</xdr:col>
      <xdr:colOff>63500</xdr:colOff>
      <xdr:row>78</xdr:row>
      <xdr:rowOff>101592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3797300" y="13412124"/>
          <a:ext cx="8382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39024</xdr:rowOff>
    </xdr:from>
    <xdr:to>
      <xdr:col>19</xdr:col>
      <xdr:colOff>177800</xdr:colOff>
      <xdr:row>78</xdr:row>
      <xdr:rowOff>72011</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908300" y="13412124"/>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72011</xdr:rowOff>
    </xdr:from>
    <xdr:to>
      <xdr:col>15</xdr:col>
      <xdr:colOff>50800</xdr:colOff>
      <xdr:row>78</xdr:row>
      <xdr:rowOff>90049</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445111"/>
          <a:ext cx="8890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58776</xdr:rowOff>
    </xdr:from>
    <xdr:to>
      <xdr:col>10</xdr:col>
      <xdr:colOff>114300</xdr:colOff>
      <xdr:row>78</xdr:row>
      <xdr:rowOff>90049</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1130300" y="1343187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50792</xdr:rowOff>
    </xdr:from>
    <xdr:to>
      <xdr:col>24</xdr:col>
      <xdr:colOff>114300</xdr:colOff>
      <xdr:row>78</xdr:row>
      <xdr:rowOff>152392</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4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137169</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159674</xdr:rowOff>
    </xdr:from>
    <xdr:to>
      <xdr:col>20</xdr:col>
      <xdr:colOff>38100</xdr:colOff>
      <xdr:row>78</xdr:row>
      <xdr:rowOff>89824</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3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80951</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4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21211</xdr:rowOff>
    </xdr:from>
    <xdr:to>
      <xdr:col>15</xdr:col>
      <xdr:colOff>101600</xdr:colOff>
      <xdr:row>78</xdr:row>
      <xdr:rowOff>122811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3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113938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48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39249</xdr:rowOff>
    </xdr:from>
    <xdr:to>
      <xdr:col>10</xdr:col>
      <xdr:colOff>165100</xdr:colOff>
      <xdr:row>78</xdr:row>
      <xdr:rowOff>140849</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131976</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7976</xdr:rowOff>
    </xdr:from>
    <xdr:to>
      <xdr:col>6</xdr:col>
      <xdr:colOff>38100</xdr:colOff>
      <xdr:row>78</xdr:row>
      <xdr:rowOff>109576</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100703</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44272</xdr:rowOff>
    </xdr:from>
    <xdr:to>
      <xdr:col>24</xdr:col>
      <xdr:colOff>63500</xdr:colOff>
      <xdr:row>90</xdr:row>
      <xdr:rowOff>52933</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3797300" y="15474772"/>
          <a:ext cx="8382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44272</xdr:rowOff>
    </xdr:from>
    <xdr:to>
      <xdr:col>19</xdr:col>
      <xdr:colOff>177800</xdr:colOff>
      <xdr:row>91</xdr:row>
      <xdr:rowOff>81305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5474772"/>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81305</xdr:rowOff>
    </xdr:from>
    <xdr:to>
      <xdr:col>15</xdr:col>
      <xdr:colOff>50800</xdr:colOff>
      <xdr:row>92</xdr:row>
      <xdr:rowOff>125082</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5683255"/>
          <a:ext cx="889000" cy="2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125082</xdr:rowOff>
    </xdr:from>
    <xdr:to>
      <xdr:col>10</xdr:col>
      <xdr:colOff>114300</xdr:colOff>
      <xdr:row>92</xdr:row>
      <xdr:rowOff>148870</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5898482"/>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2133</xdr:rowOff>
    </xdr:from>
    <xdr:to>
      <xdr:col>24</xdr:col>
      <xdr:colOff>114300</xdr:colOff>
      <xdr:row>90</xdr:row>
      <xdr:rowOff>103733</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54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126610</xdr:rowOff>
    </xdr:from>
    <xdr:ext cx="599010"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538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164922</xdr:rowOff>
    </xdr:from>
    <xdr:to>
      <xdr:col>20</xdr:col>
      <xdr:colOff>38100</xdr:colOff>
      <xdr:row>90</xdr:row>
      <xdr:rowOff>95072</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54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111599</xdr:rowOff>
    </xdr:from>
    <xdr:ext cx="59901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497795" y="151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30505</xdr:rowOff>
    </xdr:from>
    <xdr:to>
      <xdr:col>15</xdr:col>
      <xdr:colOff>101600</xdr:colOff>
      <xdr:row>91</xdr:row>
      <xdr:rowOff>132105</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56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148632</xdr:rowOff>
    </xdr:from>
    <xdr:ext cx="59901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08795" y="154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74282</xdr:rowOff>
    </xdr:from>
    <xdr:to>
      <xdr:col>10</xdr:col>
      <xdr:colOff>165100</xdr:colOff>
      <xdr:row>93</xdr:row>
      <xdr:rowOff>4432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58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20959</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19795" y="1562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98070</xdr:rowOff>
    </xdr:from>
    <xdr:to>
      <xdr:col>6</xdr:col>
      <xdr:colOff>38100</xdr:colOff>
      <xdr:row>93</xdr:row>
      <xdr:rowOff>28220</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58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44747</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30795" y="156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71356</xdr:rowOff>
    </xdr:from>
    <xdr:to>
      <xdr:col>55</xdr:col>
      <xdr:colOff>0</xdr:colOff>
      <xdr:row>37</xdr:row>
      <xdr:rowOff>160933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9639300" y="6072106"/>
          <a:ext cx="838200" cy="4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139148</xdr:rowOff>
    </xdr:from>
    <xdr:to>
      <xdr:col>50</xdr:col>
      <xdr:colOff>114300</xdr:colOff>
      <xdr:row>37</xdr:row>
      <xdr:rowOff>160933</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8750300" y="6482798"/>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101032</xdr:rowOff>
    </xdr:from>
    <xdr:to>
      <xdr:col>45</xdr:col>
      <xdr:colOff>177800</xdr:colOff>
      <xdr:row>37</xdr:row>
      <xdr:rowOff>139148</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7861300" y="6444682"/>
          <a:ext cx="8890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100842</xdr:rowOff>
    </xdr:from>
    <xdr:to>
      <xdr:col>41</xdr:col>
      <xdr:colOff>50800</xdr:colOff>
      <xdr:row>37</xdr:row>
      <xdr:rowOff>101032</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6972300" y="644449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20556</xdr:rowOff>
    </xdr:from>
    <xdr:to>
      <xdr:col>55</xdr:col>
      <xdr:colOff>50800</xdr:colOff>
      <xdr:row>35</xdr:row>
      <xdr:rowOff>122156</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0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170433</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599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110133</xdr:rowOff>
    </xdr:from>
    <xdr:to>
      <xdr:col>50</xdr:col>
      <xdr:colOff>165100</xdr:colOff>
      <xdr:row>38</xdr:row>
      <xdr:rowOff>40283</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4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31410</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72111" y="65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88348</xdr:rowOff>
    </xdr:from>
    <xdr:to>
      <xdr:col>46</xdr:col>
      <xdr:colOff>38100</xdr:colOff>
      <xdr:row>38</xdr:row>
      <xdr:rowOff>18498</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43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9624</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83111" y="65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50232</xdr:rowOff>
    </xdr:from>
    <xdr:to>
      <xdr:col>41</xdr:col>
      <xdr:colOff>101600</xdr:colOff>
      <xdr:row>37</xdr:row>
      <xdr:rowOff>151832</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3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142960</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94111" y="64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50042</xdr:rowOff>
    </xdr:from>
    <xdr:to>
      <xdr:col>36</xdr:col>
      <xdr:colOff>165100</xdr:colOff>
      <xdr:row>37</xdr:row>
      <xdr:rowOff>151642</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3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142769</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705111" y="64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42490</xdr:rowOff>
    </xdr:from>
    <xdr:to>
      <xdr:col>54</xdr:col>
      <xdr:colOff>189865</xdr:colOff>
      <xdr:row>59</xdr:row>
      <xdr:rowOff>7131</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957890"/>
          <a:ext cx="1270" cy="116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10958</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1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7131</xdr:rowOff>
    </xdr:from>
    <xdr:to>
      <xdr:col>55</xdr:col>
      <xdr:colOff>88900</xdr:colOff>
      <xdr:row>59</xdr:row>
      <xdr:rowOff>7131</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12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160617</xdr:rowOff>
    </xdr:from>
    <xdr:ext cx="599010"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73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42490</xdr:rowOff>
    </xdr:from>
    <xdr:to>
      <xdr:col>55</xdr:col>
      <xdr:colOff>88900</xdr:colOff>
      <xdr:row>52</xdr:row>
      <xdr:rowOff>42490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95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73599</xdr:rowOff>
    </xdr:from>
    <xdr:to>
      <xdr:col>55</xdr:col>
      <xdr:colOff>0</xdr:colOff>
      <xdr:row>52</xdr:row>
      <xdr:rowOff>42490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9639300" y="8646099"/>
          <a:ext cx="838200" cy="3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155730</xdr:rowOff>
    </xdr:from>
    <xdr:ext cx="599010"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928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5853</xdr:rowOff>
    </xdr:from>
    <xdr:to>
      <xdr:col>55</xdr:col>
      <xdr:colOff>50800</xdr:colOff>
      <xdr:row>58</xdr:row>
      <xdr:rowOff>107453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73599</xdr:rowOff>
    </xdr:from>
    <xdr:to>
      <xdr:col>50</xdr:col>
      <xdr:colOff>114300</xdr:colOff>
      <xdr:row>52</xdr:row>
      <xdr:rowOff>128198</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8750300" y="8646099"/>
          <a:ext cx="889000" cy="39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152223</xdr:rowOff>
    </xdr:from>
    <xdr:to>
      <xdr:col>50</xdr:col>
      <xdr:colOff>165100</xdr:colOff>
      <xdr:row>58</xdr:row>
      <xdr:rowOff>82373</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73500</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128198</xdr:rowOff>
    </xdr:from>
    <xdr:to>
      <xdr:col>45</xdr:col>
      <xdr:colOff>177800</xdr:colOff>
      <xdr:row>55</xdr:row>
      <xdr:rowOff>100199</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7861300" y="9043598"/>
          <a:ext cx="889000" cy="48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10860</xdr:rowOff>
    </xdr:from>
    <xdr:to>
      <xdr:col>46</xdr:col>
      <xdr:colOff>38100</xdr:colOff>
      <xdr:row>58</xdr:row>
      <xdr:rowOff>112460</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103587</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50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100199</xdr:rowOff>
    </xdr:from>
    <xdr:to>
      <xdr:col>41</xdr:col>
      <xdr:colOff>50800</xdr:colOff>
      <xdr:row>56</xdr:row>
      <xdr:rowOff>170030</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6972300" y="9529949"/>
          <a:ext cx="889000" cy="2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17574</xdr:rowOff>
    </xdr:from>
    <xdr:to>
      <xdr:col>41</xdr:col>
      <xdr:colOff>101600</xdr:colOff>
      <xdr:row>58</xdr:row>
      <xdr:rowOff>119174</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110301</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61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12850</xdr:rowOff>
    </xdr:from>
    <xdr:to>
      <xdr:col>36</xdr:col>
      <xdr:colOff>165100</xdr:colOff>
      <xdr:row>58</xdr:row>
      <xdr:rowOff>114450</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105577</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672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163140</xdr:rowOff>
    </xdr:from>
    <xdr:to>
      <xdr:col>55</xdr:col>
      <xdr:colOff>50800</xdr:colOff>
      <xdr:row>52</xdr:row>
      <xdr:rowOff>93290</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89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116167</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886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22799</xdr:rowOff>
    </xdr:from>
    <xdr:to>
      <xdr:col>50</xdr:col>
      <xdr:colOff>165100</xdr:colOff>
      <xdr:row>50</xdr:row>
      <xdr:rowOff>124399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85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48</xdr:row>
      <xdr:rowOff>140926</xdr:rowOff>
    </xdr:from>
    <xdr:ext cx="690189"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294205" y="8370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77398</xdr:rowOff>
    </xdr:from>
    <xdr:to>
      <xdr:col>46</xdr:col>
      <xdr:colOff>38100</xdr:colOff>
      <xdr:row>53</xdr:row>
      <xdr:rowOff>7548</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89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24075</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50795" y="87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49399</xdr:rowOff>
    </xdr:from>
    <xdr:to>
      <xdr:col>41</xdr:col>
      <xdr:colOff>101600</xdr:colOff>
      <xdr:row>55</xdr:row>
      <xdr:rowOff>150999</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47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167526</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61795" y="925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119230</xdr:rowOff>
    </xdr:from>
    <xdr:to>
      <xdr:col>36</xdr:col>
      <xdr:colOff>165100</xdr:colOff>
      <xdr:row>57</xdr:row>
      <xdr:rowOff>49380</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72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65907</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672795" y="949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80381</xdr:rowOff>
    </xdr:from>
    <xdr:to>
      <xdr:col>54</xdr:col>
      <xdr:colOff>189865</xdr:colOff>
      <xdr:row>79</xdr:row>
      <xdr:rowOff>44450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424781"/>
          <a:ext cx="1270" cy="116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49480</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94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27058</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220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80381</xdr:rowOff>
    </xdr:from>
    <xdr:to>
      <xdr:col>55</xdr:col>
      <xdr:colOff>88900</xdr:colOff>
      <xdr:row>72</xdr:row>
      <xdr:rowOff>80381</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42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49473</xdr:rowOff>
    </xdr:from>
    <xdr:to>
      <xdr:col>55</xdr:col>
      <xdr:colOff>0</xdr:colOff>
      <xdr:row>72</xdr:row>
      <xdr:rowOff>80381</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9639300" y="12222423"/>
          <a:ext cx="838200" cy="20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93930</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467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115503</xdr:rowOff>
    </xdr:from>
    <xdr:to>
      <xdr:col>55</xdr:col>
      <xdr:colOff>50800</xdr:colOff>
      <xdr:row>79</xdr:row>
      <xdr:rowOff>45653</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49473</xdr:rowOff>
    </xdr:from>
    <xdr:to>
      <xdr:col>50</xdr:col>
      <xdr:colOff>114300</xdr:colOff>
      <xdr:row>74</xdr:row>
      <xdr:rowOff>126216</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2222423"/>
          <a:ext cx="889000" cy="5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100592</xdr:rowOff>
    </xdr:from>
    <xdr:to>
      <xdr:col>50</xdr:col>
      <xdr:colOff>165100</xdr:colOff>
      <xdr:row>79</xdr:row>
      <xdr:rowOff>30742</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21869</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5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126216</xdr:rowOff>
    </xdr:from>
    <xdr:to>
      <xdr:col>45</xdr:col>
      <xdr:colOff>177800</xdr:colOff>
      <xdr:row>76</xdr:row>
      <xdr:rowOff>39424</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7861300" y="12813516"/>
          <a:ext cx="889000" cy="2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113232</xdr:rowOff>
    </xdr:from>
    <xdr:to>
      <xdr:col>46</xdr:col>
      <xdr:colOff>38100</xdr:colOff>
      <xdr:row>79</xdr:row>
      <xdr:rowOff>43382</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34509</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39424</xdr:rowOff>
    </xdr:from>
    <xdr:to>
      <xdr:col>41</xdr:col>
      <xdr:colOff>50800</xdr:colOff>
      <xdr:row>77</xdr:row>
      <xdr:rowOff>141424</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6972300" y="13069624"/>
          <a:ext cx="889000" cy="27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111665</xdr:rowOff>
    </xdr:from>
    <xdr:to>
      <xdr:col>41</xdr:col>
      <xdr:colOff>101600</xdr:colOff>
      <xdr:row>79</xdr:row>
      <xdr:rowOff>41815</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4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32942</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5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110452</xdr:rowOff>
    </xdr:from>
    <xdr:to>
      <xdr:col>36</xdr:col>
      <xdr:colOff>165100</xdr:colOff>
      <xdr:row>79</xdr:row>
      <xdr:rowOff>40602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48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31729</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35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29581</xdr:rowOff>
    </xdr:from>
    <xdr:to>
      <xdr:col>55</xdr:col>
      <xdr:colOff>50800</xdr:colOff>
      <xdr:row>72</xdr:row>
      <xdr:rowOff>131181</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2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154058</xdr:rowOff>
    </xdr:from>
    <xdr:ext cx="599010"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232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170123</xdr:rowOff>
    </xdr:from>
    <xdr:to>
      <xdr:col>50</xdr:col>
      <xdr:colOff>165100</xdr:colOff>
      <xdr:row>71</xdr:row>
      <xdr:rowOff>100273</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21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116800</xdr:rowOff>
    </xdr:from>
    <xdr:ext cx="690189"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294205" y="11946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75416</xdr:rowOff>
    </xdr:from>
    <xdr:to>
      <xdr:col>46</xdr:col>
      <xdr:colOff>38100</xdr:colOff>
      <xdr:row>75</xdr:row>
      <xdr:rowOff>5566</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2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22093</xdr:rowOff>
    </xdr:from>
    <xdr:ext cx="59901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50795" y="1253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160074</xdr:rowOff>
    </xdr:from>
    <xdr:to>
      <xdr:col>41</xdr:col>
      <xdr:colOff>101600</xdr:colOff>
      <xdr:row>76</xdr:row>
      <xdr:rowOff>90224</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0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106752</xdr:rowOff>
    </xdr:from>
    <xdr:ext cx="59901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61795" y="127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90624</xdr:rowOff>
    </xdr:from>
    <xdr:to>
      <xdr:col>36</xdr:col>
      <xdr:colOff>165100</xdr:colOff>
      <xdr:row>78</xdr:row>
      <xdr:rowOff>20774</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2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37301</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672795" y="1306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10747</xdr:rowOff>
    </xdr:from>
    <xdr:to>
      <xdr:col>54</xdr:col>
      <xdr:colOff>189865</xdr:colOff>
      <xdr:row>98</xdr:row>
      <xdr:rowOff>125989</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955597"/>
          <a:ext cx="1270" cy="9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128874</xdr:rowOff>
    </xdr:from>
    <xdr:ext cx="599010"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7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10747</xdr:rowOff>
    </xdr:from>
    <xdr:to>
      <xdr:col>55</xdr:col>
      <xdr:colOff>88900</xdr:colOff>
      <xdr:row>93</xdr:row>
      <xdr:rowOff>10747</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95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170433</xdr:rowOff>
    </xdr:from>
    <xdr:to>
      <xdr:col>55</xdr:col>
      <xdr:colOff>0</xdr:colOff>
      <xdr:row>98</xdr:row>
      <xdr:rowOff>37849</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9639300" y="16458183"/>
          <a:ext cx="838200" cy="38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122311</xdr:rowOff>
    </xdr:from>
    <xdr:ext cx="534377"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41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44850</xdr:rowOff>
    </xdr:from>
    <xdr:to>
      <xdr:col>50</xdr:col>
      <xdr:colOff>114300</xdr:colOff>
      <xdr:row>95</xdr:row>
      <xdr:rowOff>170433</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8750300" y="15818250"/>
          <a:ext cx="889000" cy="6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74115</xdr:rowOff>
    </xdr:from>
    <xdr:to>
      <xdr:col>50</xdr:col>
      <xdr:colOff>165100</xdr:colOff>
      <xdr:row>97</xdr:row>
      <xdr:rowOff>4265</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166842</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44850</xdr:rowOff>
    </xdr:from>
    <xdr:to>
      <xdr:col>45</xdr:col>
      <xdr:colOff>177800</xdr:colOff>
      <xdr:row>98</xdr:row>
      <xdr:rowOff>20641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7861300" y="15818250"/>
          <a:ext cx="889000" cy="100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128997</xdr:rowOff>
    </xdr:from>
    <xdr:to>
      <xdr:col>46</xdr:col>
      <xdr:colOff>38100</xdr:colOff>
      <xdr:row>97</xdr:row>
      <xdr:rowOff>59147</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50274</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83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3958</xdr:rowOff>
    </xdr:from>
    <xdr:to>
      <xdr:col>41</xdr:col>
      <xdr:colOff>50800</xdr:colOff>
      <xdr:row>98</xdr:row>
      <xdr:rowOff>20641</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6972300" y="16463158"/>
          <a:ext cx="889000" cy="3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162697</xdr:rowOff>
    </xdr:from>
    <xdr:to>
      <xdr:col>41</xdr:col>
      <xdr:colOff>101600</xdr:colOff>
      <xdr:row>97</xdr:row>
      <xdr:rowOff>92847</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109374</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94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154417</xdr:rowOff>
    </xdr:from>
    <xdr:to>
      <xdr:col>36</xdr:col>
      <xdr:colOff>165100</xdr:colOff>
      <xdr:row>97</xdr:row>
      <xdr:rowOff>84567</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75694</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158499</xdr:rowOff>
    </xdr:from>
    <xdr:to>
      <xdr:col>55</xdr:col>
      <xdr:colOff>50800</xdr:colOff>
      <xdr:row>98</xdr:row>
      <xdr:rowOff>88649</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7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73426</xdr:rowOff>
    </xdr:from>
    <xdr:ext cx="534377"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70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119633</xdr:rowOff>
    </xdr:from>
    <xdr:to>
      <xdr:col>50</xdr:col>
      <xdr:colOff>165100</xdr:colOff>
      <xdr:row>96</xdr:row>
      <xdr:rowOff>49783</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4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66310</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39795" y="1618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165500</xdr:rowOff>
    </xdr:from>
    <xdr:to>
      <xdr:col>46</xdr:col>
      <xdr:colOff>38100</xdr:colOff>
      <xdr:row>92</xdr:row>
      <xdr:rowOff>95650</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57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112177</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50795" y="1554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141291</xdr:rowOff>
    </xdr:from>
    <xdr:to>
      <xdr:col>41</xdr:col>
      <xdr:colOff>101600</xdr:colOff>
      <xdr:row>98</xdr:row>
      <xdr:rowOff>71441</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7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62568</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8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124608</xdr:rowOff>
    </xdr:from>
    <xdr:to>
      <xdr:col>36</xdr:col>
      <xdr:colOff>165100</xdr:colOff>
      <xdr:row>96</xdr:row>
      <xdr:rowOff>54758</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71285</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672795" y="161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8" name="災害復旧事業費最小値テキスト">
          <a:extLst>
            <a:ext uri="{FF2B5EF4-FFF2-40B4-BE49-F238E27FC236}">
              <a16:creationId xmlns="" xmlns:a16="http://schemas.microsoft.com/office/drawing/2014/main" id="{00000000-0008-0000-0600-0000FC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0" name="災害復旧事業費最大値テキスト">
          <a:extLst>
            <a:ext uri="{FF2B5EF4-FFF2-40B4-BE49-F238E27FC236}">
              <a16:creationId xmlns="" xmlns:a16="http://schemas.microsoft.com/office/drawing/2014/main" id="{00000000-0008-0000-0600-0000FE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4232</xdr:rowOff>
    </xdr:from>
    <xdr:to>
      <xdr:col>85</xdr:col>
      <xdr:colOff>127000</xdr:colOff>
      <xdr:row>38</xdr:row>
      <xdr:rowOff>23851</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5481300" y="6519332"/>
          <a:ext cx="8382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3" name="災害復旧事業費平均値テキスト">
          <a:extLst>
            <a:ext uri="{FF2B5EF4-FFF2-40B4-BE49-F238E27FC236}">
              <a16:creationId xmlns="" xmlns:a16="http://schemas.microsoft.com/office/drawing/2014/main" id="{00000000-0008-0000-0600-000001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8072</xdr:rowOff>
    </xdr:from>
    <xdr:to>
      <xdr:col>81</xdr:col>
      <xdr:colOff>50800</xdr:colOff>
      <xdr:row>38</xdr:row>
      <xdr:rowOff>23851</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4592300" y="6523172"/>
          <a:ext cx="889000" cy="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8072</xdr:rowOff>
    </xdr:from>
    <xdr:to>
      <xdr:col>76</xdr:col>
      <xdr:colOff>114300</xdr:colOff>
      <xdr:row>38</xdr:row>
      <xdr:rowOff>23434</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3703300" y="652317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23434</xdr:rowOff>
    </xdr:from>
    <xdr:to>
      <xdr:col>71</xdr:col>
      <xdr:colOff>177800</xdr:colOff>
      <xdr:row>38</xdr:row>
      <xdr:rowOff>23948</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2814300" y="653853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124882</xdr:rowOff>
    </xdr:from>
    <xdr:to>
      <xdr:col>85</xdr:col>
      <xdr:colOff>177800</xdr:colOff>
      <xdr:row>38</xdr:row>
      <xdr:rowOff>55032</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62687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2" name="災害復旧事業費該当値テキスト">
          <a:extLst>
            <a:ext uri="{FF2B5EF4-FFF2-40B4-BE49-F238E27FC236}">
              <a16:creationId xmlns="" xmlns:a16="http://schemas.microsoft.com/office/drawing/2014/main" id="{00000000-0008-0000-0600-000014020000}"/>
            </a:ext>
          </a:extLst>
        </xdr:cNvPr>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144501</xdr:rowOff>
    </xdr:from>
    <xdr:to>
      <xdr:col>81</xdr:col>
      <xdr:colOff>101600</xdr:colOff>
      <xdr:row>38</xdr:row>
      <xdr:rowOff>74651</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5430500" y="64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65778</xdr:rowOff>
    </xdr:from>
    <xdr:ext cx="378565"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2017" y="658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128722</xdr:rowOff>
    </xdr:from>
    <xdr:to>
      <xdr:col>76</xdr:col>
      <xdr:colOff>165100</xdr:colOff>
      <xdr:row>38</xdr:row>
      <xdr:rowOff>58872</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4541500" y="64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49999</xdr:rowOff>
    </xdr:from>
    <xdr:ext cx="469744"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357428" y="656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144084</xdr:rowOff>
    </xdr:from>
    <xdr:to>
      <xdr:col>72</xdr:col>
      <xdr:colOff>38100</xdr:colOff>
      <xdr:row>38</xdr:row>
      <xdr:rowOff>74234</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3652500" y="648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65361</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514017" y="658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144599</xdr:rowOff>
    </xdr:from>
    <xdr:to>
      <xdr:col>67</xdr:col>
      <xdr:colOff>101600</xdr:colOff>
      <xdr:row>38</xdr:row>
      <xdr:rowOff>74749</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276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65875</xdr:rowOff>
    </xdr:from>
    <xdr:ext cx="378565"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5017" y="658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2" name="公債費最小値テキスト">
          <a:extLst>
            <a:ext uri="{FF2B5EF4-FFF2-40B4-BE49-F238E27FC236}">
              <a16:creationId xmlns="" xmlns:a16="http://schemas.microsoft.com/office/drawing/2014/main" id="{00000000-0008-0000-0600-000064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4" name="公債費最大値テキスト">
          <a:extLst>
            <a:ext uri="{FF2B5EF4-FFF2-40B4-BE49-F238E27FC236}">
              <a16:creationId xmlns="" xmlns:a16="http://schemas.microsoft.com/office/drawing/2014/main" id="{00000000-0008-0000-0600-000066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150714</xdr:rowOff>
    </xdr:from>
    <xdr:to>
      <xdr:col>85</xdr:col>
      <xdr:colOff>127000</xdr:colOff>
      <xdr:row>71</xdr:row>
      <xdr:rowOff>122523</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5481300" y="12152214"/>
          <a:ext cx="838200" cy="1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7" name="公債費平均値テキスト">
          <a:extLst>
            <a:ext uri="{FF2B5EF4-FFF2-40B4-BE49-F238E27FC236}">
              <a16:creationId xmlns="" xmlns:a16="http://schemas.microsoft.com/office/drawing/2014/main" id="{00000000-0008-0000-0600-000069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8" name="フローチャート: 判断 617">
          <a:extLst>
            <a:ext uri="{FF2B5EF4-FFF2-40B4-BE49-F238E27FC236}">
              <a16:creationId xmlns="" xmlns:a16="http://schemas.microsoft.com/office/drawing/2014/main" id="{00000000-0008-0000-0600-00006A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150714</xdr:rowOff>
    </xdr:from>
    <xdr:to>
      <xdr:col>81</xdr:col>
      <xdr:colOff>50800</xdr:colOff>
      <xdr:row>71</xdr:row>
      <xdr:rowOff>73557</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4592300" y="12152214"/>
          <a:ext cx="8890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73557</xdr:rowOff>
    </xdr:from>
    <xdr:to>
      <xdr:col>76</xdr:col>
      <xdr:colOff>114300</xdr:colOff>
      <xdr:row>72</xdr:row>
      <xdr:rowOff>87067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3703300" y="12246507"/>
          <a:ext cx="889000" cy="18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87067</xdr:rowOff>
    </xdr:from>
    <xdr:to>
      <xdr:col>71</xdr:col>
      <xdr:colOff>177800</xdr:colOff>
      <xdr:row>72</xdr:row>
      <xdr:rowOff>149676</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2814300" y="12431467"/>
          <a:ext cx="889000" cy="6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71723</xdr:rowOff>
    </xdr:from>
    <xdr:to>
      <xdr:col>85</xdr:col>
      <xdr:colOff>177800</xdr:colOff>
      <xdr:row>72</xdr:row>
      <xdr:rowOff>1873</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6268700" y="12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24750</xdr:rowOff>
    </xdr:from>
    <xdr:ext cx="599010" cy="259045"/>
    <xdr:sp macro="" textlink="">
      <xdr:nvSpPr>
        <xdr:cNvPr id="636" name="公債費該当値テキスト">
          <a:extLst>
            <a:ext uri="{FF2B5EF4-FFF2-40B4-BE49-F238E27FC236}">
              <a16:creationId xmlns="" xmlns:a16="http://schemas.microsoft.com/office/drawing/2014/main" id="{00000000-0008-0000-0600-00007C020000}"/>
            </a:ext>
          </a:extLst>
        </xdr:cNvPr>
        <xdr:cNvSpPr txBox="1"/>
      </xdr:nvSpPr>
      <xdr:spPr>
        <a:xfrm>
          <a:off x="16370300" y="1219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99914</xdr:rowOff>
    </xdr:from>
    <xdr:to>
      <xdr:col>81</xdr:col>
      <xdr:colOff>101600</xdr:colOff>
      <xdr:row>71</xdr:row>
      <xdr:rowOff>30064</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5430500" y="121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46591</xdr:rowOff>
    </xdr:from>
    <xdr:ext cx="59901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181795" y="1187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22757</xdr:rowOff>
    </xdr:from>
    <xdr:to>
      <xdr:col>76</xdr:col>
      <xdr:colOff>165100</xdr:colOff>
      <xdr:row>71</xdr:row>
      <xdr:rowOff>124357</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4541500" y="121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140884</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292795" y="119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36267</xdr:rowOff>
    </xdr:from>
    <xdr:to>
      <xdr:col>72</xdr:col>
      <xdr:colOff>38100</xdr:colOff>
      <xdr:row>72</xdr:row>
      <xdr:rowOff>137867</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3652500" y="12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154394</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03795" y="121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98876</xdr:rowOff>
    </xdr:from>
    <xdr:to>
      <xdr:col>67</xdr:col>
      <xdr:colOff>101600</xdr:colOff>
      <xdr:row>73</xdr:row>
      <xdr:rowOff>29026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2763500" y="124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45553</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14795" y="1221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157217</xdr:rowOff>
    </xdr:from>
    <xdr:to>
      <xdr:col>85</xdr:col>
      <xdr:colOff>127000</xdr:colOff>
      <xdr:row>99</xdr:row>
      <xdr:rowOff>21439</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5481300" y="16959317"/>
          <a:ext cx="838200" cy="3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21439</xdr:rowOff>
    </xdr:from>
    <xdr:to>
      <xdr:col>81</xdr:col>
      <xdr:colOff>50800</xdr:colOff>
      <xdr:row>99</xdr:row>
      <xdr:rowOff>52116</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4592300" y="16994989"/>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49808</xdr:rowOff>
    </xdr:from>
    <xdr:to>
      <xdr:col>76</xdr:col>
      <xdr:colOff>114300</xdr:colOff>
      <xdr:row>99</xdr:row>
      <xdr:rowOff>52116</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3703300" y="1702335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49808</xdr:rowOff>
    </xdr:from>
    <xdr:to>
      <xdr:col>71</xdr:col>
      <xdr:colOff>177800</xdr:colOff>
      <xdr:row>99</xdr:row>
      <xdr:rowOff>51215</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2814300" y="17023358"/>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106417</xdr:rowOff>
    </xdr:from>
    <xdr:to>
      <xdr:col>85</xdr:col>
      <xdr:colOff>177800</xdr:colOff>
      <xdr:row>99</xdr:row>
      <xdr:rowOff>36567</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9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29278</xdr:rowOff>
    </xdr:from>
    <xdr:ext cx="534377"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8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142089</xdr:rowOff>
    </xdr:from>
    <xdr:to>
      <xdr:col>81</xdr:col>
      <xdr:colOff>101600</xdr:colOff>
      <xdr:row>99</xdr:row>
      <xdr:rowOff>72239</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9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63366</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14111" y="17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1316</xdr:rowOff>
    </xdr:from>
    <xdr:to>
      <xdr:col>76</xdr:col>
      <xdr:colOff>165100</xdr:colOff>
      <xdr:row>99</xdr:row>
      <xdr:rowOff>102916</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9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94043</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70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170458</xdr:rowOff>
    </xdr:from>
    <xdr:to>
      <xdr:col>72</xdr:col>
      <xdr:colOff>38100</xdr:colOff>
      <xdr:row>99</xdr:row>
      <xdr:rowOff>100608</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9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91735</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70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415</xdr:rowOff>
    </xdr:from>
    <xdr:to>
      <xdr:col>67</xdr:col>
      <xdr:colOff>101600</xdr:colOff>
      <xdr:row>99</xdr:row>
      <xdr:rowOff>102015</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9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93142</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47111" y="170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61702</xdr:rowOff>
    </xdr:from>
    <xdr:to>
      <xdr:col>116</xdr:col>
      <xdr:colOff>63500</xdr:colOff>
      <xdr:row>38</xdr:row>
      <xdr:rowOff>87168</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5719552"/>
          <a:ext cx="838200" cy="8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61702</xdr:rowOff>
    </xdr:from>
    <xdr:to>
      <xdr:col>111</xdr:col>
      <xdr:colOff>177800</xdr:colOff>
      <xdr:row>37</xdr:row>
      <xdr:rowOff>153919</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flipV="1">
          <a:off x="20434300" y="5719552"/>
          <a:ext cx="889000" cy="7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140843</xdr:rowOff>
    </xdr:from>
    <xdr:to>
      <xdr:col>107</xdr:col>
      <xdr:colOff>50800</xdr:colOff>
      <xdr:row>37</xdr:row>
      <xdr:rowOff>153919</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5970143"/>
          <a:ext cx="889000" cy="5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96817</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140843</xdr:rowOff>
    </xdr:from>
    <xdr:to>
      <xdr:col>102</xdr:col>
      <xdr:colOff>114300</xdr:colOff>
      <xdr:row>38</xdr:row>
      <xdr:rowOff>98186</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18656300" y="5970143"/>
          <a:ext cx="889000" cy="64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104132</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36368</xdr:rowOff>
    </xdr:from>
    <xdr:to>
      <xdr:col>116</xdr:col>
      <xdr:colOff>114300</xdr:colOff>
      <xdr:row>38</xdr:row>
      <xdr:rowOff>137968</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5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142628</xdr:rowOff>
    </xdr:from>
    <xdr:ext cx="469744"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4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10902</xdr:rowOff>
    </xdr:from>
    <xdr:to>
      <xdr:col>112</xdr:col>
      <xdr:colOff>38100</xdr:colOff>
      <xdr:row>33</xdr:row>
      <xdr:rowOff>112502</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56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129029</xdr:rowOff>
    </xdr:from>
    <xdr:ext cx="534377"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056111" y="54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103119</xdr:rowOff>
    </xdr:from>
    <xdr:to>
      <xdr:col>107</xdr:col>
      <xdr:colOff>101600</xdr:colOff>
      <xdr:row>38</xdr:row>
      <xdr:rowOff>33269</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4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49796</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199428" y="622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90043</xdr:rowOff>
    </xdr:from>
    <xdr:to>
      <xdr:col>102</xdr:col>
      <xdr:colOff>165100</xdr:colOff>
      <xdr:row>35</xdr:row>
      <xdr:rowOff>20193</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36720</xdr:rowOff>
    </xdr:from>
    <xdr:ext cx="534377"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278111" y="56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47386</xdr:rowOff>
    </xdr:from>
    <xdr:to>
      <xdr:col>98</xdr:col>
      <xdr:colOff>38100</xdr:colOff>
      <xdr:row>38</xdr:row>
      <xdr:rowOff>148986</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5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140113</xdr:rowOff>
    </xdr:from>
    <xdr:ext cx="378565"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467017" y="665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5" name="貸付金最大値テキスト">
          <a:extLst>
            <a:ext uri="{FF2B5EF4-FFF2-40B4-BE49-F238E27FC236}">
              <a16:creationId xmlns="" xmlns:a16="http://schemas.microsoft.com/office/drawing/2014/main" id="{00000000-0008-0000-0600-000011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8" name="貸付金平均値テキスト">
          <a:extLst>
            <a:ext uri="{FF2B5EF4-FFF2-40B4-BE49-F238E27FC236}">
              <a16:creationId xmlns="" xmlns:a16="http://schemas.microsoft.com/office/drawing/2014/main" id="{00000000-0008-0000-0600-000014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3" name="繰出金最小値テキスト">
          <a:extLst>
            <a:ext uri="{FF2B5EF4-FFF2-40B4-BE49-F238E27FC236}">
              <a16:creationId xmlns="" xmlns:a16="http://schemas.microsoft.com/office/drawing/2014/main" id="{00000000-0008-0000-0600-00004B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5" name="繰出金最大値テキスト">
          <a:extLst>
            <a:ext uri="{FF2B5EF4-FFF2-40B4-BE49-F238E27FC236}">
              <a16:creationId xmlns="" xmlns:a16="http://schemas.microsoft.com/office/drawing/2014/main" id="{00000000-0008-0000-0600-00004D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163131</xdr:rowOff>
    </xdr:from>
    <xdr:to>
      <xdr:col>116</xdr:col>
      <xdr:colOff>63500</xdr:colOff>
      <xdr:row>78</xdr:row>
      <xdr:rowOff>53208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1323300" y="13364781"/>
          <a:ext cx="8382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8" name="繰出金平均値テキスト">
          <a:extLst>
            <a:ext uri="{FF2B5EF4-FFF2-40B4-BE49-F238E27FC236}">
              <a16:creationId xmlns="" xmlns:a16="http://schemas.microsoft.com/office/drawing/2014/main" id="{00000000-0008-0000-0600-000050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53208</xdr:rowOff>
    </xdr:from>
    <xdr:to>
      <xdr:col>111</xdr:col>
      <xdr:colOff>177800</xdr:colOff>
      <xdr:row>78</xdr:row>
      <xdr:rowOff>66385</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20434300" y="13426308"/>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26527</xdr:rowOff>
    </xdr:from>
    <xdr:to>
      <xdr:col>107</xdr:col>
      <xdr:colOff>50800</xdr:colOff>
      <xdr:row>78</xdr:row>
      <xdr:rowOff>66385</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9545300" y="13399627"/>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26527</xdr:rowOff>
    </xdr:from>
    <xdr:to>
      <xdr:col>102</xdr:col>
      <xdr:colOff>114300</xdr:colOff>
      <xdr:row>78</xdr:row>
      <xdr:rowOff>62171</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18656300" y="13399627"/>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112331</xdr:rowOff>
    </xdr:from>
    <xdr:to>
      <xdr:col>116</xdr:col>
      <xdr:colOff>114300</xdr:colOff>
      <xdr:row>78</xdr:row>
      <xdr:rowOff>42481</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21107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90758</xdr:rowOff>
    </xdr:from>
    <xdr:ext cx="534377" cy="259045"/>
    <xdr:sp macro="" textlink="">
      <xdr:nvSpPr>
        <xdr:cNvPr id="867" name="繰出金該当値テキスト">
          <a:extLst>
            <a:ext uri="{FF2B5EF4-FFF2-40B4-BE49-F238E27FC236}">
              <a16:creationId xmlns="" xmlns:a16="http://schemas.microsoft.com/office/drawing/2014/main" id="{00000000-0008-0000-0600-000063030000}"/>
            </a:ext>
          </a:extLst>
        </xdr:cNvPr>
        <xdr:cNvSpPr txBox="1"/>
      </xdr:nvSpPr>
      <xdr:spPr>
        <a:xfrm>
          <a:off x="22212300" y="132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2408</xdr:rowOff>
    </xdr:from>
    <xdr:to>
      <xdr:col>112</xdr:col>
      <xdr:colOff>38100</xdr:colOff>
      <xdr:row>78</xdr:row>
      <xdr:rowOff>104008</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1272500" y="133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95135</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056111" y="134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15585</xdr:rowOff>
    </xdr:from>
    <xdr:to>
      <xdr:col>107</xdr:col>
      <xdr:colOff>101600</xdr:colOff>
      <xdr:row>78</xdr:row>
      <xdr:rowOff>117185</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0383500" y="133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108312</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0167111" y="134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147177</xdr:rowOff>
    </xdr:from>
    <xdr:to>
      <xdr:col>102</xdr:col>
      <xdr:colOff>165100</xdr:colOff>
      <xdr:row>78</xdr:row>
      <xdr:rowOff>77327</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19494500" y="133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68454</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278111" y="134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11371</xdr:rowOff>
    </xdr:from>
    <xdr:to>
      <xdr:col>98</xdr:col>
      <xdr:colOff>38100</xdr:colOff>
      <xdr:row>78</xdr:row>
      <xdr:rowOff>112971</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86055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104098</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389111" y="134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おいては、近年、大型の整備事業が集中し、地方債現在高や元利償還金が膨らんでおり、類似団体を３．５倍以上も上回っている。。平成２８年度より、大任町し尿処理・じん芥処理・埋立処分施設建設事業が開始されたことに伴い、公債費は上昇することが予想されるが、繰上償還を行うなど、公債費率の抑制に努める。扶助費では類似団体と比較して、住民１人当たりのコストが</a:t>
          </a:r>
          <a:r>
            <a:rPr kumimoji="1" lang="en-US" altLang="ja-JP" sz="1100">
              <a:latin typeface="ＭＳ Ｐゴシック" panose="020B0600070205080204" pitchFamily="50" charset="-128"/>
              <a:ea typeface="ＭＳ Ｐゴシック" panose="020B0600070205080204" pitchFamily="50" charset="-128"/>
            </a:rPr>
            <a:t>80,638</a:t>
          </a:r>
          <a:r>
            <a:rPr kumimoji="1" lang="ja-JP" altLang="en-US" sz="1100">
              <a:latin typeface="ＭＳ Ｐゴシック" panose="020B0600070205080204" pitchFamily="50" charset="-128"/>
              <a:ea typeface="ＭＳ Ｐゴシック" panose="020B0600070205080204" pitchFamily="50" charset="-128"/>
            </a:rPr>
            <a:t>円上回っている。主な要因としては、町内に幼稚園が無いため、子どもを保育園に預ける傾向にあり、児童福祉費の保育所措置費が高いことが挙げられる。また、高齢化率が３０％を越えている現状から、老人福祉費が高いことが挙げられる。今後も継続して、介護予防事業等を積極的に行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普通建設事業費では、類似団体と比較して、住民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人当たりのコストが</a:t>
          </a:r>
          <a:r>
            <a:rPr kumimoji="1" lang="en-US" altLang="ja-JP" sz="1100">
              <a:latin typeface="ＭＳ Ｐゴシック" panose="020B0600070205080204" pitchFamily="50" charset="-128"/>
              <a:ea typeface="ＭＳ Ｐゴシック" panose="020B0600070205080204" pitchFamily="50" charset="-128"/>
            </a:rPr>
            <a:t>821,152</a:t>
          </a:r>
          <a:r>
            <a:rPr kumimoji="1" lang="ja-JP" altLang="en-US" sz="1100">
              <a:latin typeface="ＭＳ Ｐゴシック" panose="020B0600070205080204" pitchFamily="50" charset="-128"/>
              <a:ea typeface="ＭＳ Ｐゴシック" panose="020B0600070205080204" pitchFamily="50" charset="-128"/>
            </a:rPr>
            <a:t>円上回っている。これは過疎対策の一環として、道路改良や花公園整備、町営住宅の建替え等を行っており、また前述のとおり、平成２８年度より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大任町し尿処理・じん芥処理・埋立処分施設建設事業が開始され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たためである。今後は、元利償還金の増加によりさらに厳しい財政運営が求められる。投資及び出資金においては、水道事業会計への出資金の有無に伴い年度によって増減が大きく変動している。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その他の経費については、類似団体に近い水準となっているため、今後も現状維持に努める。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5,221
5,207
14.26
10,688,707
9,858,285
805,428
2,507,455
20,049,154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107696</xdr:rowOff>
    </xdr:from>
    <xdr:to>
      <xdr:col>24</xdr:col>
      <xdr:colOff>63500</xdr:colOff>
      <xdr:row>31</xdr:row>
      <xdr:rowOff>147510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422646"/>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107696</xdr:rowOff>
    </xdr:from>
    <xdr:to>
      <xdr:col>19</xdr:col>
      <xdr:colOff>177800</xdr:colOff>
      <xdr:row>32</xdr:row>
      <xdr:rowOff>59118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422646"/>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145034</xdr:rowOff>
    </xdr:from>
    <xdr:to>
      <xdr:col>15</xdr:col>
      <xdr:colOff>50800</xdr:colOff>
      <xdr:row>32</xdr:row>
      <xdr:rowOff>59118</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288534"/>
          <a:ext cx="889000" cy="2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145034</xdr:rowOff>
    </xdr:from>
    <xdr:to>
      <xdr:col>10</xdr:col>
      <xdr:colOff>114300</xdr:colOff>
      <xdr:row>31</xdr:row>
      <xdr:rowOff>95504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288534"/>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96710</xdr:rowOff>
    </xdr:from>
    <xdr:to>
      <xdr:col>24</xdr:col>
      <xdr:colOff>114300</xdr:colOff>
      <xdr:row>32</xdr:row>
      <xdr:rowOff>26860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119587</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2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56896</xdr:rowOff>
    </xdr:from>
    <xdr:to>
      <xdr:col>20</xdr:col>
      <xdr:colOff>38100</xdr:colOff>
      <xdr:row>31</xdr:row>
      <xdr:rowOff>158496</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3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3573</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1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8318</xdr:rowOff>
    </xdr:from>
    <xdr:to>
      <xdr:col>15</xdr:col>
      <xdr:colOff>101600</xdr:colOff>
      <xdr:row>32</xdr:row>
      <xdr:rowOff>109918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4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126445</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2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94234</xdr:rowOff>
    </xdr:from>
    <xdr:to>
      <xdr:col>10</xdr:col>
      <xdr:colOff>165100</xdr:colOff>
      <xdr:row>31</xdr:row>
      <xdr:rowOff>24384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2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40911</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01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44704</xdr:rowOff>
    </xdr:from>
    <xdr:to>
      <xdr:col>6</xdr:col>
      <xdr:colOff>38100</xdr:colOff>
      <xdr:row>31</xdr:row>
      <xdr:rowOff>146304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3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162831</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13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155023</xdr:rowOff>
    </xdr:from>
    <xdr:to>
      <xdr:col>24</xdr:col>
      <xdr:colOff>63500</xdr:colOff>
      <xdr:row>58</xdr:row>
      <xdr:rowOff>64264</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9756223"/>
          <a:ext cx="838200" cy="2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36530</xdr:rowOff>
    </xdr:from>
    <xdr:to>
      <xdr:col>19</xdr:col>
      <xdr:colOff>177800</xdr:colOff>
      <xdr:row>58</xdr:row>
      <xdr:rowOff>64264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980630"/>
          <a:ext cx="889000" cy="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36530</xdr:rowOff>
    </xdr:from>
    <xdr:to>
      <xdr:col>15</xdr:col>
      <xdr:colOff>50800</xdr:colOff>
      <xdr:row>58</xdr:row>
      <xdr:rowOff>99765</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980630"/>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89347</xdr:rowOff>
    </xdr:from>
    <xdr:to>
      <xdr:col>10</xdr:col>
      <xdr:colOff>114300</xdr:colOff>
      <xdr:row>58</xdr:row>
      <xdr:rowOff>99765</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033447"/>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104223</xdr:rowOff>
    </xdr:from>
    <xdr:to>
      <xdr:col>24</xdr:col>
      <xdr:colOff>114300</xdr:colOff>
      <xdr:row>57</xdr:row>
      <xdr:rowOff>34373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7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82650</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68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13464</xdr:rowOff>
    </xdr:from>
    <xdr:to>
      <xdr:col>20</xdr:col>
      <xdr:colOff>38100</xdr:colOff>
      <xdr:row>58</xdr:row>
      <xdr:rowOff>115064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9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106191</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100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157180</xdr:rowOff>
    </xdr:from>
    <xdr:to>
      <xdr:col>15</xdr:col>
      <xdr:colOff>101600</xdr:colOff>
      <xdr:row>58</xdr:row>
      <xdr:rowOff>87330</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78457</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1002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48965</xdr:rowOff>
    </xdr:from>
    <xdr:to>
      <xdr:col>10</xdr:col>
      <xdr:colOff>165100</xdr:colOff>
      <xdr:row>58</xdr:row>
      <xdr:rowOff>150565</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9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141692</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5" y="1008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38547</xdr:rowOff>
    </xdr:from>
    <xdr:to>
      <xdr:col>6</xdr:col>
      <xdr:colOff>38100</xdr:colOff>
      <xdr:row>58</xdr:row>
      <xdr:rowOff>140147</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9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131274</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5" y="100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94049</xdr:rowOff>
    </xdr:from>
    <xdr:to>
      <xdr:col>24</xdr:col>
      <xdr:colOff>63500</xdr:colOff>
      <xdr:row>73</xdr:row>
      <xdr:rowOff>543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2438449"/>
          <a:ext cx="8382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543</xdr:rowOff>
    </xdr:from>
    <xdr:to>
      <xdr:col>19</xdr:col>
      <xdr:colOff>177800</xdr:colOff>
      <xdr:row>73</xdr:row>
      <xdr:rowOff>146276</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516393"/>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146276</xdr:rowOff>
    </xdr:from>
    <xdr:to>
      <xdr:col>15</xdr:col>
      <xdr:colOff>50800</xdr:colOff>
      <xdr:row>74</xdr:row>
      <xdr:rowOff>67439</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2662126"/>
          <a:ext cx="889000" cy="9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11996</xdr:rowOff>
    </xdr:from>
    <xdr:to>
      <xdr:col>10</xdr:col>
      <xdr:colOff>114300</xdr:colOff>
      <xdr:row>74</xdr:row>
      <xdr:rowOff>67439</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a:off x="1130300" y="12699296"/>
          <a:ext cx="889000" cy="5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43249</xdr:rowOff>
    </xdr:from>
    <xdr:to>
      <xdr:col>24</xdr:col>
      <xdr:colOff>114300</xdr:colOff>
      <xdr:row>72</xdr:row>
      <xdr:rowOff>144849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3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66126</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23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121193</xdr:rowOff>
    </xdr:from>
    <xdr:to>
      <xdr:col>20</xdr:col>
      <xdr:colOff>38100</xdr:colOff>
      <xdr:row>73</xdr:row>
      <xdr:rowOff>51343</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4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67870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2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95476</xdr:rowOff>
    </xdr:from>
    <xdr:to>
      <xdr:col>15</xdr:col>
      <xdr:colOff>101600</xdr:colOff>
      <xdr:row>74</xdr:row>
      <xdr:rowOff>25626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6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42153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38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16639</xdr:rowOff>
    </xdr:from>
    <xdr:to>
      <xdr:col>10</xdr:col>
      <xdr:colOff>165100</xdr:colOff>
      <xdr:row>74</xdr:row>
      <xdr:rowOff>118239</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27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134766</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4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132646</xdr:rowOff>
    </xdr:from>
    <xdr:to>
      <xdr:col>6</xdr:col>
      <xdr:colOff>38100</xdr:colOff>
      <xdr:row>74</xdr:row>
      <xdr:rowOff>62796</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26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79323</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42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27893</xdr:rowOff>
    </xdr:from>
    <xdr:to>
      <xdr:col>24</xdr:col>
      <xdr:colOff>62865</xdr:colOff>
      <xdr:row>99</xdr:row>
      <xdr:rowOff>4229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972743"/>
          <a:ext cx="1270" cy="100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8056</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4229</xdr:rowOff>
    </xdr:from>
    <xdr:to>
      <xdr:col>24</xdr:col>
      <xdr:colOff>152400</xdr:colOff>
      <xdr:row>99</xdr:row>
      <xdr:rowOff>4229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7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146020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7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27893</xdr:rowOff>
    </xdr:from>
    <xdr:to>
      <xdr:col>24</xdr:col>
      <xdr:colOff>152400</xdr:colOff>
      <xdr:row>93</xdr:row>
      <xdr:rowOff>27893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97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164374</xdr:rowOff>
    </xdr:from>
    <xdr:to>
      <xdr:col>24</xdr:col>
      <xdr:colOff>63500</xdr:colOff>
      <xdr:row>93</xdr:row>
      <xdr:rowOff>27893</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5594874"/>
          <a:ext cx="838200" cy="37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46037</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84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67610</xdr:rowOff>
    </xdr:from>
    <xdr:to>
      <xdr:col>24</xdr:col>
      <xdr:colOff>114300</xdr:colOff>
      <xdr:row>98</xdr:row>
      <xdr:rowOff>169210</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164374</xdr:rowOff>
    </xdr:from>
    <xdr:to>
      <xdr:col>19</xdr:col>
      <xdr:colOff>177800</xdr:colOff>
      <xdr:row>94</xdr:row>
      <xdr:rowOff>62745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5594874"/>
          <a:ext cx="889000" cy="5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73422</xdr:rowOff>
    </xdr:from>
    <xdr:to>
      <xdr:col>20</xdr:col>
      <xdr:colOff>38100</xdr:colOff>
      <xdr:row>99</xdr:row>
      <xdr:rowOff>3572</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166149</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62745</xdr:rowOff>
    </xdr:from>
    <xdr:to>
      <xdr:col>15</xdr:col>
      <xdr:colOff>50800</xdr:colOff>
      <xdr:row>96</xdr:row>
      <xdr:rowOff>123135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179045"/>
          <a:ext cx="889000" cy="4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66602</xdr:rowOff>
    </xdr:from>
    <xdr:to>
      <xdr:col>15</xdr:col>
      <xdr:colOff>101600</xdr:colOff>
      <xdr:row>98</xdr:row>
      <xdr:rowOff>168202</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159329</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123135</xdr:rowOff>
    </xdr:from>
    <xdr:to>
      <xdr:col>10</xdr:col>
      <xdr:colOff>114300</xdr:colOff>
      <xdr:row>98</xdr:row>
      <xdr:rowOff>8229</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582335"/>
          <a:ext cx="889000" cy="2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68032</xdr:rowOff>
    </xdr:from>
    <xdr:to>
      <xdr:col>10</xdr:col>
      <xdr:colOff>165100</xdr:colOff>
      <xdr:row>98</xdr:row>
      <xdr:rowOff>169632</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160759</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66061</xdr:rowOff>
    </xdr:from>
    <xdr:to>
      <xdr:col>6</xdr:col>
      <xdr:colOff>38100</xdr:colOff>
      <xdr:row>98</xdr:row>
      <xdr:rowOff>167661</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158788</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148543</xdr:rowOff>
    </xdr:from>
    <xdr:to>
      <xdr:col>24</xdr:col>
      <xdr:colOff>114300</xdr:colOff>
      <xdr:row>93</xdr:row>
      <xdr:rowOff>78693</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59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101570</xdr:rowOff>
    </xdr:from>
    <xdr:ext cx="599010"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587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113574</xdr:rowOff>
    </xdr:from>
    <xdr:to>
      <xdr:col>20</xdr:col>
      <xdr:colOff>38100</xdr:colOff>
      <xdr:row>91</xdr:row>
      <xdr:rowOff>43724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5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89</xdr:row>
      <xdr:rowOff>60251</xdr:rowOff>
    </xdr:from>
    <xdr:ext cx="690189"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452205" y="15319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11945</xdr:rowOff>
    </xdr:from>
    <xdr:to>
      <xdr:col>15</xdr:col>
      <xdr:colOff>101600</xdr:colOff>
      <xdr:row>94</xdr:row>
      <xdr:rowOff>113545</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130072</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08795" y="159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72335</xdr:rowOff>
    </xdr:from>
    <xdr:to>
      <xdr:col>10</xdr:col>
      <xdr:colOff>165100</xdr:colOff>
      <xdr:row>97</xdr:row>
      <xdr:rowOff>2485</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5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19012</xdr:rowOff>
    </xdr:from>
    <xdr:ext cx="599010"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19795" y="163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128879</xdr:rowOff>
    </xdr:from>
    <xdr:to>
      <xdr:col>6</xdr:col>
      <xdr:colOff>38100</xdr:colOff>
      <xdr:row>98</xdr:row>
      <xdr:rowOff>59029</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75556</xdr:rowOff>
    </xdr:from>
    <xdr:ext cx="599010"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30795" y="165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35382</xdr:rowOff>
    </xdr:from>
    <xdr:to>
      <xdr:col>55</xdr:col>
      <xdr:colOff>0</xdr:colOff>
      <xdr:row>39</xdr:row>
      <xdr:rowOff>35534</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2193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35230</xdr:rowOff>
    </xdr:from>
    <xdr:to>
      <xdr:col>50</xdr:col>
      <xdr:colOff>114300</xdr:colOff>
      <xdr:row>39</xdr:row>
      <xdr:rowOff>35382</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217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35230</xdr:rowOff>
    </xdr:from>
    <xdr:to>
      <xdr:col>45</xdr:col>
      <xdr:colOff>177800</xdr:colOff>
      <xdr:row>39</xdr:row>
      <xdr:rowOff>35230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35230</xdr:rowOff>
    </xdr:from>
    <xdr:to>
      <xdr:col>41</xdr:col>
      <xdr:colOff>50800</xdr:colOff>
      <xdr:row>39</xdr:row>
      <xdr:rowOff>35992</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6972300" y="67217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156184</xdr:rowOff>
    </xdr:from>
    <xdr:to>
      <xdr:col>55</xdr:col>
      <xdr:colOff>50800</xdr:colOff>
      <xdr:row>39</xdr:row>
      <xdr:rowOff>86334</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71111</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156032</xdr:rowOff>
    </xdr:from>
    <xdr:to>
      <xdr:col>50</xdr:col>
      <xdr:colOff>165100</xdr:colOff>
      <xdr:row>39</xdr:row>
      <xdr:rowOff>86182</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77309</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763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155880</xdr:rowOff>
    </xdr:from>
    <xdr:to>
      <xdr:col>46</xdr:col>
      <xdr:colOff>38100</xdr:colOff>
      <xdr:row>39</xdr:row>
      <xdr:rowOff>86030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77157</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155880</xdr:rowOff>
    </xdr:from>
    <xdr:to>
      <xdr:col>41</xdr:col>
      <xdr:colOff>101600</xdr:colOff>
      <xdr:row>39</xdr:row>
      <xdr:rowOff>86030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77157</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156642</xdr:rowOff>
    </xdr:from>
    <xdr:to>
      <xdr:col>36</xdr:col>
      <xdr:colOff>165100</xdr:colOff>
      <xdr:row>39</xdr:row>
      <xdr:rowOff>86792</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77919</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32174</xdr:rowOff>
    </xdr:from>
    <xdr:to>
      <xdr:col>55</xdr:col>
      <xdr:colOff>0</xdr:colOff>
      <xdr:row>57</xdr:row>
      <xdr:rowOff>113906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9804824"/>
          <a:ext cx="838200" cy="8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113906</xdr:rowOff>
    </xdr:from>
    <xdr:to>
      <xdr:col>50</xdr:col>
      <xdr:colOff>114300</xdr:colOff>
      <xdr:row>58</xdr:row>
      <xdr:rowOff>37226</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886556"/>
          <a:ext cx="889000" cy="9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150833</xdr:rowOff>
    </xdr:from>
    <xdr:to>
      <xdr:col>45</xdr:col>
      <xdr:colOff>177800</xdr:colOff>
      <xdr:row>58</xdr:row>
      <xdr:rowOff>37226</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9923483"/>
          <a:ext cx="8890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129169</xdr:rowOff>
    </xdr:from>
    <xdr:to>
      <xdr:col>41</xdr:col>
      <xdr:colOff>50800</xdr:colOff>
      <xdr:row>57</xdr:row>
      <xdr:rowOff>150833</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9901819"/>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152824</xdr:rowOff>
    </xdr:from>
    <xdr:to>
      <xdr:col>55</xdr:col>
      <xdr:colOff>50800</xdr:colOff>
      <xdr:row>57</xdr:row>
      <xdr:rowOff>82974</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7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4251</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6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63106</xdr:rowOff>
    </xdr:from>
    <xdr:to>
      <xdr:col>50</xdr:col>
      <xdr:colOff>165100</xdr:colOff>
      <xdr:row>57</xdr:row>
      <xdr:rowOff>164706</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8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155833</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9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157876</xdr:rowOff>
    </xdr:from>
    <xdr:to>
      <xdr:col>46</xdr:col>
      <xdr:colOff>38100</xdr:colOff>
      <xdr:row>58</xdr:row>
      <xdr:rowOff>88026</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9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79153</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100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100033</xdr:rowOff>
    </xdr:from>
    <xdr:to>
      <xdr:col>41</xdr:col>
      <xdr:colOff>101600</xdr:colOff>
      <xdr:row>58</xdr:row>
      <xdr:rowOff>30183</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21310</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78369</xdr:rowOff>
    </xdr:from>
    <xdr:to>
      <xdr:col>36</xdr:col>
      <xdr:colOff>165100</xdr:colOff>
      <xdr:row>58</xdr:row>
      <xdr:rowOff>8519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8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171096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9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129501</xdr:rowOff>
    </xdr:from>
    <xdr:to>
      <xdr:col>55</xdr:col>
      <xdr:colOff>0</xdr:colOff>
      <xdr:row>78</xdr:row>
      <xdr:rowOff>135330</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50260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129501</xdr:rowOff>
    </xdr:from>
    <xdr:to>
      <xdr:col>50</xdr:col>
      <xdr:colOff>114300</xdr:colOff>
      <xdr:row>78</xdr:row>
      <xdr:rowOff>135274</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8750300" y="13502601"/>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135274</xdr:rowOff>
    </xdr:from>
    <xdr:to>
      <xdr:col>45</xdr:col>
      <xdr:colOff>177800</xdr:colOff>
      <xdr:row>78</xdr:row>
      <xdr:rowOff>135649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50837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135649</xdr:rowOff>
    </xdr:from>
    <xdr:to>
      <xdr:col>41</xdr:col>
      <xdr:colOff>50800</xdr:colOff>
      <xdr:row>78</xdr:row>
      <xdr:rowOff>137364</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50874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84530</xdr:rowOff>
    </xdr:from>
    <xdr:to>
      <xdr:col>55</xdr:col>
      <xdr:colOff>50800</xdr:colOff>
      <xdr:row>79</xdr:row>
      <xdr:rowOff>14680</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4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170907</xdr:rowOff>
    </xdr:from>
    <xdr:ext cx="378565"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37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78701</xdr:rowOff>
    </xdr:from>
    <xdr:to>
      <xdr:col>50</xdr:col>
      <xdr:colOff>165100</xdr:colOff>
      <xdr:row>79</xdr:row>
      <xdr:rowOff>8851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4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171428</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04428" y="135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84474</xdr:rowOff>
    </xdr:from>
    <xdr:to>
      <xdr:col>46</xdr:col>
      <xdr:colOff>38100</xdr:colOff>
      <xdr:row>79</xdr:row>
      <xdr:rowOff>14624</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4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5751</xdr:rowOff>
    </xdr:from>
    <xdr:ext cx="378565"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61017" y="1355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84849</xdr:rowOff>
    </xdr:from>
    <xdr:to>
      <xdr:col>41</xdr:col>
      <xdr:colOff>101600</xdr:colOff>
      <xdr:row>79</xdr:row>
      <xdr:rowOff>14999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4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6126</xdr:rowOff>
    </xdr:from>
    <xdr:ext cx="378565"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72017" y="1355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86564</xdr:rowOff>
    </xdr:from>
    <xdr:to>
      <xdr:col>36</xdr:col>
      <xdr:colOff>165100</xdr:colOff>
      <xdr:row>79</xdr:row>
      <xdr:rowOff>16714</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7841</xdr:rowOff>
    </xdr:from>
    <xdr:ext cx="378565"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83017" y="1355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142587</xdr:rowOff>
    </xdr:from>
    <xdr:to>
      <xdr:col>55</xdr:col>
      <xdr:colOff>0</xdr:colOff>
      <xdr:row>95</xdr:row>
      <xdr:rowOff>134187</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258887"/>
          <a:ext cx="838200" cy="1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154186</xdr:rowOff>
    </xdr:from>
    <xdr:to>
      <xdr:col>50</xdr:col>
      <xdr:colOff>114300</xdr:colOff>
      <xdr:row>95</xdr:row>
      <xdr:rowOff>134187</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5756136"/>
          <a:ext cx="889000" cy="66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154186</xdr:rowOff>
    </xdr:from>
    <xdr:to>
      <xdr:col>45</xdr:col>
      <xdr:colOff>177800</xdr:colOff>
      <xdr:row>93</xdr:row>
      <xdr:rowOff>161776</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5756136"/>
          <a:ext cx="889000" cy="35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161776</xdr:rowOff>
    </xdr:from>
    <xdr:to>
      <xdr:col>41</xdr:col>
      <xdr:colOff>50800</xdr:colOff>
      <xdr:row>95</xdr:row>
      <xdr:rowOff>80918</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6972300" y="16106626"/>
          <a:ext cx="889000" cy="2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91787</xdr:rowOff>
    </xdr:from>
    <xdr:to>
      <xdr:col>55</xdr:col>
      <xdr:colOff>50800</xdr:colOff>
      <xdr:row>95</xdr:row>
      <xdr:rowOff>21937</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2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114664</xdr:rowOff>
    </xdr:from>
    <xdr:ext cx="599010"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0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83387</xdr:rowOff>
    </xdr:from>
    <xdr:to>
      <xdr:col>50</xdr:col>
      <xdr:colOff>165100</xdr:colOff>
      <xdr:row>96</xdr:row>
      <xdr:rowOff>13537</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3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30064</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1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103386</xdr:rowOff>
    </xdr:from>
    <xdr:to>
      <xdr:col>46</xdr:col>
      <xdr:colOff>38100</xdr:colOff>
      <xdr:row>92</xdr:row>
      <xdr:rowOff>33536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57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50063</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50795" y="154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110976</xdr:rowOff>
    </xdr:from>
    <xdr:to>
      <xdr:col>41</xdr:col>
      <xdr:colOff>101600</xdr:colOff>
      <xdr:row>94</xdr:row>
      <xdr:rowOff>41126</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05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57653</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61795" y="1583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30118</xdr:rowOff>
    </xdr:from>
    <xdr:to>
      <xdr:col>36</xdr:col>
      <xdr:colOff>165100</xdr:colOff>
      <xdr:row>95</xdr:row>
      <xdr:rowOff>131718</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3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148245</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672795" y="1609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17285</xdr:rowOff>
    </xdr:from>
    <xdr:to>
      <xdr:col>85</xdr:col>
      <xdr:colOff>127000</xdr:colOff>
      <xdr:row>39</xdr:row>
      <xdr:rowOff>22847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5481300" y="6703835"/>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22847</xdr:rowOff>
    </xdr:from>
    <xdr:to>
      <xdr:col>81</xdr:col>
      <xdr:colOff>50800</xdr:colOff>
      <xdr:row>39</xdr:row>
      <xdr:rowOff>44679</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flipV="1">
          <a:off x="14592300" y="670939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44679</xdr:rowOff>
    </xdr:from>
    <xdr:to>
      <xdr:col>76</xdr:col>
      <xdr:colOff>114300</xdr:colOff>
      <xdr:row>39</xdr:row>
      <xdr:rowOff>63138</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3703300" y="6731229"/>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63138</xdr:rowOff>
    </xdr:from>
    <xdr:to>
      <xdr:col>71</xdr:col>
      <xdr:colOff>177800</xdr:colOff>
      <xdr:row>39</xdr:row>
      <xdr:rowOff>78245</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flipV="1">
          <a:off x="12814300" y="6749688"/>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137935</xdr:rowOff>
    </xdr:from>
    <xdr:to>
      <xdr:col>85</xdr:col>
      <xdr:colOff>177800</xdr:colOff>
      <xdr:row>39</xdr:row>
      <xdr:rowOff>68085</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6268700" y="6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52862</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5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143497</xdr:rowOff>
    </xdr:from>
    <xdr:to>
      <xdr:col>81</xdr:col>
      <xdr:colOff>101600</xdr:colOff>
      <xdr:row>39</xdr:row>
      <xdr:rowOff>73647</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5430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64774</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14111" y="67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165329</xdr:rowOff>
    </xdr:from>
    <xdr:to>
      <xdr:col>76</xdr:col>
      <xdr:colOff>165100</xdr:colOff>
      <xdr:row>39</xdr:row>
      <xdr:rowOff>95479</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4541500" y="66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86606</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25111" y="67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12338</xdr:rowOff>
    </xdr:from>
    <xdr:to>
      <xdr:col>72</xdr:col>
      <xdr:colOff>38100</xdr:colOff>
      <xdr:row>39</xdr:row>
      <xdr:rowOff>113938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3652500" y="66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105065</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36111" y="67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27445</xdr:rowOff>
    </xdr:from>
    <xdr:to>
      <xdr:col>67</xdr:col>
      <xdr:colOff>101600</xdr:colOff>
      <xdr:row>39</xdr:row>
      <xdr:rowOff>129045</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2763500" y="67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120172</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68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49330</xdr:rowOff>
    </xdr:from>
    <xdr:to>
      <xdr:col>85</xdr:col>
      <xdr:colOff>127000</xdr:colOff>
      <xdr:row>57</xdr:row>
      <xdr:rowOff>117695</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9821980"/>
          <a:ext cx="838200" cy="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108862</xdr:rowOff>
    </xdr:from>
    <xdr:to>
      <xdr:col>81</xdr:col>
      <xdr:colOff>50800</xdr:colOff>
      <xdr:row>57</xdr:row>
      <xdr:rowOff>117695</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4592300" y="9881512"/>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111459</xdr:rowOff>
    </xdr:from>
    <xdr:to>
      <xdr:col>76</xdr:col>
      <xdr:colOff>114300</xdr:colOff>
      <xdr:row>57</xdr:row>
      <xdr:rowOff>108862</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3703300" y="9712659"/>
          <a:ext cx="889000" cy="1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111459</xdr:rowOff>
    </xdr:from>
    <xdr:to>
      <xdr:col>71</xdr:col>
      <xdr:colOff>177800</xdr:colOff>
      <xdr:row>56</xdr:row>
      <xdr:rowOff>148419</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9712659"/>
          <a:ext cx="889000" cy="3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169980</xdr:rowOff>
    </xdr:from>
    <xdr:to>
      <xdr:col>85</xdr:col>
      <xdr:colOff>177800</xdr:colOff>
      <xdr:row>57</xdr:row>
      <xdr:rowOff>100130</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7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84907</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6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66895</xdr:rowOff>
    </xdr:from>
    <xdr:to>
      <xdr:col>81</xdr:col>
      <xdr:colOff>101600</xdr:colOff>
      <xdr:row>57</xdr:row>
      <xdr:rowOff>168495</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8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159622</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993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58062</xdr:rowOff>
    </xdr:from>
    <xdr:to>
      <xdr:col>76</xdr:col>
      <xdr:colOff>165100</xdr:colOff>
      <xdr:row>57</xdr:row>
      <xdr:rowOff>159662</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83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150789</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99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60659</xdr:rowOff>
    </xdr:from>
    <xdr:to>
      <xdr:col>72</xdr:col>
      <xdr:colOff>38100</xdr:colOff>
      <xdr:row>56</xdr:row>
      <xdr:rowOff>162259</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6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7336</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94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97619</xdr:rowOff>
    </xdr:from>
    <xdr:to>
      <xdr:col>67</xdr:col>
      <xdr:colOff>101600</xdr:colOff>
      <xdr:row>57</xdr:row>
      <xdr:rowOff>27769</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6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44296</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4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4232</xdr:rowOff>
    </xdr:from>
    <xdr:to>
      <xdr:col>85</xdr:col>
      <xdr:colOff>127000</xdr:colOff>
      <xdr:row>78</xdr:row>
      <xdr:rowOff>23851</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5481300" y="13377332"/>
          <a:ext cx="8382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8072</xdr:rowOff>
    </xdr:from>
    <xdr:to>
      <xdr:col>81</xdr:col>
      <xdr:colOff>50800</xdr:colOff>
      <xdr:row>78</xdr:row>
      <xdr:rowOff>23851</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4592300" y="13381172"/>
          <a:ext cx="889000" cy="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8072</xdr:rowOff>
    </xdr:from>
    <xdr:to>
      <xdr:col>76</xdr:col>
      <xdr:colOff>114300</xdr:colOff>
      <xdr:row>78</xdr:row>
      <xdr:rowOff>23434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3703300" y="1338117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23434</xdr:rowOff>
    </xdr:from>
    <xdr:to>
      <xdr:col>71</xdr:col>
      <xdr:colOff>177800</xdr:colOff>
      <xdr:row>78</xdr:row>
      <xdr:rowOff>23949</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2814300" y="13396534"/>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124882</xdr:rowOff>
    </xdr:from>
    <xdr:to>
      <xdr:col>85</xdr:col>
      <xdr:colOff>177800</xdr:colOff>
      <xdr:row>78</xdr:row>
      <xdr:rowOff>55032</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3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144501</xdr:rowOff>
    </xdr:from>
    <xdr:to>
      <xdr:col>81</xdr:col>
      <xdr:colOff>101600</xdr:colOff>
      <xdr:row>78</xdr:row>
      <xdr:rowOff>74651</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3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65778</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2017" y="1343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128722</xdr:rowOff>
    </xdr:from>
    <xdr:to>
      <xdr:col>76</xdr:col>
      <xdr:colOff>165100</xdr:colOff>
      <xdr:row>78</xdr:row>
      <xdr:rowOff>58872</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49999</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357428" y="134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144084</xdr:rowOff>
    </xdr:from>
    <xdr:to>
      <xdr:col>72</xdr:col>
      <xdr:colOff>38100</xdr:colOff>
      <xdr:row>78</xdr:row>
      <xdr:rowOff>74234</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65361</xdr:rowOff>
    </xdr:from>
    <xdr:ext cx="378565"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14017" y="1343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144599</xdr:rowOff>
    </xdr:from>
    <xdr:to>
      <xdr:col>67</xdr:col>
      <xdr:colOff>101600</xdr:colOff>
      <xdr:row>78</xdr:row>
      <xdr:rowOff>74749</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3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65876</xdr:rowOff>
    </xdr:from>
    <xdr:ext cx="378565"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5017" y="1343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150713</xdr:rowOff>
    </xdr:from>
    <xdr:to>
      <xdr:col>85</xdr:col>
      <xdr:colOff>127000</xdr:colOff>
      <xdr:row>91</xdr:row>
      <xdr:rowOff>122523</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5481300" y="15581213"/>
          <a:ext cx="838200" cy="14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150713</xdr:rowOff>
    </xdr:from>
    <xdr:to>
      <xdr:col>81</xdr:col>
      <xdr:colOff>50800</xdr:colOff>
      <xdr:row>91</xdr:row>
      <xdr:rowOff>73557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4592300" y="15581213"/>
          <a:ext cx="889000" cy="9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73557</xdr:rowOff>
    </xdr:from>
    <xdr:to>
      <xdr:col>76</xdr:col>
      <xdr:colOff>114300</xdr:colOff>
      <xdr:row>92</xdr:row>
      <xdr:rowOff>87068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3703300" y="15675507"/>
          <a:ext cx="889000" cy="18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87068</xdr:rowOff>
    </xdr:from>
    <xdr:to>
      <xdr:col>71</xdr:col>
      <xdr:colOff>177800</xdr:colOff>
      <xdr:row>92</xdr:row>
      <xdr:rowOff>149676</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2814300" y="15860468"/>
          <a:ext cx="889000" cy="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71723</xdr:rowOff>
    </xdr:from>
    <xdr:to>
      <xdr:col>85</xdr:col>
      <xdr:colOff>177800</xdr:colOff>
      <xdr:row>92</xdr:row>
      <xdr:rowOff>1873</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6268700" y="15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24750</xdr:rowOff>
    </xdr:from>
    <xdr:ext cx="599010" cy="259045"/>
    <xdr:sp macro="" textlink="">
      <xdr:nvSpPr>
        <xdr:cNvPr id="704" name="公債費該当値テキスト">
          <a:extLst>
            <a:ext uri="{FF2B5EF4-FFF2-40B4-BE49-F238E27FC236}">
              <a16:creationId xmlns="" xmlns:a16="http://schemas.microsoft.com/office/drawing/2014/main" id="{00000000-0008-0000-0700-0000C0020000}"/>
            </a:ext>
          </a:extLst>
        </xdr:cNvPr>
        <xdr:cNvSpPr txBox="1"/>
      </xdr:nvSpPr>
      <xdr:spPr>
        <a:xfrm>
          <a:off x="16370300" y="1562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99913</xdr:rowOff>
    </xdr:from>
    <xdr:to>
      <xdr:col>81</xdr:col>
      <xdr:colOff>101600</xdr:colOff>
      <xdr:row>91</xdr:row>
      <xdr:rowOff>30063</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5430500" y="155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46590</xdr:rowOff>
    </xdr:from>
    <xdr:ext cx="59901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181795" y="1530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22757</xdr:rowOff>
    </xdr:from>
    <xdr:to>
      <xdr:col>76</xdr:col>
      <xdr:colOff>165100</xdr:colOff>
      <xdr:row>91</xdr:row>
      <xdr:rowOff>124357</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4541500" y="156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140884</xdr:rowOff>
    </xdr:from>
    <xdr:ext cx="59901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4292795" y="153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36268</xdr:rowOff>
    </xdr:from>
    <xdr:to>
      <xdr:col>72</xdr:col>
      <xdr:colOff>38100</xdr:colOff>
      <xdr:row>92</xdr:row>
      <xdr:rowOff>137868</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3652500" y="158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154395</xdr:rowOff>
    </xdr:from>
    <xdr:ext cx="59901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403795" y="155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98876</xdr:rowOff>
    </xdr:from>
    <xdr:to>
      <xdr:col>67</xdr:col>
      <xdr:colOff>101600</xdr:colOff>
      <xdr:row>93</xdr:row>
      <xdr:rowOff>29026</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2763500" y="158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45553</xdr:rowOff>
    </xdr:from>
    <xdr:ext cx="59901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514795" y="1564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おいては、近年、大型の整備事業が集中し、地方債現在高や元利償還金が膨らんでおり、類似団体を３．５倍以上も上回っている。平成２８年度より、大任町し尿処理・じん芥処理・埋立処分施設建設事業が開始されたことに伴い、公債費は上昇することが予想されるが、繰上償還を行うなど、公債費率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費では類似団体と比較して、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としては、町内に幼稚園が無いため、子どもを保育園に預ける傾向にあり、児童福祉費の保育所措置費が高いことが挙げられる。また、高齢化率が３０％を越えている現状から、老人福祉費が高いことが挙げられる。今後も継続して、介護予防事業等を積極的に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費では、類似団体と比較して、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１０倍以上も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平成２８年度より大任町し尿処理・じん芥処理・埋立処分施設建設事業が開始されたためである。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その他の経費については、類似団体に近い水準となっているため、今後も現状維持に努める。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令和２年度標準財政規模</a:t>
          </a:r>
          <a:r>
            <a:rPr kumimoji="1" lang="en-US" altLang="ja-JP" sz="1100">
              <a:latin typeface="ＭＳ ゴシック" pitchFamily="49" charset="-128"/>
              <a:ea typeface="ＭＳ ゴシック" pitchFamily="49" charset="-128"/>
            </a:rPr>
            <a:t>2,507,455</a:t>
          </a:r>
          <a:r>
            <a:rPr kumimoji="1" lang="ja-JP" altLang="en-US" sz="1100">
              <a:latin typeface="ＭＳ ゴシック" pitchFamily="49" charset="-128"/>
              <a:ea typeface="ＭＳ ゴシック" pitchFamily="49" charset="-128"/>
            </a:rPr>
            <a:t>千円に対し、財政調整基金残高は前年度に比べ、</a:t>
          </a:r>
          <a:r>
            <a:rPr kumimoji="1" lang="en-US" altLang="ja-JP" sz="1100">
              <a:latin typeface="ＭＳ ゴシック" pitchFamily="49" charset="-128"/>
              <a:ea typeface="ＭＳ ゴシック" pitchFamily="49" charset="-128"/>
            </a:rPr>
            <a:t>45,604</a:t>
          </a:r>
          <a:r>
            <a:rPr kumimoji="1" lang="ja-JP" altLang="en-US" sz="1100">
              <a:latin typeface="ＭＳ ゴシック" pitchFamily="49" charset="-128"/>
              <a:ea typeface="ＭＳ ゴシック" pitchFamily="49" charset="-128"/>
            </a:rPr>
            <a:t>千円減の</a:t>
          </a:r>
          <a:r>
            <a:rPr kumimoji="1" lang="en-US" altLang="ja-JP" sz="1100">
              <a:latin typeface="ＭＳ ゴシック" pitchFamily="49" charset="-128"/>
              <a:ea typeface="ＭＳ ゴシック" pitchFamily="49" charset="-128"/>
            </a:rPr>
            <a:t>977,000</a:t>
          </a:r>
          <a:r>
            <a:rPr kumimoji="1" lang="ja-JP" altLang="en-US" sz="1100">
              <a:latin typeface="ＭＳ ゴシック" pitchFamily="49" charset="-128"/>
              <a:ea typeface="ＭＳ ゴシック" pitchFamily="49" charset="-128"/>
            </a:rPr>
            <a:t>千円で</a:t>
          </a:r>
          <a:r>
            <a:rPr kumimoji="1" lang="en-US" altLang="ja-JP" sz="1100">
              <a:latin typeface="ＭＳ ゴシック" pitchFamily="49" charset="-128"/>
              <a:ea typeface="ＭＳ ゴシック" pitchFamily="49" charset="-128"/>
            </a:rPr>
            <a:t>38.96</a:t>
          </a:r>
          <a:r>
            <a:rPr kumimoji="1" lang="ja-JP" altLang="en-US" sz="1100">
              <a:latin typeface="ＭＳ ゴシック" pitchFamily="49" charset="-128"/>
              <a:ea typeface="ＭＳ ゴシック" pitchFamily="49" charset="-128"/>
            </a:rPr>
            <a:t>％となった。実質収支額については、前年度と比べ</a:t>
          </a:r>
          <a:r>
            <a:rPr kumimoji="1" lang="en-US" altLang="ja-JP" sz="1100">
              <a:latin typeface="ＭＳ ゴシック" pitchFamily="49" charset="-128"/>
              <a:ea typeface="ＭＳ ゴシック" pitchFamily="49" charset="-128"/>
            </a:rPr>
            <a:t>309,541</a:t>
          </a:r>
          <a:r>
            <a:rPr kumimoji="1" lang="ja-JP" altLang="en-US" sz="1100">
              <a:latin typeface="ＭＳ ゴシック" pitchFamily="49" charset="-128"/>
              <a:ea typeface="ＭＳ ゴシック" pitchFamily="49" charset="-128"/>
            </a:rPr>
            <a:t>千円増となり、過去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年間の中では一番高い割合となった。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財政調整基金に関しては、歳計余剰金処分を取崩額が上回らないよう努力するとともに、不要不急な一般財源の支出を徹底的に抑制していく。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国民健康保険事業については、平成２９年度から改善が見られるものの、依然として低い財政規模が続いており、財政状況が厳しい状況にある。主な要因としては、高齢化と特定疾病などで医療費が増加する中、長引く不況や会社倒産等により、保険税に徴収額が低迷していることが挙げられる。今後も継続して、重複多受診者の保健指導を行い、医療費の増加を抑えるとともに、保険税の見直しを行い、徴収担当とも連携して徴収率向上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一般会計においても、町税や住宅家賃など自主財源の確保に努め、歳出経費の削減はもとより、基金積み立てなどを行い、今後も現在の水準維持を図る。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10688707</v>
      </c>
      <c r="BO4" s="464"/>
      <c r="BP4" s="464"/>
      <c r="BQ4" s="464"/>
      <c r="BR4" s="464"/>
      <c r="BS4" s="464"/>
      <c r="BT4" s="464"/>
      <c r="BU4" s="465"/>
      <c r="BV4" s="463">
        <v>11205371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32.1</v>
      </c>
      <c r="CU4" s="648"/>
      <c r="CV4" s="648"/>
      <c r="CW4" s="648"/>
      <c r="CX4" s="648"/>
      <c r="CY4" s="648"/>
      <c r="CZ4" s="648"/>
      <c r="DA4" s="649"/>
      <c r="DB4" s="647">
        <v>20.7</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9858285</v>
      </c>
      <c r="BO5" s="469"/>
      <c r="BP5" s="469"/>
      <c r="BQ5" s="469"/>
      <c r="BR5" s="469"/>
      <c r="BS5" s="469"/>
      <c r="BT5" s="469"/>
      <c r="BU5" s="470"/>
      <c r="BV5" s="468">
        <v>10527555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93.7</v>
      </c>
      <c r="CU5" s="439"/>
      <c r="CV5" s="439"/>
      <c r="CW5" s="439"/>
      <c r="CX5" s="439"/>
      <c r="CY5" s="439"/>
      <c r="CZ5" s="439"/>
      <c r="DA5" s="440"/>
      <c r="DB5" s="438">
        <v>96.4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830422</v>
      </c>
      <c r="BO6" s="469"/>
      <c r="BP6" s="469"/>
      <c r="BQ6" s="469"/>
      <c r="BR6" s="469"/>
      <c r="BS6" s="469"/>
      <c r="BT6" s="469"/>
      <c r="BU6" s="470"/>
      <c r="BV6" s="468">
        <v>677816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99.2</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24994</v>
      </c>
      <c r="BO7" s="469"/>
      <c r="BP7" s="469"/>
      <c r="BQ7" s="469"/>
      <c r="BR7" s="469"/>
      <c r="BS7" s="469"/>
      <c r="BT7" s="469"/>
      <c r="BU7" s="470"/>
      <c r="BV7" s="468">
        <v>181929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2507455</v>
      </c>
      <c r="CU7" s="469"/>
      <c r="CV7" s="469"/>
      <c r="CW7" s="469"/>
      <c r="CX7" s="469"/>
      <c r="CY7" s="469"/>
      <c r="CZ7" s="469"/>
      <c r="DA7" s="470"/>
      <c r="DB7" s="468">
        <v>2400480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805428</v>
      </c>
      <c r="BO8" s="469"/>
      <c r="BP8" s="469"/>
      <c r="BQ8" s="469"/>
      <c r="BR8" s="469"/>
      <c r="BS8" s="469"/>
      <c r="BT8" s="469"/>
      <c r="BU8" s="470"/>
      <c r="BV8" s="468">
        <v>495887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0.2</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5008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309541</v>
      </c>
      <c r="BO9" s="469"/>
      <c r="BP9" s="469"/>
      <c r="BQ9" s="469"/>
      <c r="BR9" s="469"/>
      <c r="BS9" s="469"/>
      <c r="BT9" s="469"/>
      <c r="BU9" s="470"/>
      <c r="BV9" s="468">
        <v>-33060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30.6</v>
      </c>
      <c r="CU9" s="439"/>
      <c r="CV9" s="439"/>
      <c r="CW9" s="439"/>
      <c r="CX9" s="439"/>
      <c r="CY9" s="439"/>
      <c r="CZ9" s="439"/>
      <c r="DA9" s="440"/>
      <c r="DB9" s="438">
        <v>38.6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5176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27907</v>
      </c>
      <c r="BO10" s="469"/>
      <c r="BP10" s="469"/>
      <c r="BQ10" s="469"/>
      <c r="BR10" s="469"/>
      <c r="BS10" s="469"/>
      <c r="BT10" s="469"/>
      <c r="BU10" s="470"/>
      <c r="BV10" s="468">
        <v>1446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242934</v>
      </c>
      <c r="BO11" s="469"/>
      <c r="BP11" s="469"/>
      <c r="BQ11" s="469"/>
      <c r="BR11" s="469"/>
      <c r="BS11" s="469"/>
      <c r="BT11" s="469"/>
      <c r="BU11" s="470"/>
      <c r="BV11" s="468">
        <v>422949</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5221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273511</v>
      </c>
      <c r="BO12" s="469"/>
      <c r="BP12" s="469"/>
      <c r="BQ12" s="469"/>
      <c r="BR12" s="469"/>
      <c r="BS12" s="469"/>
      <c r="BT12" s="469"/>
      <c r="BU12" s="470"/>
      <c r="BV12" s="468">
        <v>650000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5207</v>
      </c>
      <c r="S13" s="572"/>
      <c r="T13" s="572"/>
      <c r="U13" s="572"/>
      <c r="V13" s="573"/>
      <c r="W13" s="559" t="s">
        <v>138</v>
      </c>
      <c r="X13" s="481"/>
      <c r="Y13" s="481"/>
      <c r="Z13" s="481"/>
      <c r="AA13" s="481"/>
      <c r="AB13" s="482"/>
      <c r="AC13" s="444">
        <v>56</v>
      </c>
      <c r="AD13" s="445"/>
      <c r="AE13" s="445"/>
      <c r="AF13" s="445"/>
      <c r="AG13" s="446"/>
      <c r="AH13" s="444">
        <v>66</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306871</v>
      </c>
      <c r="BO13" s="469"/>
      <c r="BP13" s="469"/>
      <c r="BQ13" s="469"/>
      <c r="BR13" s="469"/>
      <c r="BS13" s="469"/>
      <c r="BT13" s="469"/>
      <c r="BU13" s="470"/>
      <c r="BV13" s="468">
        <v>-258665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16.600000000000001</v>
      </c>
      <c r="CU13" s="439"/>
      <c r="CV13" s="439"/>
      <c r="CW13" s="439"/>
      <c r="CX13" s="439"/>
      <c r="CY13" s="439"/>
      <c r="CZ13" s="439"/>
      <c r="DA13" s="440"/>
      <c r="DB13" s="438">
        <v>17.7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5265</v>
      </c>
      <c r="S14" s="572"/>
      <c r="T14" s="572"/>
      <c r="U14" s="572"/>
      <c r="V14" s="573"/>
      <c r="W14" s="574"/>
      <c r="X14" s="484"/>
      <c r="Y14" s="484"/>
      <c r="Z14" s="484"/>
      <c r="AA14" s="484"/>
      <c r="AB14" s="485"/>
      <c r="AC14" s="564">
        <v>3</v>
      </c>
      <c r="AD14" s="565"/>
      <c r="AE14" s="565"/>
      <c r="AF14" s="565"/>
      <c r="AG14" s="566"/>
      <c r="AH14" s="564">
        <v>3.4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70.099999999999994</v>
      </c>
      <c r="CU14" s="576"/>
      <c r="CV14" s="576"/>
      <c r="CW14" s="576"/>
      <c r="CX14" s="576"/>
      <c r="CY14" s="576"/>
      <c r="CZ14" s="576"/>
      <c r="DA14" s="577"/>
      <c r="DB14" s="575">
        <v>74.400000000000006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145</v>
      </c>
      <c r="N15" s="569"/>
      <c r="O15" s="569"/>
      <c r="P15" s="569"/>
      <c r="Q15" s="570"/>
      <c r="R15" s="571">
        <v>5256</v>
      </c>
      <c r="S15" s="572"/>
      <c r="T15" s="572"/>
      <c r="U15" s="572"/>
      <c r="V15" s="573"/>
      <c r="W15" s="559" t="s">
        <v>146</v>
      </c>
      <c r="X15" s="481"/>
      <c r="Y15" s="481"/>
      <c r="Z15" s="481"/>
      <c r="AA15" s="481"/>
      <c r="AB15" s="482"/>
      <c r="AC15" s="444">
        <v>486</v>
      </c>
      <c r="AD15" s="445"/>
      <c r="AE15" s="445"/>
      <c r="AF15" s="445"/>
      <c r="AG15" s="446"/>
      <c r="AH15" s="444">
        <v>496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468750</v>
      </c>
      <c r="BO15" s="464"/>
      <c r="BP15" s="464"/>
      <c r="BQ15" s="464"/>
      <c r="BR15" s="464"/>
      <c r="BS15" s="464"/>
      <c r="BT15" s="464"/>
      <c r="BU15" s="465"/>
      <c r="BV15" s="463">
        <v>454212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25.9</v>
      </c>
      <c r="AD16" s="565"/>
      <c r="AE16" s="565"/>
      <c r="AF16" s="565"/>
      <c r="AG16" s="566"/>
      <c r="AH16" s="564">
        <v>25.9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2327281</v>
      </c>
      <c r="BO16" s="469"/>
      <c r="BP16" s="469"/>
      <c r="BQ16" s="469"/>
      <c r="BR16" s="469"/>
      <c r="BS16" s="469"/>
      <c r="BT16" s="469"/>
      <c r="BU16" s="470"/>
      <c r="BV16" s="468">
        <v>2218880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1335</v>
      </c>
      <c r="AD17" s="445"/>
      <c r="AE17" s="445"/>
      <c r="AF17" s="445"/>
      <c r="AG17" s="446"/>
      <c r="AH17" s="444">
        <v>1352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580136</v>
      </c>
      <c r="BO17" s="469"/>
      <c r="BP17" s="469"/>
      <c r="BQ17" s="469"/>
      <c r="BR17" s="469"/>
      <c r="BS17" s="469"/>
      <c r="BT17" s="469"/>
      <c r="BU17" s="470"/>
      <c r="BV17" s="468">
        <v>569614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14.26</v>
      </c>
      <c r="M18" s="533"/>
      <c r="N18" s="533"/>
      <c r="O18" s="533"/>
      <c r="P18" s="533"/>
      <c r="Q18" s="533"/>
      <c r="R18" s="534"/>
      <c r="S18" s="534"/>
      <c r="T18" s="534"/>
      <c r="U18" s="534"/>
      <c r="V18" s="535"/>
      <c r="W18" s="549"/>
      <c r="X18" s="550"/>
      <c r="Y18" s="550"/>
      <c r="Z18" s="550"/>
      <c r="AA18" s="550"/>
      <c r="AB18" s="560"/>
      <c r="AC18" s="432">
        <v>71.099999999999994</v>
      </c>
      <c r="AD18" s="433"/>
      <c r="AE18" s="433"/>
      <c r="AF18" s="433"/>
      <c r="AG18" s="536"/>
      <c r="AH18" s="432">
        <v>70.599999999999994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2357240</v>
      </c>
      <c r="BO18" s="469"/>
      <c r="BP18" s="469"/>
      <c r="BQ18" s="469"/>
      <c r="BR18" s="469"/>
      <c r="BS18" s="469"/>
      <c r="BT18" s="469"/>
      <c r="BU18" s="470"/>
      <c r="BV18" s="468">
        <v>2322001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351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4040589</v>
      </c>
      <c r="BO19" s="469"/>
      <c r="BP19" s="469"/>
      <c r="BQ19" s="469"/>
      <c r="BR19" s="469"/>
      <c r="BS19" s="469"/>
      <c r="BT19" s="469"/>
      <c r="BU19" s="470"/>
      <c r="BV19" s="468">
        <v>3691741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2040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20049154</v>
      </c>
      <c r="BO23" s="469"/>
      <c r="BP23" s="469"/>
      <c r="BQ23" s="469"/>
      <c r="BR23" s="469"/>
      <c r="BS23" s="469"/>
      <c r="BT23" s="469"/>
      <c r="BU23" s="470"/>
      <c r="BV23" s="468">
        <v>17294376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8240</v>
      </c>
      <c r="R24" s="445"/>
      <c r="S24" s="445"/>
      <c r="T24" s="445"/>
      <c r="U24" s="445"/>
      <c r="V24" s="446"/>
      <c r="W24" s="510"/>
      <c r="X24" s="501"/>
      <c r="Y24" s="502"/>
      <c r="Z24" s="441" t="s">
        <v>170</v>
      </c>
      <c r="AA24" s="442"/>
      <c r="AB24" s="442"/>
      <c r="AC24" s="442"/>
      <c r="AD24" s="442"/>
      <c r="AE24" s="442"/>
      <c r="AF24" s="442"/>
      <c r="AG24" s="443"/>
      <c r="AH24" s="444">
        <v>66</v>
      </c>
      <c r="AI24" s="445"/>
      <c r="AJ24" s="445"/>
      <c r="AK24" s="445"/>
      <c r="AL24" s="446"/>
      <c r="AM24" s="444">
        <v>175956</v>
      </c>
      <c r="AN24" s="445"/>
      <c r="AO24" s="445"/>
      <c r="AP24" s="445"/>
      <c r="AQ24" s="445"/>
      <c r="AR24" s="446"/>
      <c r="AS24" s="444">
        <v>2666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18733418</v>
      </c>
      <c r="BO24" s="469"/>
      <c r="BP24" s="469"/>
      <c r="BQ24" s="469"/>
      <c r="BR24" s="469"/>
      <c r="BS24" s="469"/>
      <c r="BT24" s="469"/>
      <c r="BU24" s="470"/>
      <c r="BV24" s="468">
        <v>16094955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1</v>
      </c>
      <c r="M25" s="445"/>
      <c r="N25" s="445"/>
      <c r="O25" s="445"/>
      <c r="P25" s="446"/>
      <c r="Q25" s="444">
        <v>6420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128</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58607</v>
      </c>
      <c r="BO25" s="464"/>
      <c r="BP25" s="464"/>
      <c r="BQ25" s="464"/>
      <c r="BR25" s="464"/>
      <c r="BS25" s="464"/>
      <c r="BT25" s="464"/>
      <c r="BU25" s="465"/>
      <c r="BV25" s="463">
        <v>95372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5600</v>
      </c>
      <c r="R26" s="445"/>
      <c r="S26" s="445"/>
      <c r="T26" s="445"/>
      <c r="U26" s="445"/>
      <c r="V26" s="446"/>
      <c r="W26" s="510"/>
      <c r="X26" s="501"/>
      <c r="Y26" s="502"/>
      <c r="Z26" s="441" t="s">
        <v>178</v>
      </c>
      <c r="AA26" s="523"/>
      <c r="AB26" s="523"/>
      <c r="AC26" s="523"/>
      <c r="AD26" s="523"/>
      <c r="AE26" s="523"/>
      <c r="AF26" s="523"/>
      <c r="AG26" s="524"/>
      <c r="AH26" s="444">
        <v>8</v>
      </c>
      <c r="AI26" s="445"/>
      <c r="AJ26" s="445"/>
      <c r="AK26" s="445"/>
      <c r="AL26" s="446"/>
      <c r="AM26" s="444">
        <v>17720</v>
      </c>
      <c r="AN26" s="445"/>
      <c r="AO26" s="445"/>
      <c r="AP26" s="445"/>
      <c r="AQ26" s="445"/>
      <c r="AR26" s="446"/>
      <c r="AS26" s="444">
        <v>2215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3112</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175</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2678</v>
      </c>
      <c r="R28" s="445"/>
      <c r="S28" s="445"/>
      <c r="T28" s="445"/>
      <c r="U28" s="445"/>
      <c r="V28" s="446"/>
      <c r="W28" s="510"/>
      <c r="X28" s="501"/>
      <c r="Y28" s="502"/>
      <c r="Z28" s="441" t="s">
        <v>186</v>
      </c>
      <c r="AA28" s="442"/>
      <c r="AB28" s="442"/>
      <c r="AC28" s="442"/>
      <c r="AD28" s="442"/>
      <c r="AE28" s="442"/>
      <c r="AF28" s="442"/>
      <c r="AG28" s="443"/>
      <c r="AH28" s="444" t="s">
        <v>175</v>
      </c>
      <c r="AI28" s="445"/>
      <c r="AJ28" s="445"/>
      <c r="AK28" s="445"/>
      <c r="AL28" s="446"/>
      <c r="AM28" s="444" t="s">
        <v>175</v>
      </c>
      <c r="AN28" s="445"/>
      <c r="AO28" s="445"/>
      <c r="AP28" s="445"/>
      <c r="AQ28" s="445"/>
      <c r="AR28" s="446"/>
      <c r="AS28" s="444" t="s">
        <v>174</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977000</v>
      </c>
      <c r="BO28" s="464"/>
      <c r="BP28" s="464"/>
      <c r="BQ28" s="464"/>
      <c r="BR28" s="464"/>
      <c r="BS28" s="464"/>
      <c r="BT28" s="464"/>
      <c r="BU28" s="465"/>
      <c r="BV28" s="463">
        <v>1022604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188</v>
      </c>
      <c r="F29" s="442"/>
      <c r="G29" s="442"/>
      <c r="H29" s="442"/>
      <c r="I29" s="442"/>
      <c r="J29" s="442"/>
      <c r="K29" s="443"/>
      <c r="L29" s="444">
        <v>9</v>
      </c>
      <c r="M29" s="445"/>
      <c r="N29" s="445"/>
      <c r="O29" s="445"/>
      <c r="P29" s="446"/>
      <c r="Q29" s="444">
        <v>2466</v>
      </c>
      <c r="R29" s="445"/>
      <c r="S29" s="445"/>
      <c r="T29" s="445"/>
      <c r="U29" s="445"/>
      <c r="V29" s="446"/>
      <c r="W29" s="511"/>
      <c r="X29" s="512"/>
      <c r="Y29" s="513"/>
      <c r="Z29" s="441" t="s">
        <v>189</v>
      </c>
      <c r="AA29" s="442"/>
      <c r="AB29" s="442"/>
      <c r="AC29" s="442"/>
      <c r="AD29" s="442"/>
      <c r="AE29" s="442"/>
      <c r="AF29" s="442"/>
      <c r="AG29" s="443"/>
      <c r="AH29" s="444">
        <v>67</v>
      </c>
      <c r="AI29" s="445"/>
      <c r="AJ29" s="445"/>
      <c r="AK29" s="445"/>
      <c r="AL29" s="446"/>
      <c r="AM29" s="444">
        <v>178221</v>
      </c>
      <c r="AN29" s="445"/>
      <c r="AO29" s="445"/>
      <c r="AP29" s="445"/>
      <c r="AQ29" s="445"/>
      <c r="AR29" s="446"/>
      <c r="AS29" s="444">
        <v>2660</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453373</v>
      </c>
      <c r="BO29" s="469"/>
      <c r="BP29" s="469"/>
      <c r="BQ29" s="469"/>
      <c r="BR29" s="469"/>
      <c r="BS29" s="469"/>
      <c r="BT29" s="469"/>
      <c r="BU29" s="470"/>
      <c r="BV29" s="468">
        <v>453070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90.8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1841045</v>
      </c>
      <c r="BO30" s="472"/>
      <c r="BP30" s="472"/>
      <c r="BQ30" s="472"/>
      <c r="BR30" s="472"/>
      <c r="BS30" s="472"/>
      <c r="BT30" s="472"/>
      <c r="BU30" s="473"/>
      <c r="BV30" s="471">
        <v>1701004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201</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201</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福岡県介護保険広域連合（一般会計）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おおとう桜街道</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し尿処理・じん芥処理・埋立処分施設建設事業特別会計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後期高齢者医療事業</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福岡県介護保険広域連合（介護保険事業特別会計）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おおとうニンニク食品</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福岡県市町村職員退職手当組合（一般会計）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福岡県市町村職員退職手当組合（基金特別会計）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田川郡東部環境衛生施設組合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福岡県市町村消防団員等公務災害補償組合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福岡県田川地区消防組合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田川地区斎場組合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福岡県自治会館管理組合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福岡県後期高齢者医療広域連合（一般会計）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l9LBhYXyNPqb6Ml59/fAjGEGpOcro44+VncCzkYC95GR/wZ/z2NKrvBrEzB01azv7peY4BwHh2mg0Jw6aicEZQ==" saltValue="HD7EJdAzaxvdAtM0jHH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CO34" sqref="CO34:C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0" t="s">
        <v>556</v>
      </c>
      <c r="D34" s="1250"/>
      <c r="E34" s="1251"/>
      <c r="F34" s="32">
        <v>0</v>
      </c>
      <c r="G34" s="33" t="s">
        <v>557</v>
      </c>
      <c r="H34" s="33">
        <v>2.68</v>
      </c>
      <c r="I34" s="33">
        <v>7.7</v>
      </c>
      <c r="J34" s="34">
        <v>16.89</v>
      </c>
      <c r="K34" s="22"/>
      <c r="L34" s="22"/>
      <c r="M34" s="22"/>
      <c r="N34" s="22"/>
      <c r="O34" s="22"/>
      <c r="P34" s="22"/>
    </row>
    <row r="35" spans="1:16" ht="39" customHeight="1">
      <c r="A35" s="22"/>
      <c r="B35" s="35"/>
      <c r="C35" s="1244" t="s">
        <v>558</v>
      </c>
      <c r="D35" s="1245"/>
      <c r="E35" s="1246"/>
      <c r="F35" s="36">
        <v>19.059999999999999</v>
      </c>
      <c r="G35" s="37">
        <v>18.920000000000002</v>
      </c>
      <c r="H35" s="37">
        <v>19.59</v>
      </c>
      <c r="I35" s="37">
        <v>12.95</v>
      </c>
      <c r="J35" s="38">
        <v>15.22</v>
      </c>
      <c r="K35" s="22"/>
      <c r="L35" s="22"/>
      <c r="M35" s="22"/>
      <c r="N35" s="22"/>
      <c r="O35" s="22"/>
      <c r="P35" s="22"/>
    </row>
    <row r="36" spans="1:16" ht="39" customHeight="1">
      <c r="A36" s="22"/>
      <c r="B36" s="35"/>
      <c r="C36" s="1244" t="s">
        <v>559</v>
      </c>
      <c r="D36" s="1245"/>
      <c r="E36" s="1246"/>
      <c r="F36" s="36">
        <v>3.37</v>
      </c>
      <c r="G36" s="37">
        <v>6.42</v>
      </c>
      <c r="H36" s="37">
        <v>6.36</v>
      </c>
      <c r="I36" s="37">
        <v>8.43</v>
      </c>
      <c r="J36" s="38">
        <v>9.7100000000000009</v>
      </c>
      <c r="K36" s="22"/>
      <c r="L36" s="22"/>
      <c r="M36" s="22"/>
      <c r="N36" s="22"/>
      <c r="O36" s="22"/>
      <c r="P36" s="22"/>
    </row>
    <row r="37" spans="1:16" ht="39" customHeight="1">
      <c r="A37" s="22"/>
      <c r="B37" s="35"/>
      <c r="C37" s="1244" t="s">
        <v>560</v>
      </c>
      <c r="D37" s="1245"/>
      <c r="E37" s="1246"/>
      <c r="F37" s="36" t="s">
        <v>561</v>
      </c>
      <c r="G37" s="37" t="s">
        <v>562</v>
      </c>
      <c r="H37" s="37">
        <v>0.28000000000000003</v>
      </c>
      <c r="I37" s="37">
        <v>1.87</v>
      </c>
      <c r="J37" s="38">
        <v>0.6</v>
      </c>
      <c r="K37" s="22"/>
      <c r="L37" s="22"/>
      <c r="M37" s="22"/>
      <c r="N37" s="22"/>
      <c r="O37" s="22"/>
      <c r="P37" s="22"/>
    </row>
    <row r="38" spans="1:16" ht="39" customHeight="1">
      <c r="A38" s="22"/>
      <c r="B38" s="35"/>
      <c r="C38" s="1244" t="s">
        <v>563</v>
      </c>
      <c r="D38" s="1245"/>
      <c r="E38" s="1246"/>
      <c r="F38" s="36">
        <v>0.14000000000000001</v>
      </c>
      <c r="G38" s="37">
        <v>0.05</v>
      </c>
      <c r="H38" s="37">
        <v>0.02</v>
      </c>
      <c r="I38" s="37">
        <v>0.01</v>
      </c>
      <c r="J38" s="38">
        <v>0.01</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564</v>
      </c>
      <c r="D42" s="1245"/>
      <c r="E42" s="1246"/>
      <c r="F42" s="36" t="s">
        <v>505</v>
      </c>
      <c r="G42" s="37" t="s">
        <v>505</v>
      </c>
      <c r="H42" s="37" t="s">
        <v>505</v>
      </c>
      <c r="I42" s="37" t="s">
        <v>505</v>
      </c>
      <c r="J42" s="38" t="s">
        <v>505</v>
      </c>
      <c r="K42" s="22"/>
      <c r="L42" s="22"/>
      <c r="M42" s="22"/>
      <c r="N42" s="22"/>
      <c r="O42" s="22"/>
      <c r="P42" s="22"/>
    </row>
    <row r="43" spans="1:16" ht="39" customHeight="1" thickBot="1">
      <c r="A43" s="22"/>
      <c r="B43" s="40"/>
      <c r="C43" s="1247" t="s">
        <v>565</v>
      </c>
      <c r="D43" s="1248"/>
      <c r="E43" s="1249"/>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ctkhatEmUfh3U+XuELuSXfezepozLKDrchWLzN1/F9Kp0UEISCtsbNewNCjxvAt6KVmowtQPNnnf/dPlF9Fhw==" saltValue="lHfppxew8xYDQeEYmU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3" zoomScaleSheetLayoutView="55" workbookViewId="0">
      <selection activeCell="CO34" sqref="CO34:CP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70" t="s">
        <v>11</v>
      </c>
      <c r="C45" s="1271"/>
      <c r="D45" s="58"/>
      <c r="E45" s="1276" t="s">
        <v>12</v>
      </c>
      <c r="F45" s="1276"/>
      <c r="G45" s="1276"/>
      <c r="H45" s="1276"/>
      <c r="I45" s="1276"/>
      <c r="J45" s="1277"/>
      <c r="K45" s="59">
        <v>1050</v>
      </c>
      <c r="L45" s="60">
        <v>1134</v>
      </c>
      <c r="M45" s="60">
        <v>1186</v>
      </c>
      <c r="N45" s="60">
        <v>1141</v>
      </c>
      <c r="O45" s="61">
        <v>1145</v>
      </c>
      <c r="P45" s="48"/>
      <c r="Q45" s="48"/>
      <c r="R45" s="48"/>
      <c r="S45" s="48"/>
      <c r="T45" s="48"/>
      <c r="U45" s="48"/>
    </row>
    <row r="46" spans="1:21" ht="30.75" customHeight="1">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c r="A48" s="48"/>
      <c r="B48" s="1272"/>
      <c r="C48" s="1273"/>
      <c r="D48" s="62"/>
      <c r="E48" s="1254" t="s">
        <v>15</v>
      </c>
      <c r="F48" s="1254"/>
      <c r="G48" s="1254"/>
      <c r="H48" s="1254"/>
      <c r="I48" s="1254"/>
      <c r="J48" s="1255"/>
      <c r="K48" s="63" t="s">
        <v>505</v>
      </c>
      <c r="L48" s="64" t="s">
        <v>505</v>
      </c>
      <c r="M48" s="64">
        <v>18</v>
      </c>
      <c r="N48" s="64">
        <v>38</v>
      </c>
      <c r="O48" s="65">
        <v>7</v>
      </c>
      <c r="P48" s="48"/>
      <c r="Q48" s="48"/>
      <c r="R48" s="48"/>
      <c r="S48" s="48"/>
      <c r="T48" s="48"/>
      <c r="U48" s="48"/>
    </row>
    <row r="49" spans="1:21" ht="30.75" customHeight="1">
      <c r="A49" s="48"/>
      <c r="B49" s="1272"/>
      <c r="C49" s="1273"/>
      <c r="D49" s="62"/>
      <c r="E49" s="1254" t="s">
        <v>16</v>
      </c>
      <c r="F49" s="1254"/>
      <c r="G49" s="1254"/>
      <c r="H49" s="1254"/>
      <c r="I49" s="1254"/>
      <c r="J49" s="1255"/>
      <c r="K49" s="63">
        <v>10</v>
      </c>
      <c r="L49" s="64">
        <v>8</v>
      </c>
      <c r="M49" s="64">
        <v>8</v>
      </c>
      <c r="N49" s="64">
        <v>9</v>
      </c>
      <c r="O49" s="65">
        <v>12</v>
      </c>
      <c r="P49" s="48"/>
      <c r="Q49" s="48"/>
      <c r="R49" s="48"/>
      <c r="S49" s="48"/>
      <c r="T49" s="48"/>
      <c r="U49" s="48"/>
    </row>
    <row r="50" spans="1:21" ht="30.75" customHeight="1">
      <c r="A50" s="48"/>
      <c r="B50" s="1272"/>
      <c r="C50" s="1273"/>
      <c r="D50" s="62"/>
      <c r="E50" s="1254" t="s">
        <v>17</v>
      </c>
      <c r="F50" s="1254"/>
      <c r="G50" s="1254"/>
      <c r="H50" s="1254"/>
      <c r="I50" s="1254"/>
      <c r="J50" s="1255"/>
      <c r="K50" s="63" t="s">
        <v>505</v>
      </c>
      <c r="L50" s="64" t="s">
        <v>505</v>
      </c>
      <c r="M50" s="64" t="s">
        <v>505</v>
      </c>
      <c r="N50" s="64" t="s">
        <v>505</v>
      </c>
      <c r="O50" s="65" t="s">
        <v>505</v>
      </c>
      <c r="P50" s="48"/>
      <c r="Q50" s="48"/>
      <c r="R50" s="48"/>
      <c r="S50" s="48"/>
      <c r="T50" s="48"/>
      <c r="U50" s="48"/>
    </row>
    <row r="51" spans="1:21" ht="30.75" customHeight="1">
      <c r="A51" s="48"/>
      <c r="B51" s="1274"/>
      <c r="C51" s="1275"/>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c r="A52" s="48"/>
      <c r="B52" s="1252" t="s">
        <v>19</v>
      </c>
      <c r="C52" s="1253"/>
      <c r="D52" s="66"/>
      <c r="E52" s="1254" t="s">
        <v>20</v>
      </c>
      <c r="F52" s="1254"/>
      <c r="G52" s="1254"/>
      <c r="H52" s="1254"/>
      <c r="I52" s="1254"/>
      <c r="J52" s="1255"/>
      <c r="K52" s="63">
        <v>783</v>
      </c>
      <c r="L52" s="64">
        <v>855</v>
      </c>
      <c r="M52" s="64">
        <v>946</v>
      </c>
      <c r="N52" s="64">
        <v>889</v>
      </c>
      <c r="O52" s="65">
        <v>895</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277</v>
      </c>
      <c r="L53" s="69">
        <v>287</v>
      </c>
      <c r="M53" s="69">
        <v>266</v>
      </c>
      <c r="N53" s="69">
        <v>299</v>
      </c>
      <c r="O53" s="70">
        <v>269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q7mw8HaZGAXpOKo6BtmDVMfbf4EayHIZzGs23B59TxMs2cl4W5K8RaexGwQwb6R8aNGZ7BUR+jRktn9ArPPg==" saltValue="/+droVM6Z86GHsiyRMla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election activeCell="CO34" sqref="CO34:CP3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90" t="s">
        <v>30</v>
      </c>
      <c r="C41" s="1291"/>
      <c r="D41" s="102"/>
      <c r="E41" s="1292" t="s">
        <v>31</v>
      </c>
      <c r="F41" s="1292"/>
      <c r="G41" s="1292"/>
      <c r="H41" s="1293"/>
      <c r="I41" s="103">
        <v>10699</v>
      </c>
      <c r="J41" s="104">
        <v>11690</v>
      </c>
      <c r="K41" s="104">
        <v>13780</v>
      </c>
      <c r="L41" s="104">
        <v>17294</v>
      </c>
      <c r="M41" s="105">
        <v>20049</v>
      </c>
    </row>
    <row r="42" spans="2:13" ht="27.75" customHeight="1">
      <c r="B42" s="1280"/>
      <c r="C42" s="1281"/>
      <c r="D42" s="106"/>
      <c r="E42" s="1284" t="s">
        <v>32</v>
      </c>
      <c r="F42" s="1284"/>
      <c r="G42" s="1284"/>
      <c r="H42" s="1285"/>
      <c r="I42" s="107" t="s">
        <v>505</v>
      </c>
      <c r="J42" s="108" t="s">
        <v>505</v>
      </c>
      <c r="K42" s="108" t="s">
        <v>505</v>
      </c>
      <c r="L42" s="108" t="s">
        <v>505</v>
      </c>
      <c r="M42" s="109" t="s">
        <v>505</v>
      </c>
    </row>
    <row r="43" spans="2:13" ht="27.75" customHeight="1">
      <c r="B43" s="1280"/>
      <c r="C43" s="1281"/>
      <c r="D43" s="106"/>
      <c r="E43" s="1284" t="s">
        <v>33</v>
      </c>
      <c r="F43" s="1284"/>
      <c r="G43" s="1284"/>
      <c r="H43" s="1285"/>
      <c r="I43" s="107" t="s">
        <v>505</v>
      </c>
      <c r="J43" s="108" t="s">
        <v>505</v>
      </c>
      <c r="K43" s="108" t="s">
        <v>505</v>
      </c>
      <c r="L43" s="108">
        <v>747</v>
      </c>
      <c r="M43" s="109">
        <v>727</v>
      </c>
    </row>
    <row r="44" spans="2:13" ht="27.75" customHeight="1">
      <c r="B44" s="1280"/>
      <c r="C44" s="1281"/>
      <c r="D44" s="106"/>
      <c r="E44" s="1284" t="s">
        <v>34</v>
      </c>
      <c r="F44" s="1284"/>
      <c r="G44" s="1284"/>
      <c r="H44" s="1285"/>
      <c r="I44" s="107">
        <v>110</v>
      </c>
      <c r="J44" s="108">
        <v>109</v>
      </c>
      <c r="K44" s="108">
        <v>105</v>
      </c>
      <c r="L44" s="108">
        <v>70</v>
      </c>
      <c r="M44" s="109">
        <v>86</v>
      </c>
    </row>
    <row r="45" spans="2:13" ht="27.75" customHeight="1">
      <c r="B45" s="1280"/>
      <c r="C45" s="1281"/>
      <c r="D45" s="106"/>
      <c r="E45" s="1284" t="s">
        <v>35</v>
      </c>
      <c r="F45" s="1284"/>
      <c r="G45" s="1284"/>
      <c r="H45" s="1285"/>
      <c r="I45" s="107">
        <v>728</v>
      </c>
      <c r="J45" s="108">
        <v>707</v>
      </c>
      <c r="K45" s="108">
        <v>701</v>
      </c>
      <c r="L45" s="108">
        <v>638</v>
      </c>
      <c r="M45" s="109">
        <v>611</v>
      </c>
    </row>
    <row r="46" spans="2:13" ht="27.75" customHeight="1">
      <c r="B46" s="1280"/>
      <c r="C46" s="1281"/>
      <c r="D46" s="110"/>
      <c r="E46" s="1284" t="s">
        <v>36</v>
      </c>
      <c r="F46" s="1284"/>
      <c r="G46" s="1284"/>
      <c r="H46" s="1285"/>
      <c r="I46" s="107" t="s">
        <v>505</v>
      </c>
      <c r="J46" s="108" t="s">
        <v>505</v>
      </c>
      <c r="K46" s="108" t="s">
        <v>505</v>
      </c>
      <c r="L46" s="108" t="s">
        <v>505</v>
      </c>
      <c r="M46" s="109" t="s">
        <v>505</v>
      </c>
    </row>
    <row r="47" spans="2:13" ht="27.75" customHeight="1">
      <c r="B47" s="1280"/>
      <c r="C47" s="1281"/>
      <c r="D47" s="111"/>
      <c r="E47" s="1294" t="s">
        <v>37</v>
      </c>
      <c r="F47" s="1295"/>
      <c r="G47" s="1295"/>
      <c r="H47" s="1296"/>
      <c r="I47" s="107" t="s">
        <v>505</v>
      </c>
      <c r="J47" s="108" t="s">
        <v>505</v>
      </c>
      <c r="K47" s="108" t="s">
        <v>505</v>
      </c>
      <c r="L47" s="108" t="s">
        <v>505</v>
      </c>
      <c r="M47" s="109" t="s">
        <v>505</v>
      </c>
    </row>
    <row r="48" spans="2:13" ht="27.75" customHeight="1">
      <c r="B48" s="1280"/>
      <c r="C48" s="1281"/>
      <c r="D48" s="106"/>
      <c r="E48" s="1284" t="s">
        <v>38</v>
      </c>
      <c r="F48" s="1284"/>
      <c r="G48" s="1284"/>
      <c r="H48" s="1285"/>
      <c r="I48" s="107" t="s">
        <v>505</v>
      </c>
      <c r="J48" s="108" t="s">
        <v>505</v>
      </c>
      <c r="K48" s="108" t="s">
        <v>505</v>
      </c>
      <c r="L48" s="108" t="s">
        <v>505</v>
      </c>
      <c r="M48" s="109" t="s">
        <v>505</v>
      </c>
    </row>
    <row r="49" spans="2:13" ht="27.75" customHeight="1">
      <c r="B49" s="1282"/>
      <c r="C49" s="1283"/>
      <c r="D49" s="106"/>
      <c r="E49" s="1284" t="s">
        <v>39</v>
      </c>
      <c r="F49" s="1284"/>
      <c r="G49" s="1284"/>
      <c r="H49" s="1285"/>
      <c r="I49" s="107" t="s">
        <v>505</v>
      </c>
      <c r="J49" s="108" t="s">
        <v>505</v>
      </c>
      <c r="K49" s="108" t="s">
        <v>505</v>
      </c>
      <c r="L49" s="108" t="s">
        <v>505</v>
      </c>
      <c r="M49" s="109" t="s">
        <v>505</v>
      </c>
    </row>
    <row r="50" spans="2:13" ht="27.75" customHeight="1">
      <c r="B50" s="1278" t="s">
        <v>40</v>
      </c>
      <c r="C50" s="1279"/>
      <c r="D50" s="112"/>
      <c r="E50" s="1284" t="s">
        <v>41</v>
      </c>
      <c r="F50" s="1284"/>
      <c r="G50" s="1284"/>
      <c r="H50" s="1285"/>
      <c r="I50" s="107">
        <v>3274</v>
      </c>
      <c r="J50" s="108">
        <v>3348</v>
      </c>
      <c r="K50" s="108">
        <v>3306</v>
      </c>
      <c r="L50" s="108">
        <v>3177</v>
      </c>
      <c r="M50" s="109">
        <v>3271</v>
      </c>
    </row>
    <row r="51" spans="2:13" ht="27.75" customHeight="1">
      <c r="B51" s="1280"/>
      <c r="C51" s="1281"/>
      <c r="D51" s="106"/>
      <c r="E51" s="1284" t="s">
        <v>42</v>
      </c>
      <c r="F51" s="1284"/>
      <c r="G51" s="1284"/>
      <c r="H51" s="1285"/>
      <c r="I51" s="107">
        <v>1747</v>
      </c>
      <c r="J51" s="108">
        <v>2072</v>
      </c>
      <c r="K51" s="108">
        <v>2385</v>
      </c>
      <c r="L51" s="108">
        <v>2849</v>
      </c>
      <c r="M51" s="109">
        <v>3250</v>
      </c>
    </row>
    <row r="52" spans="2:13" ht="27.75" customHeight="1">
      <c r="B52" s="1282"/>
      <c r="C52" s="1283"/>
      <c r="D52" s="106"/>
      <c r="E52" s="1284" t="s">
        <v>43</v>
      </c>
      <c r="F52" s="1284"/>
      <c r="G52" s="1284"/>
      <c r="H52" s="1285"/>
      <c r="I52" s="107">
        <v>6550</v>
      </c>
      <c r="J52" s="108">
        <v>7119</v>
      </c>
      <c r="K52" s="108">
        <v>8853</v>
      </c>
      <c r="L52" s="108">
        <v>11493</v>
      </c>
      <c r="M52" s="109">
        <v>13711</v>
      </c>
    </row>
    <row r="53" spans="2:13" ht="27.75" customHeight="1" thickBot="1">
      <c r="B53" s="1286" t="s">
        <v>44</v>
      </c>
      <c r="C53" s="1287"/>
      <c r="D53" s="113"/>
      <c r="E53" s="1288" t="s">
        <v>45</v>
      </c>
      <c r="F53" s="1288"/>
      <c r="G53" s="1288"/>
      <c r="H53" s="1289"/>
      <c r="I53" s="114">
        <v>-36</v>
      </c>
      <c r="J53" s="115">
        <v>-33</v>
      </c>
      <c r="K53" s="115">
        <v>42</v>
      </c>
      <c r="L53" s="115">
        <v>1230</v>
      </c>
      <c r="M53" s="116">
        <v>1240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K4OXLcXCjEzvzJ1bQxz0EXJxOdjXNF38lXw+CtoJ+8iRtJnE2T5YaWvXzNkag+81o+VPsDDXWfZg69ZaBu6fw==" saltValue="1u2Q2wAd3XgoHI2vZe1l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O34" sqref="CO34:CP3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5" t="s">
        <v>48</v>
      </c>
      <c r="D55" s="1305"/>
      <c r="E55" s="1306"/>
      <c r="F55" s="128">
        <v>1271</v>
      </c>
      <c r="G55" s="128">
        <v>1023</v>
      </c>
      <c r="H55" s="129">
        <v>977</v>
      </c>
    </row>
    <row r="56" spans="2:8" ht="52.5" customHeight="1">
      <c r="B56" s="130"/>
      <c r="C56" s="1307" t="s">
        <v>49</v>
      </c>
      <c r="D56" s="1307"/>
      <c r="E56" s="1308"/>
      <c r="F56" s="131">
        <v>453</v>
      </c>
      <c r="G56" s="131">
        <v>453</v>
      </c>
      <c r="H56" s="132">
        <v>453</v>
      </c>
    </row>
    <row r="57" spans="2:8" ht="53.25" customHeight="1">
      <c r="B57" s="130"/>
      <c r="C57" s="1309" t="s">
        <v>50</v>
      </c>
      <c r="D57" s="1309"/>
      <c r="E57" s="1310"/>
      <c r="F57" s="133">
        <v>1582</v>
      </c>
      <c r="G57" s="133">
        <v>1701</v>
      </c>
      <c r="H57" s="134">
        <v>1841</v>
      </c>
    </row>
    <row r="58" spans="2:8" ht="45.75" customHeight="1">
      <c r="B58" s="135"/>
      <c r="C58" s="1297" t="s">
        <v>589</v>
      </c>
      <c r="D58" s="1298"/>
      <c r="E58" s="1299"/>
      <c r="F58" s="136">
        <v>868</v>
      </c>
      <c r="G58" s="136">
        <v>987</v>
      </c>
      <c r="H58" s="137">
        <v>1123</v>
      </c>
    </row>
    <row r="59" spans="2:8" ht="45.75" customHeight="1">
      <c r="B59" s="135"/>
      <c r="C59" s="1297" t="s">
        <v>590</v>
      </c>
      <c r="D59" s="1298"/>
      <c r="E59" s="1299"/>
      <c r="F59" s="136">
        <v>610</v>
      </c>
      <c r="G59" s="136">
        <v>611</v>
      </c>
      <c r="H59" s="137">
        <v>612</v>
      </c>
    </row>
    <row r="60" spans="2:8" ht="45.75" customHeight="1">
      <c r="B60" s="135"/>
      <c r="C60" s="1297" t="s">
        <v>591</v>
      </c>
      <c r="D60" s="1298"/>
      <c r="E60" s="1299"/>
      <c r="F60" s="136">
        <v>43</v>
      </c>
      <c r="G60" s="136">
        <v>53</v>
      </c>
      <c r="H60" s="137">
        <v>56</v>
      </c>
    </row>
    <row r="61" spans="2:8" ht="45.75" customHeight="1">
      <c r="B61" s="135"/>
      <c r="C61" s="1297" t="s">
        <v>592</v>
      </c>
      <c r="D61" s="1298"/>
      <c r="E61" s="1299"/>
      <c r="F61" s="136">
        <v>30</v>
      </c>
      <c r="G61" s="136">
        <v>30</v>
      </c>
      <c r="H61" s="137">
        <v>30</v>
      </c>
    </row>
    <row r="62" spans="2:8" ht="45.75" customHeight="1" thickBot="1">
      <c r="B62" s="138"/>
      <c r="C62" s="1300" t="s">
        <v>593</v>
      </c>
      <c r="D62" s="1301"/>
      <c r="E62" s="1302"/>
      <c r="F62" s="139">
        <v>20</v>
      </c>
      <c r="G62" s="139">
        <v>20</v>
      </c>
      <c r="H62" s="140">
        <v>20</v>
      </c>
    </row>
    <row r="63" spans="2:8" ht="52.5" customHeight="1" thickBot="1">
      <c r="B63" s="141"/>
      <c r="C63" s="1303" t="s">
        <v>51</v>
      </c>
      <c r="D63" s="1303"/>
      <c r="E63" s="1304"/>
      <c r="F63" s="142">
        <v>3306</v>
      </c>
      <c r="G63" s="142">
        <v>3177</v>
      </c>
      <c r="H63" s="143">
        <v>3271</v>
      </c>
    </row>
    <row r="64" spans="2:8" ht="15" customHeight="1"/>
  </sheetData>
  <sheetProtection algorithmName="SHA-512" hashValue="AEkRI95u+3xiDPbXT3PUcri9kIf6Aszgx+cQ8P732/B90pQ3uaLBc78daSfn3uPOQ1rbdr1lkbWZmZBjgl3ODQ==" saltValue="m263r9VQ4AU4V2LoNx5s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22" zoomScaleNormal="100" zoomScaleSheetLayoutView="55" workbookViewId="0">
      <selection activeCell="BB77" sqref="BB77:BO78"/>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607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600</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v>2.6</v>
      </c>
      <c r="CG51" s="1313"/>
      <c r="CH51" s="1313"/>
      <c r="CI51" s="1313"/>
      <c r="CJ51" s="1313"/>
      <c r="CK51" s="1313"/>
      <c r="CL51" s="1313"/>
      <c r="CM51" s="1313"/>
      <c r="CN51" s="1313">
        <v>74.400000000000006</v>
      </c>
      <c r="CO51" s="1313"/>
      <c r="CP51" s="1313"/>
      <c r="CQ51" s="1313"/>
      <c r="CR51" s="1313"/>
      <c r="CS51" s="1313"/>
      <c r="CT51" s="1313"/>
      <c r="CU51" s="1313"/>
      <c r="CV51" s="1313">
        <v>70.099999999999994</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603</v>
      </c>
      <c r="BC53" s="1316"/>
      <c r="BD53" s="1316"/>
      <c r="BE53" s="1316"/>
      <c r="BF53" s="1316"/>
      <c r="BG53" s="1316"/>
      <c r="BH53" s="1316"/>
      <c r="BI53" s="1316"/>
      <c r="BJ53" s="1316"/>
      <c r="BK53" s="1316"/>
      <c r="BL53" s="1316"/>
      <c r="BM53" s="1316"/>
      <c r="BN53" s="1316"/>
      <c r="BO53" s="1316"/>
      <c r="BP53" s="1313">
        <v>51.8</v>
      </c>
      <c r="BQ53" s="1313"/>
      <c r="BR53" s="1313"/>
      <c r="BS53" s="1313"/>
      <c r="BT53" s="1313"/>
      <c r="BU53" s="1313"/>
      <c r="BV53" s="1313"/>
      <c r="BW53" s="1313"/>
      <c r="BX53" s="1313">
        <v>64.099999999999994</v>
      </c>
      <c r="BY53" s="1313"/>
      <c r="BZ53" s="1313"/>
      <c r="CA53" s="1313"/>
      <c r="CB53" s="1313"/>
      <c r="CC53" s="1313"/>
      <c r="CD53" s="1313"/>
      <c r="CE53" s="1313"/>
      <c r="CF53" s="1313">
        <v>63.5</v>
      </c>
      <c r="CG53" s="1313"/>
      <c r="CH53" s="1313"/>
      <c r="CI53" s="1313"/>
      <c r="CJ53" s="1313"/>
      <c r="CK53" s="1313"/>
      <c r="CL53" s="1313"/>
      <c r="CM53" s="1313"/>
      <c r="CN53" s="1313">
        <v>64.2</v>
      </c>
      <c r="CO53" s="1313"/>
      <c r="CP53" s="1313"/>
      <c r="CQ53" s="1313"/>
      <c r="CR53" s="1313"/>
      <c r="CS53" s="1313"/>
      <c r="CT53" s="1313"/>
      <c r="CU53" s="1313"/>
      <c r="CV53" s="1313">
        <v>65.400000000000006</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604</v>
      </c>
      <c r="AO55" s="1317"/>
      <c r="AP55" s="1317"/>
      <c r="AQ55" s="1317"/>
      <c r="AR55" s="1317"/>
      <c r="AS55" s="1317"/>
      <c r="AT55" s="1317"/>
      <c r="AU55" s="1317"/>
      <c r="AV55" s="1317"/>
      <c r="AW55" s="1317"/>
      <c r="AX55" s="1317"/>
      <c r="AY55" s="1317"/>
      <c r="AZ55" s="1317"/>
      <c r="BA55" s="1317"/>
      <c r="BB55" s="1316" t="s">
        <v>602</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603</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605</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608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600</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c r="B73" s="397"/>
      <c r="G73" s="1328"/>
      <c r="H73" s="1328"/>
      <c r="I73" s="1328"/>
      <c r="J73" s="1328"/>
      <c r="K73" s="1312"/>
      <c r="L73" s="1312"/>
      <c r="M73" s="1312"/>
      <c r="N73" s="1312"/>
      <c r="AM73" s="406"/>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v>2.6</v>
      </c>
      <c r="CG73" s="1313"/>
      <c r="CH73" s="1313"/>
      <c r="CI73" s="1313"/>
      <c r="CJ73" s="1313"/>
      <c r="CK73" s="1313"/>
      <c r="CL73" s="1313"/>
      <c r="CM73" s="1313"/>
      <c r="CN73" s="1313">
        <v>74.400000000000006</v>
      </c>
      <c r="CO73" s="1313"/>
      <c r="CP73" s="1313"/>
      <c r="CQ73" s="1313"/>
      <c r="CR73" s="1313"/>
      <c r="CS73" s="1313"/>
      <c r="CT73" s="1313"/>
      <c r="CU73" s="1313"/>
      <c r="CV73" s="1313">
        <v>70.099999999999994</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15.8</v>
      </c>
      <c r="BQ75" s="1313"/>
      <c r="BR75" s="1313"/>
      <c r="BS75" s="1313"/>
      <c r="BT75" s="1313"/>
      <c r="BU75" s="1313"/>
      <c r="BV75" s="1313"/>
      <c r="BW75" s="1313"/>
      <c r="BX75" s="1313">
        <v>17.100000000000001</v>
      </c>
      <c r="BY75" s="1313"/>
      <c r="BZ75" s="1313"/>
      <c r="CA75" s="1313"/>
      <c r="CB75" s="1313"/>
      <c r="CC75" s="1313"/>
      <c r="CD75" s="1313"/>
      <c r="CE75" s="1313"/>
      <c r="CF75" s="1313">
        <v>17.399999999999999</v>
      </c>
      <c r="CG75" s="1313"/>
      <c r="CH75" s="1313"/>
      <c r="CI75" s="1313"/>
      <c r="CJ75" s="1313"/>
      <c r="CK75" s="1313"/>
      <c r="CL75" s="1313"/>
      <c r="CM75" s="1313"/>
      <c r="CN75" s="1313">
        <v>17.7</v>
      </c>
      <c r="CO75" s="1313"/>
      <c r="CP75" s="1313"/>
      <c r="CQ75" s="1313"/>
      <c r="CR75" s="1313"/>
      <c r="CS75" s="1313"/>
      <c r="CT75" s="1313"/>
      <c r="CU75" s="1313"/>
      <c r="CV75" s="1313">
        <v>16.600000000000001</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604</v>
      </c>
      <c r="AO77" s="1317"/>
      <c r="AP77" s="1317"/>
      <c r="AQ77" s="1317"/>
      <c r="AR77" s="1317"/>
      <c r="AS77" s="1317"/>
      <c r="AT77" s="1317"/>
      <c r="AU77" s="1317"/>
      <c r="AV77" s="1317"/>
      <c r="AW77" s="1317"/>
      <c r="AX77" s="1317"/>
      <c r="AY77" s="1317"/>
      <c r="AZ77" s="1317"/>
      <c r="BA77" s="1317"/>
      <c r="BB77" s="1316" t="s">
        <v>602</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0jNi6CSoC9hRqHxgfbcfvK4htoqPhH2J9QrZGkL5AU+Z8bx+tLlQ6+yOKL+b53HcteqfbswMon14iBuNHM6Uhw==" saltValue="huCoOIxW/U09nfvX8sXTg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syb/xJLCvrkanJRtX0MHOGIA0Hzj71Y8AaSld+IL+tcu7EMgyzI7TRwEALP8AV7xydRnFaqHfTFJ+rzJWQJOA==" saltValue="vaFJfKGrKDxAlRmUure+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494</v>
      </c>
    </row>
  </sheetData>
  <sheetProtection algorithmName="SHA-512" hashValue="MQkIB8wNGkdf/sqCUOWEPWPG7pXkmBWtMgghOcH0eHc6EeWYw/UsoYL8gG9OzazKy8o3uC9nWp/lpOpq1FMj2w==" saltValue="u5TWVxBiWagXvNxEEK3H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306118</v>
      </c>
      <c r="E3" s="162"/>
      <c r="F3" s="163">
        <v>119882</v>
      </c>
      <c r="G3" s="164"/>
      <c r="H3" s="165"/>
    </row>
    <row r="4" spans="1:8">
      <c r="A4" s="166"/>
      <c r="B4" s="167"/>
      <c r="C4" s="168"/>
      <c r="D4" s="169">
        <v>221696</v>
      </c>
      <c r="E4" s="170"/>
      <c r="F4" s="171">
        <v>66481</v>
      </c>
      <c r="G4" s="172"/>
      <c r="H4" s="173"/>
    </row>
    <row r="5" spans="1:8">
      <c r="A5" s="154" t="s">
        <v>539</v>
      </c>
      <c r="B5" s="159"/>
      <c r="C5" s="160"/>
      <c r="D5" s="161">
        <v>496103</v>
      </c>
      <c r="E5" s="162"/>
      <c r="F5" s="163">
        <v>116162</v>
      </c>
      <c r="G5" s="164"/>
      <c r="H5" s="165"/>
    </row>
    <row r="6" spans="1:8">
      <c r="A6" s="166"/>
      <c r="B6" s="167"/>
      <c r="C6" s="168"/>
      <c r="D6" s="169">
        <v>209045</v>
      </c>
      <c r="E6" s="170"/>
      <c r="F6" s="171">
        <v>61562</v>
      </c>
      <c r="G6" s="172"/>
      <c r="H6" s="173"/>
    </row>
    <row r="7" spans="1:8">
      <c r="A7" s="154" t="s">
        <v>540</v>
      </c>
      <c r="B7" s="159"/>
      <c r="C7" s="160"/>
      <c r="D7" s="161">
        <v>879057</v>
      </c>
      <c r="E7" s="162"/>
      <c r="F7" s="163">
        <v>121449</v>
      </c>
      <c r="G7" s="164"/>
      <c r="H7" s="165"/>
    </row>
    <row r="8" spans="1:8">
      <c r="A8" s="166"/>
      <c r="B8" s="167"/>
      <c r="C8" s="168"/>
      <c r="D8" s="169">
        <v>250662</v>
      </c>
      <c r="E8" s="170"/>
      <c r="F8" s="171">
        <v>62922</v>
      </c>
      <c r="G8" s="172"/>
      <c r="H8" s="173"/>
    </row>
    <row r="9" spans="1:8">
      <c r="A9" s="154" t="s">
        <v>541</v>
      </c>
      <c r="B9" s="159"/>
      <c r="C9" s="160"/>
      <c r="D9" s="161">
        <v>1192048</v>
      </c>
      <c r="E9" s="162"/>
      <c r="F9" s="163">
        <v>145139</v>
      </c>
      <c r="G9" s="164"/>
      <c r="H9" s="165"/>
    </row>
    <row r="10" spans="1:8">
      <c r="A10" s="166"/>
      <c r="B10" s="167"/>
      <c r="C10" s="168"/>
      <c r="D10" s="169">
        <v>347929</v>
      </c>
      <c r="E10" s="170"/>
      <c r="F10" s="171">
        <v>83762</v>
      </c>
      <c r="G10" s="172"/>
      <c r="H10" s="173"/>
    </row>
    <row r="11" spans="1:8">
      <c r="A11" s="154" t="s">
        <v>542</v>
      </c>
      <c r="B11" s="159"/>
      <c r="C11" s="160"/>
      <c r="D11" s="161">
        <v>946543</v>
      </c>
      <c r="E11" s="162"/>
      <c r="F11" s="163">
        <v>125391</v>
      </c>
      <c r="G11" s="164"/>
      <c r="H11" s="165"/>
    </row>
    <row r="12" spans="1:8">
      <c r="A12" s="166"/>
      <c r="B12" s="167"/>
      <c r="C12" s="174"/>
      <c r="D12" s="169">
        <v>324185</v>
      </c>
      <c r="E12" s="170"/>
      <c r="F12" s="171">
        <v>68516</v>
      </c>
      <c r="G12" s="172"/>
      <c r="H12" s="173"/>
    </row>
    <row r="13" spans="1:8">
      <c r="A13" s="154"/>
      <c r="B13" s="159"/>
      <c r="C13" s="175"/>
      <c r="D13" s="176">
        <v>763974</v>
      </c>
      <c r="E13" s="177"/>
      <c r="F13" s="178">
        <v>125605</v>
      </c>
      <c r="G13" s="179"/>
      <c r="H13" s="165"/>
    </row>
    <row r="14" spans="1:8">
      <c r="A14" s="166"/>
      <c r="B14" s="167"/>
      <c r="C14" s="168"/>
      <c r="D14" s="169">
        <v>270703</v>
      </c>
      <c r="E14" s="170"/>
      <c r="F14" s="171">
        <v>68649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19.059999999999999</v>
      </c>
      <c r="C19" s="180">
        <f>ROUND(VALUE(SUBSTITUTE(実質収支比率等に係る経年分析!G$48,"▲","-")),2)</f>
        <v>18.84</v>
      </c>
      <c r="D19" s="180">
        <f>ROUND(VALUE(SUBSTITUTE(実質収支比率等に係る経年分析!H$48,"▲","-")),2)</f>
        <v>22.28</v>
      </c>
      <c r="E19" s="180">
        <f>ROUND(VALUE(SUBSTITUTE(実質収支比率等に係る経年分析!I$48,"▲","-")),2)</f>
        <v>20.66</v>
      </c>
      <c r="F19" s="180">
        <f>ROUND(VALUE(SUBSTITUTE(実質収支比率等に係る経年分析!J$48,"▲","-")),2)</f>
        <v>32.119999999999997</v>
      </c>
    </row>
    <row r="20" spans="1:11">
      <c r="A20" s="180" t="s">
        <v>55</v>
      </c>
      <c r="B20" s="180">
        <f>ROUND(VALUE(SUBSTITUTE(実質収支比率等に係る経年分析!F$47,"▲","-")),2)</f>
        <v>58.73</v>
      </c>
      <c r="C20" s="180">
        <f>ROUND(VALUE(SUBSTITUTE(実質収支比率等に係る経年分析!G$47,"▲","-")),2)</f>
        <v>58.75</v>
      </c>
      <c r="D20" s="180">
        <f>ROUND(VALUE(SUBSTITUTE(実質収支比率等に係る経年分析!H$47,"▲","-")),2)</f>
        <v>53.54</v>
      </c>
      <c r="E20" s="180">
        <f>ROUND(VALUE(SUBSTITUTE(実質収支比率等に係る経年分析!I$47,"▲","-")),2)</f>
        <v>42.6</v>
      </c>
      <c r="F20" s="180">
        <f>ROUND(VALUE(SUBSTITUTE(実質収支比率等に係る経年分析!J$47,"▲","-")),2)</f>
        <v>38.96</v>
      </c>
    </row>
    <row r="21" spans="1:11">
      <c r="A21" s="180" t="s">
        <v>56</v>
      </c>
      <c r="B21" s="180">
        <f>IF(ISNUMBER(VALUE(SUBSTITUTE(実質収支比率等に係る経年分析!F$49,"▲","-"))),ROUND(VALUE(SUBSTITUTE(実質収支比率等に係る経年分析!F$49,"▲","-")),2),NA())</f>
        <v>-7.21</v>
      </c>
      <c r="C21" s="180">
        <f>IF(ISNUMBER(VALUE(SUBSTITUTE(実質収支比率等に係る経年分析!G$49,"▲","-"))),ROUND(VALUE(SUBSTITUTE(実質収支比率等に係る経年分析!G$49,"▲","-")),2),NA())</f>
        <v>-6.54</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-10.78</v>
      </c>
      <c r="F21" s="180">
        <f>IF(ISNUMBER(VALUE(SUBSTITUTE(実質収支比率等に係る経年分析!J$49,"▲","-"))),ROUND(VALUE(SUBSTITUTE(実質収支比率等に係る経年分析!J$49,"▲","-")),2),NA())</f>
        <v>12.24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国民健康保険事業</v>
      </c>
      <c r="B33" s="181">
        <f>IF(ROUND(VALUE(SUBSTITUTE(連結実質赤字比率に係る赤字・黒字の構成分析!F$37,"▲", "-")), 2) &lt; 0, ABS(ROUND(VALUE(SUBSTITUTE(連結実質赤字比率に係る赤字・黒字の構成分析!F$37,"▲", "-")), 2)), NA())</f>
        <v>2.7</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1.17</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9.7100000000000009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19.059999999999999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18.920000000000002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15.22</v>
      </c>
    </row>
    <row r="36" spans="1:16">
      <c r="A36" s="181" t="str">
        <f>IF(連結実質赤字比率に係る赤字・黒字の構成分析!C$34="",NA(),連結実質赤字比率に係る赤字・黒字の構成分析!C$34)</f>
        <v>し尿処理・じん芥処理・埋立処分施設建設事業特別会計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f>IF(ROUND(VALUE(SUBSTITUTE(連結実質赤字比率に係る赤字・黒字の構成分析!G$34,"▲", "-")), 2) &lt; 0, ABS(ROUND(VALUE(SUBSTITUTE(連結実質赤字比率に係る赤字・黒字の構成分析!G$34,"▲", "-")), 2)), NA())</f>
        <v>7.0000000000000007E-2</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783</v>
      </c>
      <c r="E42" s="182"/>
      <c r="F42" s="182"/>
      <c r="G42" s="182">
        <f>'実質公債費比率（分子）の構造'!L$52</f>
        <v>855</v>
      </c>
      <c r="H42" s="182"/>
      <c r="I42" s="182"/>
      <c r="J42" s="182">
        <f>'実質公債費比率（分子）の構造'!M$52</f>
        <v>946</v>
      </c>
      <c r="K42" s="182"/>
      <c r="L42" s="182"/>
      <c r="M42" s="182">
        <f>'実質公債費比率（分子）の構造'!N$52</f>
        <v>889</v>
      </c>
      <c r="N42" s="182"/>
      <c r="O42" s="182"/>
      <c r="P42" s="182">
        <f>'実質公債費比率（分子）の構造'!O$52</f>
        <v>895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10</v>
      </c>
      <c r="C45" s="182"/>
      <c r="D45" s="182"/>
      <c r="E45" s="182">
        <f>'実質公債費比率（分子）の構造'!L$49</f>
        <v>8</v>
      </c>
      <c r="F45" s="182"/>
      <c r="G45" s="182"/>
      <c r="H45" s="182">
        <f>'実質公債費比率（分子）の構造'!M$49</f>
        <v>8</v>
      </c>
      <c r="I45" s="182"/>
      <c r="J45" s="182"/>
      <c r="K45" s="182">
        <f>'実質公債費比率（分子）の構造'!N$49</f>
        <v>9</v>
      </c>
      <c r="L45" s="182"/>
      <c r="M45" s="182"/>
      <c r="N45" s="182">
        <f>'実質公債費比率（分子）の構造'!O$49</f>
        <v>12</v>
      </c>
      <c r="O45" s="182"/>
      <c r="P45" s="182"/>
    </row>
    <row r="46" spans="1:16">
      <c r="A46" s="182" t="s">
        <v>67</v>
      </c>
      <c r="B46" s="182" t="str">
        <f>'実質公債費比率（分子）の構造'!K$48</f>
        <v>-</v>
      </c>
      <c r="C46" s="182"/>
      <c r="D46" s="182"/>
      <c r="E46" s="182" t="str">
        <f>'実質公債費比率（分子）の構造'!L$48</f>
        <v>-</v>
      </c>
      <c r="F46" s="182"/>
      <c r="G46" s="182"/>
      <c r="H46" s="182">
        <f>'実質公債費比率（分子）の構造'!M$48</f>
        <v>18</v>
      </c>
      <c r="I46" s="182"/>
      <c r="J46" s="182"/>
      <c r="K46" s="182">
        <f>'実質公債費比率（分子）の構造'!N$48</f>
        <v>38</v>
      </c>
      <c r="L46" s="182"/>
      <c r="M46" s="182"/>
      <c r="N46" s="182">
        <f>'実質公債費比率（分子）の構造'!O$48</f>
        <v>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1050</v>
      </c>
      <c r="C49" s="182"/>
      <c r="D49" s="182"/>
      <c r="E49" s="182">
        <f>'実質公債費比率（分子）の構造'!L$45</f>
        <v>1134</v>
      </c>
      <c r="F49" s="182"/>
      <c r="G49" s="182"/>
      <c r="H49" s="182">
        <f>'実質公債費比率（分子）の構造'!M$45</f>
        <v>1186</v>
      </c>
      <c r="I49" s="182"/>
      <c r="J49" s="182"/>
      <c r="K49" s="182">
        <f>'実質公債費比率（分子）の構造'!N$45</f>
        <v>1141</v>
      </c>
      <c r="L49" s="182"/>
      <c r="M49" s="182"/>
      <c r="N49" s="182">
        <f>'実質公債費比率（分子）の構造'!O$45</f>
        <v>1145</v>
      </c>
      <c r="O49" s="182"/>
      <c r="P49" s="182"/>
    </row>
    <row r="50" spans="1:16">
      <c r="A50" s="182" t="s">
        <v>71</v>
      </c>
      <c r="B50" s="182" t="e">
        <f>NA()</f>
        <v>#N/A</v>
      </c>
      <c r="C50" s="182">
        <f>IF(ISNUMBER('実質公債費比率（分子）の構造'!K$53),'実質公債費比率（分子）の構造'!K$53,NA())</f>
        <v>277</v>
      </c>
      <c r="D50" s="182" t="e">
        <f>NA()</f>
        <v>#N/A</v>
      </c>
      <c r="E50" s="182" t="e">
        <f>NA()</f>
        <v>#N/A</v>
      </c>
      <c r="F50" s="182">
        <f>IF(ISNUMBER('実質公債費比率（分子）の構造'!L$53),'実質公債費比率（分子）の構造'!L$53,NA())</f>
        <v>287</v>
      </c>
      <c r="G50" s="182" t="e">
        <f>NA()</f>
        <v>#N/A</v>
      </c>
      <c r="H50" s="182" t="e">
        <f>NA()</f>
        <v>#N/A</v>
      </c>
      <c r="I50" s="182">
        <f>IF(ISNUMBER('実質公債費比率（分子）の構造'!M$53),'実質公債費比率（分子）の構造'!M$53,NA())</f>
        <v>266</v>
      </c>
      <c r="J50" s="182" t="e">
        <f>NA()</f>
        <v>#N/A</v>
      </c>
      <c r="K50" s="182" t="e">
        <f>NA()</f>
        <v>#N/A</v>
      </c>
      <c r="L50" s="182">
        <f>IF(ISNUMBER('実質公債費比率（分子）の構造'!N$53),'実質公債費比率（分子）の構造'!N$53,NA())</f>
        <v>299</v>
      </c>
      <c r="M50" s="182" t="e">
        <f>NA()</f>
        <v>#N/A</v>
      </c>
      <c r="N50" s="182" t="e">
        <f>NA()</f>
        <v>#N/A</v>
      </c>
      <c r="O50" s="182">
        <f>IF(ISNUMBER('実質公債費比率（分子）の構造'!O$53),'実質公債費比率（分子）の構造'!O$53,NA())</f>
        <v>269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6550</v>
      </c>
      <c r="E56" s="181"/>
      <c r="F56" s="181"/>
      <c r="G56" s="181">
        <f>'将来負担比率（分子）の構造'!J$52</f>
        <v>7119</v>
      </c>
      <c r="H56" s="181"/>
      <c r="I56" s="181"/>
      <c r="J56" s="181">
        <f>'将来負担比率（分子）の構造'!K$52</f>
        <v>8853</v>
      </c>
      <c r="K56" s="181"/>
      <c r="L56" s="181"/>
      <c r="M56" s="181">
        <f>'将来負担比率（分子）の構造'!L$52</f>
        <v>11493</v>
      </c>
      <c r="N56" s="181"/>
      <c r="O56" s="181"/>
      <c r="P56" s="181">
        <f>'将来負担比率（分子）の構造'!M$52</f>
        <v>13711</v>
      </c>
    </row>
    <row r="57" spans="1:16">
      <c r="A57" s="181" t="s">
        <v>42</v>
      </c>
      <c r="B57" s="181"/>
      <c r="C57" s="181"/>
      <c r="D57" s="181">
        <f>'将来負担比率（分子）の構造'!I$51</f>
        <v>1747</v>
      </c>
      <c r="E57" s="181"/>
      <c r="F57" s="181"/>
      <c r="G57" s="181">
        <f>'将来負担比率（分子）の構造'!J$51</f>
        <v>2072</v>
      </c>
      <c r="H57" s="181"/>
      <c r="I57" s="181"/>
      <c r="J57" s="181">
        <f>'将来負担比率（分子）の構造'!K$51</f>
        <v>2385</v>
      </c>
      <c r="K57" s="181"/>
      <c r="L57" s="181"/>
      <c r="M57" s="181">
        <f>'将来負担比率（分子）の構造'!L$51</f>
        <v>2849</v>
      </c>
      <c r="N57" s="181"/>
      <c r="O57" s="181"/>
      <c r="P57" s="181">
        <f>'将来負担比率（分子）の構造'!M$51</f>
        <v>3250</v>
      </c>
    </row>
    <row r="58" spans="1:16">
      <c r="A58" s="181" t="s">
        <v>41</v>
      </c>
      <c r="B58" s="181"/>
      <c r="C58" s="181"/>
      <c r="D58" s="181">
        <f>'将来負担比率（分子）の構造'!I$50</f>
        <v>3274</v>
      </c>
      <c r="E58" s="181"/>
      <c r="F58" s="181"/>
      <c r="G58" s="181">
        <f>'将来負担比率（分子）の構造'!J$50</f>
        <v>3348</v>
      </c>
      <c r="H58" s="181"/>
      <c r="I58" s="181"/>
      <c r="J58" s="181">
        <f>'将来負担比率（分子）の構造'!K$50</f>
        <v>3306</v>
      </c>
      <c r="K58" s="181"/>
      <c r="L58" s="181"/>
      <c r="M58" s="181">
        <f>'将来負担比率（分子）の構造'!L$50</f>
        <v>3177</v>
      </c>
      <c r="N58" s="181"/>
      <c r="O58" s="181"/>
      <c r="P58" s="181">
        <f>'将来負担比率（分子）の構造'!M$50</f>
        <v>3271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728</v>
      </c>
      <c r="C62" s="181"/>
      <c r="D62" s="181"/>
      <c r="E62" s="181">
        <f>'将来負担比率（分子）の構造'!J$45</f>
        <v>707</v>
      </c>
      <c r="F62" s="181"/>
      <c r="G62" s="181"/>
      <c r="H62" s="181">
        <f>'将来負担比率（分子）の構造'!K$45</f>
        <v>701</v>
      </c>
      <c r="I62" s="181"/>
      <c r="J62" s="181"/>
      <c r="K62" s="181">
        <f>'将来負担比率（分子）の構造'!L$45</f>
        <v>638</v>
      </c>
      <c r="L62" s="181"/>
      <c r="M62" s="181"/>
      <c r="N62" s="181">
        <f>'将来負担比率（分子）の構造'!M$45</f>
        <v>611</v>
      </c>
      <c r="O62" s="181"/>
      <c r="P62" s="181"/>
    </row>
    <row r="63" spans="1:16">
      <c r="A63" s="181" t="s">
        <v>34</v>
      </c>
      <c r="B63" s="181">
        <f>'将来負担比率（分子）の構造'!I$44</f>
        <v>110</v>
      </c>
      <c r="C63" s="181"/>
      <c r="D63" s="181"/>
      <c r="E63" s="181">
        <f>'将来負担比率（分子）の構造'!J$44</f>
        <v>109</v>
      </c>
      <c r="F63" s="181"/>
      <c r="G63" s="181"/>
      <c r="H63" s="181">
        <f>'将来負担比率（分子）の構造'!K$44</f>
        <v>105</v>
      </c>
      <c r="I63" s="181"/>
      <c r="J63" s="181"/>
      <c r="K63" s="181">
        <f>'将来負担比率（分子）の構造'!L$44</f>
        <v>70</v>
      </c>
      <c r="L63" s="181"/>
      <c r="M63" s="181"/>
      <c r="N63" s="181">
        <f>'将来負担比率（分子）の構造'!M$44</f>
        <v>86</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f>'将来負担比率（分子）の構造'!L$43</f>
        <v>747</v>
      </c>
      <c r="L64" s="181"/>
      <c r="M64" s="181"/>
      <c r="N64" s="181">
        <f>'将来負担比率（分子）の構造'!M$43</f>
        <v>727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10699</v>
      </c>
      <c r="C66" s="181"/>
      <c r="D66" s="181"/>
      <c r="E66" s="181">
        <f>'将来負担比率（分子）の構造'!J$41</f>
        <v>11690</v>
      </c>
      <c r="F66" s="181"/>
      <c r="G66" s="181"/>
      <c r="H66" s="181">
        <f>'将来負担比率（分子）の構造'!K$41</f>
        <v>13780</v>
      </c>
      <c r="I66" s="181"/>
      <c r="J66" s="181"/>
      <c r="K66" s="181">
        <f>'将来負担比率（分子）の構造'!L$41</f>
        <v>17294</v>
      </c>
      <c r="L66" s="181"/>
      <c r="M66" s="181"/>
      <c r="N66" s="181">
        <f>'将来負担比率（分子）の構造'!M$41</f>
        <v>20049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42</v>
      </c>
      <c r="J67" s="181" t="e">
        <f>NA()</f>
        <v>#N/A</v>
      </c>
      <c r="K67" s="181" t="e">
        <f>NA()</f>
        <v>#N/A</v>
      </c>
      <c r="L67" s="181">
        <f>IF(ISNUMBER('将来負担比率（分子）の構造'!L$53), IF('将来負担比率（分子）の構造'!L$53 &lt; 0, 0, '将来負担比率（分子）の構造'!L$53), NA())</f>
        <v>1230</v>
      </c>
      <c r="M67" s="181" t="e">
        <f>NA()</f>
        <v>#N/A</v>
      </c>
      <c r="N67" s="181" t="e">
        <f>NA()</f>
        <v>#N/A</v>
      </c>
      <c r="O67" s="181">
        <f>IF(ISNUMBER('将来負担比率（分子）の構造'!M$53), IF('将来負担比率（分子）の構造'!M$53 &lt; 0, 0, '将来負担比率（分子）の構造'!M$53), NA())</f>
        <v>1240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1271</v>
      </c>
      <c r="C72" s="185">
        <f>基金残高に係る経年分析!G55</f>
        <v>1023</v>
      </c>
      <c r="D72" s="185">
        <f>基金残高に係る経年分析!H55</f>
        <v>977</v>
      </c>
    </row>
    <row r="73" spans="1:16">
      <c r="A73" s="184" t="s">
        <v>78</v>
      </c>
      <c r="B73" s="185">
        <f>基金残高に係る経年分析!F56</f>
        <v>453</v>
      </c>
      <c r="C73" s="185">
        <f>基金残高に係る経年分析!G56</f>
        <v>453</v>
      </c>
      <c r="D73" s="185">
        <f>基金残高に係る経年分析!H56</f>
        <v>453</v>
      </c>
    </row>
    <row r="74" spans="1:16">
      <c r="A74" s="184" t="s">
        <v>79</v>
      </c>
      <c r="B74" s="185">
        <f>基金残高に係る経年分析!F57</f>
        <v>1582</v>
      </c>
      <c r="C74" s="185">
        <f>基金残高に係る経年分析!G57</f>
        <v>1701</v>
      </c>
      <c r="D74" s="185">
        <f>基金残高に係る経年分析!H57</f>
        <v>1841</v>
      </c>
    </row>
  </sheetData>
  <sheetProtection algorithmName="SHA-512" hashValue="smOtnE3oEHKx5CyaM/thqtEkzrIlpZ6l9tGHDSwWCt+0c3eHq7UWDw8M1Havx2uW5WJ8k+0ytcVbjRKYM4jmIQ==" saltValue="ASZp+5M9LG/jSBXwm8NB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D34" sqref="CD34:CQ34"/>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418797</v>
      </c>
      <c r="S5" s="736"/>
      <c r="T5" s="736"/>
      <c r="U5" s="736"/>
      <c r="V5" s="736"/>
      <c r="W5" s="736"/>
      <c r="X5" s="736"/>
      <c r="Y5" s="779"/>
      <c r="Z5" s="797">
        <v>3.9</v>
      </c>
      <c r="AA5" s="797"/>
      <c r="AB5" s="797"/>
      <c r="AC5" s="797"/>
      <c r="AD5" s="798">
        <v>418797</v>
      </c>
      <c r="AE5" s="798"/>
      <c r="AF5" s="798"/>
      <c r="AG5" s="798"/>
      <c r="AH5" s="798"/>
      <c r="AI5" s="798"/>
      <c r="AJ5" s="798"/>
      <c r="AK5" s="798"/>
      <c r="AL5" s="780">
        <v>17.100000000000001</v>
      </c>
      <c r="AM5" s="751"/>
      <c r="AN5" s="751"/>
      <c r="AO5" s="781"/>
      <c r="AP5" s="746" t="s">
        <v>229</v>
      </c>
      <c r="AQ5" s="747"/>
      <c r="AR5" s="747"/>
      <c r="AS5" s="747"/>
      <c r="AT5" s="747"/>
      <c r="AU5" s="747"/>
      <c r="AV5" s="747"/>
      <c r="AW5" s="747"/>
      <c r="AX5" s="747"/>
      <c r="AY5" s="747"/>
      <c r="AZ5" s="747"/>
      <c r="BA5" s="747"/>
      <c r="BB5" s="747"/>
      <c r="BC5" s="747"/>
      <c r="BD5" s="747"/>
      <c r="BE5" s="747"/>
      <c r="BF5" s="748"/>
      <c r="BG5" s="680">
        <v>410904</v>
      </c>
      <c r="BH5" s="681"/>
      <c r="BI5" s="681"/>
      <c r="BJ5" s="681"/>
      <c r="BK5" s="681"/>
      <c r="BL5" s="681"/>
      <c r="BM5" s="681"/>
      <c r="BN5" s="682"/>
      <c r="BO5" s="713">
        <v>98.1</v>
      </c>
      <c r="BP5" s="713"/>
      <c r="BQ5" s="713"/>
      <c r="BR5" s="713"/>
      <c r="BS5" s="714">
        <v>1769</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33429</v>
      </c>
      <c r="S6" s="681"/>
      <c r="T6" s="681"/>
      <c r="U6" s="681"/>
      <c r="V6" s="681"/>
      <c r="W6" s="681"/>
      <c r="X6" s="681"/>
      <c r="Y6" s="682"/>
      <c r="Z6" s="713">
        <v>0.3</v>
      </c>
      <c r="AA6" s="713"/>
      <c r="AB6" s="713"/>
      <c r="AC6" s="713"/>
      <c r="AD6" s="714">
        <v>33429</v>
      </c>
      <c r="AE6" s="714"/>
      <c r="AF6" s="714"/>
      <c r="AG6" s="714"/>
      <c r="AH6" s="714"/>
      <c r="AI6" s="714"/>
      <c r="AJ6" s="714"/>
      <c r="AK6" s="714"/>
      <c r="AL6" s="683">
        <v>1.4</v>
      </c>
      <c r="AM6" s="684"/>
      <c r="AN6" s="684"/>
      <c r="AO6" s="715"/>
      <c r="AP6" s="677" t="s">
        <v>234</v>
      </c>
      <c r="AQ6" s="678"/>
      <c r="AR6" s="678"/>
      <c r="AS6" s="678"/>
      <c r="AT6" s="678"/>
      <c r="AU6" s="678"/>
      <c r="AV6" s="678"/>
      <c r="AW6" s="678"/>
      <c r="AX6" s="678"/>
      <c r="AY6" s="678"/>
      <c r="AZ6" s="678"/>
      <c r="BA6" s="678"/>
      <c r="BB6" s="678"/>
      <c r="BC6" s="678"/>
      <c r="BD6" s="678"/>
      <c r="BE6" s="678"/>
      <c r="BF6" s="679"/>
      <c r="BG6" s="680">
        <v>410904</v>
      </c>
      <c r="BH6" s="681"/>
      <c r="BI6" s="681"/>
      <c r="BJ6" s="681"/>
      <c r="BK6" s="681"/>
      <c r="BL6" s="681"/>
      <c r="BM6" s="681"/>
      <c r="BN6" s="682"/>
      <c r="BO6" s="713">
        <v>98.1</v>
      </c>
      <c r="BP6" s="713"/>
      <c r="BQ6" s="713"/>
      <c r="BR6" s="713"/>
      <c r="BS6" s="714">
        <v>1769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66091</v>
      </c>
      <c r="CS6" s="681"/>
      <c r="CT6" s="681"/>
      <c r="CU6" s="681"/>
      <c r="CV6" s="681"/>
      <c r="CW6" s="681"/>
      <c r="CX6" s="681"/>
      <c r="CY6" s="682"/>
      <c r="CZ6" s="780">
        <v>0.7</v>
      </c>
      <c r="DA6" s="751"/>
      <c r="DB6" s="751"/>
      <c r="DC6" s="783"/>
      <c r="DD6" s="686" t="s">
        <v>175</v>
      </c>
      <c r="DE6" s="681"/>
      <c r="DF6" s="681"/>
      <c r="DG6" s="681"/>
      <c r="DH6" s="681"/>
      <c r="DI6" s="681"/>
      <c r="DJ6" s="681"/>
      <c r="DK6" s="681"/>
      <c r="DL6" s="681"/>
      <c r="DM6" s="681"/>
      <c r="DN6" s="681"/>
      <c r="DO6" s="681"/>
      <c r="DP6" s="682"/>
      <c r="DQ6" s="686">
        <v>66073</v>
      </c>
      <c r="DR6" s="681"/>
      <c r="DS6" s="681"/>
      <c r="DT6" s="681"/>
      <c r="DU6" s="681"/>
      <c r="DV6" s="681"/>
      <c r="DW6" s="681"/>
      <c r="DX6" s="681"/>
      <c r="DY6" s="681"/>
      <c r="DZ6" s="681"/>
      <c r="EA6" s="681"/>
      <c r="EB6" s="681"/>
      <c r="EC6" s="727"/>
    </row>
    <row r="7" spans="2:143" ht="11.25" customHeight="1">
      <c r="B7" s="677" t="s">
        <v>236</v>
      </c>
      <c r="C7" s="678"/>
      <c r="D7" s="678"/>
      <c r="E7" s="678"/>
      <c r="F7" s="678"/>
      <c r="G7" s="678"/>
      <c r="H7" s="678"/>
      <c r="I7" s="678"/>
      <c r="J7" s="678"/>
      <c r="K7" s="678"/>
      <c r="L7" s="678"/>
      <c r="M7" s="678"/>
      <c r="N7" s="678"/>
      <c r="O7" s="678"/>
      <c r="P7" s="678"/>
      <c r="Q7" s="679"/>
      <c r="R7" s="680">
        <v>252</v>
      </c>
      <c r="S7" s="681"/>
      <c r="T7" s="681"/>
      <c r="U7" s="681"/>
      <c r="V7" s="681"/>
      <c r="W7" s="681"/>
      <c r="X7" s="681"/>
      <c r="Y7" s="682"/>
      <c r="Z7" s="713">
        <v>0</v>
      </c>
      <c r="AA7" s="713"/>
      <c r="AB7" s="713"/>
      <c r="AC7" s="713"/>
      <c r="AD7" s="714">
        <v>252</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162434</v>
      </c>
      <c r="BH7" s="681"/>
      <c r="BI7" s="681"/>
      <c r="BJ7" s="681"/>
      <c r="BK7" s="681"/>
      <c r="BL7" s="681"/>
      <c r="BM7" s="681"/>
      <c r="BN7" s="682"/>
      <c r="BO7" s="713">
        <v>38.799999999999997</v>
      </c>
      <c r="BP7" s="713"/>
      <c r="BQ7" s="713"/>
      <c r="BR7" s="713"/>
      <c r="BS7" s="714">
        <v>1769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1465095</v>
      </c>
      <c r="CS7" s="681"/>
      <c r="CT7" s="681"/>
      <c r="CU7" s="681"/>
      <c r="CV7" s="681"/>
      <c r="CW7" s="681"/>
      <c r="CX7" s="681"/>
      <c r="CY7" s="682"/>
      <c r="CZ7" s="713">
        <v>14.9</v>
      </c>
      <c r="DA7" s="713"/>
      <c r="DB7" s="713"/>
      <c r="DC7" s="713"/>
      <c r="DD7" s="686">
        <v>2068</v>
      </c>
      <c r="DE7" s="681"/>
      <c r="DF7" s="681"/>
      <c r="DG7" s="681"/>
      <c r="DH7" s="681"/>
      <c r="DI7" s="681"/>
      <c r="DJ7" s="681"/>
      <c r="DK7" s="681"/>
      <c r="DL7" s="681"/>
      <c r="DM7" s="681"/>
      <c r="DN7" s="681"/>
      <c r="DO7" s="681"/>
      <c r="DP7" s="682"/>
      <c r="DQ7" s="686">
        <v>529999</v>
      </c>
      <c r="DR7" s="681"/>
      <c r="DS7" s="681"/>
      <c r="DT7" s="681"/>
      <c r="DU7" s="681"/>
      <c r="DV7" s="681"/>
      <c r="DW7" s="681"/>
      <c r="DX7" s="681"/>
      <c r="DY7" s="681"/>
      <c r="DZ7" s="681"/>
      <c r="EA7" s="681"/>
      <c r="EB7" s="681"/>
      <c r="EC7" s="727"/>
    </row>
    <row r="8" spans="2:143" ht="11.25" customHeight="1">
      <c r="B8" s="677" t="s">
        <v>239</v>
      </c>
      <c r="C8" s="678"/>
      <c r="D8" s="678"/>
      <c r="E8" s="678"/>
      <c r="F8" s="678"/>
      <c r="G8" s="678"/>
      <c r="H8" s="678"/>
      <c r="I8" s="678"/>
      <c r="J8" s="678"/>
      <c r="K8" s="678"/>
      <c r="L8" s="678"/>
      <c r="M8" s="678"/>
      <c r="N8" s="678"/>
      <c r="O8" s="678"/>
      <c r="P8" s="678"/>
      <c r="Q8" s="679"/>
      <c r="R8" s="680">
        <v>1266</v>
      </c>
      <c r="S8" s="681"/>
      <c r="T8" s="681"/>
      <c r="U8" s="681"/>
      <c r="V8" s="681"/>
      <c r="W8" s="681"/>
      <c r="X8" s="681"/>
      <c r="Y8" s="682"/>
      <c r="Z8" s="713">
        <v>0</v>
      </c>
      <c r="AA8" s="713"/>
      <c r="AB8" s="713"/>
      <c r="AC8" s="713"/>
      <c r="AD8" s="714">
        <v>1266</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7131</v>
      </c>
      <c r="BH8" s="681"/>
      <c r="BI8" s="681"/>
      <c r="BJ8" s="681"/>
      <c r="BK8" s="681"/>
      <c r="BL8" s="681"/>
      <c r="BM8" s="681"/>
      <c r="BN8" s="682"/>
      <c r="BO8" s="713">
        <v>1.7</v>
      </c>
      <c r="BP8" s="713"/>
      <c r="BQ8" s="713"/>
      <c r="BR8" s="713"/>
      <c r="BS8" s="686" t="s">
        <v>175</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1310424</v>
      </c>
      <c r="CS8" s="681"/>
      <c r="CT8" s="681"/>
      <c r="CU8" s="681"/>
      <c r="CV8" s="681"/>
      <c r="CW8" s="681"/>
      <c r="CX8" s="681"/>
      <c r="CY8" s="682"/>
      <c r="CZ8" s="713">
        <v>13.3</v>
      </c>
      <c r="DA8" s="713"/>
      <c r="DB8" s="713"/>
      <c r="DC8" s="713"/>
      <c r="DD8" s="686">
        <v>23708</v>
      </c>
      <c r="DE8" s="681"/>
      <c r="DF8" s="681"/>
      <c r="DG8" s="681"/>
      <c r="DH8" s="681"/>
      <c r="DI8" s="681"/>
      <c r="DJ8" s="681"/>
      <c r="DK8" s="681"/>
      <c r="DL8" s="681"/>
      <c r="DM8" s="681"/>
      <c r="DN8" s="681"/>
      <c r="DO8" s="681"/>
      <c r="DP8" s="682"/>
      <c r="DQ8" s="686">
        <v>576626</v>
      </c>
      <c r="DR8" s="681"/>
      <c r="DS8" s="681"/>
      <c r="DT8" s="681"/>
      <c r="DU8" s="681"/>
      <c r="DV8" s="681"/>
      <c r="DW8" s="681"/>
      <c r="DX8" s="681"/>
      <c r="DY8" s="681"/>
      <c r="DZ8" s="681"/>
      <c r="EA8" s="681"/>
      <c r="EB8" s="681"/>
      <c r="EC8" s="727"/>
    </row>
    <row r="9" spans="2:143" ht="11.25" customHeight="1">
      <c r="B9" s="677" t="s">
        <v>242</v>
      </c>
      <c r="C9" s="678"/>
      <c r="D9" s="678"/>
      <c r="E9" s="678"/>
      <c r="F9" s="678"/>
      <c r="G9" s="678"/>
      <c r="H9" s="678"/>
      <c r="I9" s="678"/>
      <c r="J9" s="678"/>
      <c r="K9" s="678"/>
      <c r="L9" s="678"/>
      <c r="M9" s="678"/>
      <c r="N9" s="678"/>
      <c r="O9" s="678"/>
      <c r="P9" s="678"/>
      <c r="Q9" s="679"/>
      <c r="R9" s="680">
        <v>1649</v>
      </c>
      <c r="S9" s="681"/>
      <c r="T9" s="681"/>
      <c r="U9" s="681"/>
      <c r="V9" s="681"/>
      <c r="W9" s="681"/>
      <c r="X9" s="681"/>
      <c r="Y9" s="682"/>
      <c r="Z9" s="713">
        <v>0</v>
      </c>
      <c r="AA9" s="713"/>
      <c r="AB9" s="713"/>
      <c r="AC9" s="713"/>
      <c r="AD9" s="714">
        <v>1649</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139857</v>
      </c>
      <c r="BH9" s="681"/>
      <c r="BI9" s="681"/>
      <c r="BJ9" s="681"/>
      <c r="BK9" s="681"/>
      <c r="BL9" s="681"/>
      <c r="BM9" s="681"/>
      <c r="BN9" s="682"/>
      <c r="BO9" s="713">
        <v>33.4</v>
      </c>
      <c r="BP9" s="713"/>
      <c r="BQ9" s="713"/>
      <c r="BR9" s="713"/>
      <c r="BS9" s="686" t="s">
        <v>175</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4297075</v>
      </c>
      <c r="CS9" s="681"/>
      <c r="CT9" s="681"/>
      <c r="CU9" s="681"/>
      <c r="CV9" s="681"/>
      <c r="CW9" s="681"/>
      <c r="CX9" s="681"/>
      <c r="CY9" s="682"/>
      <c r="CZ9" s="713">
        <v>43.6</v>
      </c>
      <c r="DA9" s="713"/>
      <c r="DB9" s="713"/>
      <c r="DC9" s="713"/>
      <c r="DD9" s="686">
        <v>4142676</v>
      </c>
      <c r="DE9" s="681"/>
      <c r="DF9" s="681"/>
      <c r="DG9" s="681"/>
      <c r="DH9" s="681"/>
      <c r="DI9" s="681"/>
      <c r="DJ9" s="681"/>
      <c r="DK9" s="681"/>
      <c r="DL9" s="681"/>
      <c r="DM9" s="681"/>
      <c r="DN9" s="681"/>
      <c r="DO9" s="681"/>
      <c r="DP9" s="682"/>
      <c r="DQ9" s="686">
        <v>266674</v>
      </c>
      <c r="DR9" s="681"/>
      <c r="DS9" s="681"/>
      <c r="DT9" s="681"/>
      <c r="DU9" s="681"/>
      <c r="DV9" s="681"/>
      <c r="DW9" s="681"/>
      <c r="DX9" s="681"/>
      <c r="DY9" s="681"/>
      <c r="DZ9" s="681"/>
      <c r="EA9" s="681"/>
      <c r="EB9" s="681"/>
      <c r="EC9" s="727"/>
    </row>
    <row r="10" spans="2:143" ht="11.25" customHeight="1">
      <c r="B10" s="677" t="s">
        <v>245</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246</v>
      </c>
      <c r="AA10" s="713"/>
      <c r="AB10" s="713"/>
      <c r="AC10" s="713"/>
      <c r="AD10" s="714" t="s">
        <v>246</v>
      </c>
      <c r="AE10" s="714"/>
      <c r="AF10" s="714"/>
      <c r="AG10" s="714"/>
      <c r="AH10" s="714"/>
      <c r="AI10" s="714"/>
      <c r="AJ10" s="714"/>
      <c r="AK10" s="714"/>
      <c r="AL10" s="683" t="s">
        <v>175</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8107</v>
      </c>
      <c r="BH10" s="681"/>
      <c r="BI10" s="681"/>
      <c r="BJ10" s="681"/>
      <c r="BK10" s="681"/>
      <c r="BL10" s="681"/>
      <c r="BM10" s="681"/>
      <c r="BN10" s="682"/>
      <c r="BO10" s="713">
        <v>1.9</v>
      </c>
      <c r="BP10" s="713"/>
      <c r="BQ10" s="713"/>
      <c r="BR10" s="713"/>
      <c r="BS10" s="686" t="s">
        <v>175</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613</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613</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103026</v>
      </c>
      <c r="S11" s="681"/>
      <c r="T11" s="681"/>
      <c r="U11" s="681"/>
      <c r="V11" s="681"/>
      <c r="W11" s="681"/>
      <c r="X11" s="681"/>
      <c r="Y11" s="682"/>
      <c r="Z11" s="683">
        <v>1</v>
      </c>
      <c r="AA11" s="684"/>
      <c r="AB11" s="684"/>
      <c r="AC11" s="685"/>
      <c r="AD11" s="686">
        <v>103026</v>
      </c>
      <c r="AE11" s="681"/>
      <c r="AF11" s="681"/>
      <c r="AG11" s="681"/>
      <c r="AH11" s="681"/>
      <c r="AI11" s="681"/>
      <c r="AJ11" s="681"/>
      <c r="AK11" s="682"/>
      <c r="AL11" s="683">
        <v>4.2</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7339</v>
      </c>
      <c r="BH11" s="681"/>
      <c r="BI11" s="681"/>
      <c r="BJ11" s="681"/>
      <c r="BK11" s="681"/>
      <c r="BL11" s="681"/>
      <c r="BM11" s="681"/>
      <c r="BN11" s="682"/>
      <c r="BO11" s="713">
        <v>1.8</v>
      </c>
      <c r="BP11" s="713"/>
      <c r="BQ11" s="713"/>
      <c r="BR11" s="713"/>
      <c r="BS11" s="686">
        <v>1769</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243357</v>
      </c>
      <c r="CS11" s="681"/>
      <c r="CT11" s="681"/>
      <c r="CU11" s="681"/>
      <c r="CV11" s="681"/>
      <c r="CW11" s="681"/>
      <c r="CX11" s="681"/>
      <c r="CY11" s="682"/>
      <c r="CZ11" s="713">
        <v>2.5</v>
      </c>
      <c r="DA11" s="713"/>
      <c r="DB11" s="713"/>
      <c r="DC11" s="713"/>
      <c r="DD11" s="686">
        <v>107916</v>
      </c>
      <c r="DE11" s="681"/>
      <c r="DF11" s="681"/>
      <c r="DG11" s="681"/>
      <c r="DH11" s="681"/>
      <c r="DI11" s="681"/>
      <c r="DJ11" s="681"/>
      <c r="DK11" s="681"/>
      <c r="DL11" s="681"/>
      <c r="DM11" s="681"/>
      <c r="DN11" s="681"/>
      <c r="DO11" s="681"/>
      <c r="DP11" s="682"/>
      <c r="DQ11" s="686">
        <v>60365</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v>12097</v>
      </c>
      <c r="S12" s="681"/>
      <c r="T12" s="681"/>
      <c r="U12" s="681"/>
      <c r="V12" s="681"/>
      <c r="W12" s="681"/>
      <c r="X12" s="681"/>
      <c r="Y12" s="682"/>
      <c r="Z12" s="713">
        <v>0.1</v>
      </c>
      <c r="AA12" s="713"/>
      <c r="AB12" s="713"/>
      <c r="AC12" s="713"/>
      <c r="AD12" s="714">
        <v>12097</v>
      </c>
      <c r="AE12" s="714"/>
      <c r="AF12" s="714"/>
      <c r="AG12" s="714"/>
      <c r="AH12" s="714"/>
      <c r="AI12" s="714"/>
      <c r="AJ12" s="714"/>
      <c r="AK12" s="714"/>
      <c r="AL12" s="683">
        <v>0.5</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192265</v>
      </c>
      <c r="BH12" s="681"/>
      <c r="BI12" s="681"/>
      <c r="BJ12" s="681"/>
      <c r="BK12" s="681"/>
      <c r="BL12" s="681"/>
      <c r="BM12" s="681"/>
      <c r="BN12" s="682"/>
      <c r="BO12" s="713">
        <v>45.9</v>
      </c>
      <c r="BP12" s="713"/>
      <c r="BQ12" s="713"/>
      <c r="BR12" s="713"/>
      <c r="BS12" s="686" t="s">
        <v>175</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4990</v>
      </c>
      <c r="CS12" s="681"/>
      <c r="CT12" s="681"/>
      <c r="CU12" s="681"/>
      <c r="CV12" s="681"/>
      <c r="CW12" s="681"/>
      <c r="CX12" s="681"/>
      <c r="CY12" s="682"/>
      <c r="CZ12" s="713">
        <v>0.1</v>
      </c>
      <c r="DA12" s="713"/>
      <c r="DB12" s="713"/>
      <c r="DC12" s="713"/>
      <c r="DD12" s="686" t="s">
        <v>175</v>
      </c>
      <c r="DE12" s="681"/>
      <c r="DF12" s="681"/>
      <c r="DG12" s="681"/>
      <c r="DH12" s="681"/>
      <c r="DI12" s="681"/>
      <c r="DJ12" s="681"/>
      <c r="DK12" s="681"/>
      <c r="DL12" s="681"/>
      <c r="DM12" s="681"/>
      <c r="DN12" s="681"/>
      <c r="DO12" s="681"/>
      <c r="DP12" s="682"/>
      <c r="DQ12" s="686">
        <v>3647</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192265</v>
      </c>
      <c r="BH13" s="681"/>
      <c r="BI13" s="681"/>
      <c r="BJ13" s="681"/>
      <c r="BK13" s="681"/>
      <c r="BL13" s="681"/>
      <c r="BM13" s="681"/>
      <c r="BN13" s="682"/>
      <c r="BO13" s="713">
        <v>45.9</v>
      </c>
      <c r="BP13" s="713"/>
      <c r="BQ13" s="713"/>
      <c r="BR13" s="713"/>
      <c r="BS13" s="686" t="s">
        <v>175</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650318</v>
      </c>
      <c r="CS13" s="681"/>
      <c r="CT13" s="681"/>
      <c r="CU13" s="681"/>
      <c r="CV13" s="681"/>
      <c r="CW13" s="681"/>
      <c r="CX13" s="681"/>
      <c r="CY13" s="682"/>
      <c r="CZ13" s="713">
        <v>6.6</v>
      </c>
      <c r="DA13" s="713"/>
      <c r="DB13" s="713"/>
      <c r="DC13" s="713"/>
      <c r="DD13" s="686">
        <v>587424</v>
      </c>
      <c r="DE13" s="681"/>
      <c r="DF13" s="681"/>
      <c r="DG13" s="681"/>
      <c r="DH13" s="681"/>
      <c r="DI13" s="681"/>
      <c r="DJ13" s="681"/>
      <c r="DK13" s="681"/>
      <c r="DL13" s="681"/>
      <c r="DM13" s="681"/>
      <c r="DN13" s="681"/>
      <c r="DO13" s="681"/>
      <c r="DP13" s="682"/>
      <c r="DQ13" s="686">
        <v>167991</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t="s">
        <v>175</v>
      </c>
      <c r="S14" s="681"/>
      <c r="T14" s="681"/>
      <c r="U14" s="681"/>
      <c r="V14" s="681"/>
      <c r="W14" s="681"/>
      <c r="X14" s="681"/>
      <c r="Y14" s="682"/>
      <c r="Z14" s="713" t="s">
        <v>175</v>
      </c>
      <c r="AA14" s="713"/>
      <c r="AB14" s="713"/>
      <c r="AC14" s="713"/>
      <c r="AD14" s="714" t="s">
        <v>175</v>
      </c>
      <c r="AE14" s="714"/>
      <c r="AF14" s="714"/>
      <c r="AG14" s="714"/>
      <c r="AH14" s="714"/>
      <c r="AI14" s="714"/>
      <c r="AJ14" s="714"/>
      <c r="AK14" s="714"/>
      <c r="AL14" s="683" t="s">
        <v>175</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19975</v>
      </c>
      <c r="BH14" s="681"/>
      <c r="BI14" s="681"/>
      <c r="BJ14" s="681"/>
      <c r="BK14" s="681"/>
      <c r="BL14" s="681"/>
      <c r="BM14" s="681"/>
      <c r="BN14" s="682"/>
      <c r="BO14" s="713">
        <v>4.8</v>
      </c>
      <c r="BP14" s="713"/>
      <c r="BQ14" s="713"/>
      <c r="BR14" s="713"/>
      <c r="BS14" s="686" t="s">
        <v>175</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111866</v>
      </c>
      <c r="CS14" s="681"/>
      <c r="CT14" s="681"/>
      <c r="CU14" s="681"/>
      <c r="CV14" s="681"/>
      <c r="CW14" s="681"/>
      <c r="CX14" s="681"/>
      <c r="CY14" s="682"/>
      <c r="CZ14" s="713">
        <v>1.1000000000000001</v>
      </c>
      <c r="DA14" s="713"/>
      <c r="DB14" s="713"/>
      <c r="DC14" s="713"/>
      <c r="DD14" s="686">
        <v>5347</v>
      </c>
      <c r="DE14" s="681"/>
      <c r="DF14" s="681"/>
      <c r="DG14" s="681"/>
      <c r="DH14" s="681"/>
      <c r="DI14" s="681"/>
      <c r="DJ14" s="681"/>
      <c r="DK14" s="681"/>
      <c r="DL14" s="681"/>
      <c r="DM14" s="681"/>
      <c r="DN14" s="681"/>
      <c r="DO14" s="681"/>
      <c r="DP14" s="682"/>
      <c r="DQ14" s="686">
        <v>104307</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175</v>
      </c>
      <c r="AA15" s="713"/>
      <c r="AB15" s="713"/>
      <c r="AC15" s="713"/>
      <c r="AD15" s="714" t="s">
        <v>175</v>
      </c>
      <c r="AE15" s="714"/>
      <c r="AF15" s="714"/>
      <c r="AG15" s="714"/>
      <c r="AH15" s="714"/>
      <c r="AI15" s="714"/>
      <c r="AJ15" s="714"/>
      <c r="AK15" s="714"/>
      <c r="AL15" s="683" t="s">
        <v>175</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36230</v>
      </c>
      <c r="BH15" s="681"/>
      <c r="BI15" s="681"/>
      <c r="BJ15" s="681"/>
      <c r="BK15" s="681"/>
      <c r="BL15" s="681"/>
      <c r="BM15" s="681"/>
      <c r="BN15" s="682"/>
      <c r="BO15" s="713">
        <v>8.6999999999999993</v>
      </c>
      <c r="BP15" s="713"/>
      <c r="BQ15" s="713"/>
      <c r="BR15" s="713"/>
      <c r="BS15" s="686" t="s">
        <v>175</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298985</v>
      </c>
      <c r="CS15" s="681"/>
      <c r="CT15" s="681"/>
      <c r="CU15" s="681"/>
      <c r="CV15" s="681"/>
      <c r="CW15" s="681"/>
      <c r="CX15" s="681"/>
      <c r="CY15" s="682"/>
      <c r="CZ15" s="713">
        <v>3</v>
      </c>
      <c r="DA15" s="713"/>
      <c r="DB15" s="713"/>
      <c r="DC15" s="713"/>
      <c r="DD15" s="686">
        <v>72761</v>
      </c>
      <c r="DE15" s="681"/>
      <c r="DF15" s="681"/>
      <c r="DG15" s="681"/>
      <c r="DH15" s="681"/>
      <c r="DI15" s="681"/>
      <c r="DJ15" s="681"/>
      <c r="DK15" s="681"/>
      <c r="DL15" s="681"/>
      <c r="DM15" s="681"/>
      <c r="DN15" s="681"/>
      <c r="DO15" s="681"/>
      <c r="DP15" s="682"/>
      <c r="DQ15" s="686">
        <v>198055</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4199</v>
      </c>
      <c r="S16" s="681"/>
      <c r="T16" s="681"/>
      <c r="U16" s="681"/>
      <c r="V16" s="681"/>
      <c r="W16" s="681"/>
      <c r="X16" s="681"/>
      <c r="Y16" s="682"/>
      <c r="Z16" s="713">
        <v>0</v>
      </c>
      <c r="AA16" s="713"/>
      <c r="AB16" s="713"/>
      <c r="AC16" s="713"/>
      <c r="AD16" s="714">
        <v>4199</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175</v>
      </c>
      <c r="BP16" s="713"/>
      <c r="BQ16" s="713"/>
      <c r="BR16" s="713"/>
      <c r="BS16" s="686" t="s">
        <v>175</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19341</v>
      </c>
      <c r="CS16" s="681"/>
      <c r="CT16" s="681"/>
      <c r="CU16" s="681"/>
      <c r="CV16" s="681"/>
      <c r="CW16" s="681"/>
      <c r="CX16" s="681"/>
      <c r="CY16" s="682"/>
      <c r="CZ16" s="713">
        <v>0.2</v>
      </c>
      <c r="DA16" s="713"/>
      <c r="DB16" s="713"/>
      <c r="DC16" s="713"/>
      <c r="DD16" s="686" t="s">
        <v>175</v>
      </c>
      <c r="DE16" s="681"/>
      <c r="DF16" s="681"/>
      <c r="DG16" s="681"/>
      <c r="DH16" s="681"/>
      <c r="DI16" s="681"/>
      <c r="DJ16" s="681"/>
      <c r="DK16" s="681"/>
      <c r="DL16" s="681"/>
      <c r="DM16" s="681"/>
      <c r="DN16" s="681"/>
      <c r="DO16" s="681"/>
      <c r="DP16" s="682"/>
      <c r="DQ16" s="686">
        <v>268</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606</v>
      </c>
      <c r="S17" s="681"/>
      <c r="T17" s="681"/>
      <c r="U17" s="681"/>
      <c r="V17" s="681"/>
      <c r="W17" s="681"/>
      <c r="X17" s="681"/>
      <c r="Y17" s="682"/>
      <c r="Z17" s="713">
        <v>0</v>
      </c>
      <c r="AA17" s="713"/>
      <c r="AB17" s="713"/>
      <c r="AC17" s="713"/>
      <c r="AD17" s="714">
        <v>606</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175</v>
      </c>
      <c r="BP17" s="713"/>
      <c r="BQ17" s="713"/>
      <c r="BR17" s="713"/>
      <c r="BS17" s="686" t="s">
        <v>175</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1390130</v>
      </c>
      <c r="CS17" s="681"/>
      <c r="CT17" s="681"/>
      <c r="CU17" s="681"/>
      <c r="CV17" s="681"/>
      <c r="CW17" s="681"/>
      <c r="CX17" s="681"/>
      <c r="CY17" s="682"/>
      <c r="CZ17" s="713">
        <v>14.1</v>
      </c>
      <c r="DA17" s="713"/>
      <c r="DB17" s="713"/>
      <c r="DC17" s="713"/>
      <c r="DD17" s="686" t="s">
        <v>175</v>
      </c>
      <c r="DE17" s="681"/>
      <c r="DF17" s="681"/>
      <c r="DG17" s="681"/>
      <c r="DH17" s="681"/>
      <c r="DI17" s="681"/>
      <c r="DJ17" s="681"/>
      <c r="DK17" s="681"/>
      <c r="DL17" s="681"/>
      <c r="DM17" s="681"/>
      <c r="DN17" s="681"/>
      <c r="DO17" s="681"/>
      <c r="DP17" s="682"/>
      <c r="DQ17" s="686">
        <v>1235549</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4265</v>
      </c>
      <c r="S18" s="681"/>
      <c r="T18" s="681"/>
      <c r="U18" s="681"/>
      <c r="V18" s="681"/>
      <c r="W18" s="681"/>
      <c r="X18" s="681"/>
      <c r="Y18" s="682"/>
      <c r="Z18" s="713">
        <v>0</v>
      </c>
      <c r="AA18" s="713"/>
      <c r="AB18" s="713"/>
      <c r="AC18" s="713"/>
      <c r="AD18" s="714">
        <v>4265</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175</v>
      </c>
      <c r="DA18" s="713"/>
      <c r="DB18" s="713"/>
      <c r="DC18" s="713"/>
      <c r="DD18" s="686" t="s">
        <v>175</v>
      </c>
      <c r="DE18" s="681"/>
      <c r="DF18" s="681"/>
      <c r="DG18" s="681"/>
      <c r="DH18" s="681"/>
      <c r="DI18" s="681"/>
      <c r="DJ18" s="681"/>
      <c r="DK18" s="681"/>
      <c r="DL18" s="681"/>
      <c r="DM18" s="681"/>
      <c r="DN18" s="681"/>
      <c r="DO18" s="681"/>
      <c r="DP18" s="682"/>
      <c r="DQ18" s="686" t="s">
        <v>175</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2034</v>
      </c>
      <c r="S19" s="681"/>
      <c r="T19" s="681"/>
      <c r="U19" s="681"/>
      <c r="V19" s="681"/>
      <c r="W19" s="681"/>
      <c r="X19" s="681"/>
      <c r="Y19" s="682"/>
      <c r="Z19" s="713">
        <v>0</v>
      </c>
      <c r="AA19" s="713"/>
      <c r="AB19" s="713"/>
      <c r="AC19" s="713"/>
      <c r="AD19" s="714">
        <v>2034</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7893</v>
      </c>
      <c r="BH19" s="681"/>
      <c r="BI19" s="681"/>
      <c r="BJ19" s="681"/>
      <c r="BK19" s="681"/>
      <c r="BL19" s="681"/>
      <c r="BM19" s="681"/>
      <c r="BN19" s="682"/>
      <c r="BO19" s="713">
        <v>1.9</v>
      </c>
      <c r="BP19" s="713"/>
      <c r="BQ19" s="713"/>
      <c r="BR19" s="713"/>
      <c r="BS19" s="686" t="s">
        <v>175</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175</v>
      </c>
      <c r="CS19" s="681"/>
      <c r="CT19" s="681"/>
      <c r="CU19" s="681"/>
      <c r="CV19" s="681"/>
      <c r="CW19" s="681"/>
      <c r="CX19" s="681"/>
      <c r="CY19" s="682"/>
      <c r="CZ19" s="713" t="s">
        <v>175</v>
      </c>
      <c r="DA19" s="713"/>
      <c r="DB19" s="713"/>
      <c r="DC19" s="713"/>
      <c r="DD19" s="686" t="s">
        <v>175</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1847</v>
      </c>
      <c r="S20" s="681"/>
      <c r="T20" s="681"/>
      <c r="U20" s="681"/>
      <c r="V20" s="681"/>
      <c r="W20" s="681"/>
      <c r="X20" s="681"/>
      <c r="Y20" s="682"/>
      <c r="Z20" s="713">
        <v>0</v>
      </c>
      <c r="AA20" s="713"/>
      <c r="AB20" s="713"/>
      <c r="AC20" s="713"/>
      <c r="AD20" s="714">
        <v>1847</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7893</v>
      </c>
      <c r="BH20" s="681"/>
      <c r="BI20" s="681"/>
      <c r="BJ20" s="681"/>
      <c r="BK20" s="681"/>
      <c r="BL20" s="681"/>
      <c r="BM20" s="681"/>
      <c r="BN20" s="682"/>
      <c r="BO20" s="713">
        <v>1.9</v>
      </c>
      <c r="BP20" s="713"/>
      <c r="BQ20" s="713"/>
      <c r="BR20" s="713"/>
      <c r="BS20" s="686" t="s">
        <v>175</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9858285</v>
      </c>
      <c r="CS20" s="681"/>
      <c r="CT20" s="681"/>
      <c r="CU20" s="681"/>
      <c r="CV20" s="681"/>
      <c r="CW20" s="681"/>
      <c r="CX20" s="681"/>
      <c r="CY20" s="682"/>
      <c r="CZ20" s="713">
        <v>100</v>
      </c>
      <c r="DA20" s="713"/>
      <c r="DB20" s="713"/>
      <c r="DC20" s="713"/>
      <c r="DD20" s="686">
        <v>4941900</v>
      </c>
      <c r="DE20" s="681"/>
      <c r="DF20" s="681"/>
      <c r="DG20" s="681"/>
      <c r="DH20" s="681"/>
      <c r="DI20" s="681"/>
      <c r="DJ20" s="681"/>
      <c r="DK20" s="681"/>
      <c r="DL20" s="681"/>
      <c r="DM20" s="681"/>
      <c r="DN20" s="681"/>
      <c r="DO20" s="681"/>
      <c r="DP20" s="682"/>
      <c r="DQ20" s="686">
        <v>3210167</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384</v>
      </c>
      <c r="S21" s="681"/>
      <c r="T21" s="681"/>
      <c r="U21" s="681"/>
      <c r="V21" s="681"/>
      <c r="W21" s="681"/>
      <c r="X21" s="681"/>
      <c r="Y21" s="682"/>
      <c r="Z21" s="713">
        <v>0</v>
      </c>
      <c r="AA21" s="713"/>
      <c r="AB21" s="713"/>
      <c r="AC21" s="713"/>
      <c r="AD21" s="714">
        <v>384</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7893</v>
      </c>
      <c r="BH21" s="681"/>
      <c r="BI21" s="681"/>
      <c r="BJ21" s="681"/>
      <c r="BK21" s="681"/>
      <c r="BL21" s="681"/>
      <c r="BM21" s="681"/>
      <c r="BN21" s="682"/>
      <c r="BO21" s="713">
        <v>1.9</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2120382</v>
      </c>
      <c r="S22" s="681"/>
      <c r="T22" s="681"/>
      <c r="U22" s="681"/>
      <c r="V22" s="681"/>
      <c r="W22" s="681"/>
      <c r="X22" s="681"/>
      <c r="Y22" s="682"/>
      <c r="Z22" s="713">
        <v>19.8</v>
      </c>
      <c r="AA22" s="713"/>
      <c r="AB22" s="713"/>
      <c r="AC22" s="713"/>
      <c r="AD22" s="714">
        <v>1858440</v>
      </c>
      <c r="AE22" s="714"/>
      <c r="AF22" s="714"/>
      <c r="AG22" s="714"/>
      <c r="AH22" s="714"/>
      <c r="AI22" s="714"/>
      <c r="AJ22" s="714"/>
      <c r="AK22" s="714"/>
      <c r="AL22" s="683">
        <v>76</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175</v>
      </c>
      <c r="BP22" s="713"/>
      <c r="BQ22" s="713"/>
      <c r="BR22" s="713"/>
      <c r="BS22" s="686" t="s">
        <v>175</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1858440</v>
      </c>
      <c r="S23" s="681"/>
      <c r="T23" s="681"/>
      <c r="U23" s="681"/>
      <c r="V23" s="681"/>
      <c r="W23" s="681"/>
      <c r="X23" s="681"/>
      <c r="Y23" s="682"/>
      <c r="Z23" s="713">
        <v>17.399999999999999</v>
      </c>
      <c r="AA23" s="713"/>
      <c r="AB23" s="713"/>
      <c r="AC23" s="713"/>
      <c r="AD23" s="714">
        <v>1858440</v>
      </c>
      <c r="AE23" s="714"/>
      <c r="AF23" s="714"/>
      <c r="AG23" s="714"/>
      <c r="AH23" s="714"/>
      <c r="AI23" s="714"/>
      <c r="AJ23" s="714"/>
      <c r="AK23" s="714"/>
      <c r="AL23" s="683">
        <v>76</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175</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261942</v>
      </c>
      <c r="S24" s="681"/>
      <c r="T24" s="681"/>
      <c r="U24" s="681"/>
      <c r="V24" s="681"/>
      <c r="W24" s="681"/>
      <c r="X24" s="681"/>
      <c r="Y24" s="682"/>
      <c r="Z24" s="713">
        <v>2.5</v>
      </c>
      <c r="AA24" s="713"/>
      <c r="AB24" s="713"/>
      <c r="AC24" s="713"/>
      <c r="AD24" s="714" t="s">
        <v>175</v>
      </c>
      <c r="AE24" s="714"/>
      <c r="AF24" s="714"/>
      <c r="AG24" s="714"/>
      <c r="AH24" s="714"/>
      <c r="AI24" s="714"/>
      <c r="AJ24" s="714"/>
      <c r="AK24" s="714"/>
      <c r="AL24" s="683" t="s">
        <v>175</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2708522</v>
      </c>
      <c r="CS24" s="736"/>
      <c r="CT24" s="736"/>
      <c r="CU24" s="736"/>
      <c r="CV24" s="736"/>
      <c r="CW24" s="736"/>
      <c r="CX24" s="736"/>
      <c r="CY24" s="779"/>
      <c r="CZ24" s="780">
        <v>27.5</v>
      </c>
      <c r="DA24" s="751"/>
      <c r="DB24" s="751"/>
      <c r="DC24" s="783"/>
      <c r="DD24" s="778">
        <v>1953577</v>
      </c>
      <c r="DE24" s="736"/>
      <c r="DF24" s="736"/>
      <c r="DG24" s="736"/>
      <c r="DH24" s="736"/>
      <c r="DI24" s="736"/>
      <c r="DJ24" s="736"/>
      <c r="DK24" s="779"/>
      <c r="DL24" s="778">
        <v>1668015</v>
      </c>
      <c r="DM24" s="736"/>
      <c r="DN24" s="736"/>
      <c r="DO24" s="736"/>
      <c r="DP24" s="736"/>
      <c r="DQ24" s="736"/>
      <c r="DR24" s="736"/>
      <c r="DS24" s="736"/>
      <c r="DT24" s="736"/>
      <c r="DU24" s="736"/>
      <c r="DV24" s="779"/>
      <c r="DW24" s="780">
        <v>66.3</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175</v>
      </c>
      <c r="S25" s="681"/>
      <c r="T25" s="681"/>
      <c r="U25" s="681"/>
      <c r="V25" s="681"/>
      <c r="W25" s="681"/>
      <c r="X25" s="681"/>
      <c r="Y25" s="682"/>
      <c r="Z25" s="713" t="s">
        <v>175</v>
      </c>
      <c r="AA25" s="713"/>
      <c r="AB25" s="713"/>
      <c r="AC25" s="713"/>
      <c r="AD25" s="714" t="s">
        <v>175</v>
      </c>
      <c r="AE25" s="714"/>
      <c r="AF25" s="714"/>
      <c r="AG25" s="714"/>
      <c r="AH25" s="714"/>
      <c r="AI25" s="714"/>
      <c r="AJ25" s="714"/>
      <c r="AK25" s="714"/>
      <c r="AL25" s="683" t="s">
        <v>175</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530898</v>
      </c>
      <c r="CS25" s="699"/>
      <c r="CT25" s="699"/>
      <c r="CU25" s="699"/>
      <c r="CV25" s="699"/>
      <c r="CW25" s="699"/>
      <c r="CX25" s="699"/>
      <c r="CY25" s="700"/>
      <c r="CZ25" s="683">
        <v>5.4</v>
      </c>
      <c r="DA25" s="701"/>
      <c r="DB25" s="701"/>
      <c r="DC25" s="702"/>
      <c r="DD25" s="686">
        <v>474134</v>
      </c>
      <c r="DE25" s="699"/>
      <c r="DF25" s="699"/>
      <c r="DG25" s="699"/>
      <c r="DH25" s="699"/>
      <c r="DI25" s="699"/>
      <c r="DJ25" s="699"/>
      <c r="DK25" s="700"/>
      <c r="DL25" s="686">
        <v>455274</v>
      </c>
      <c r="DM25" s="699"/>
      <c r="DN25" s="699"/>
      <c r="DO25" s="699"/>
      <c r="DP25" s="699"/>
      <c r="DQ25" s="699"/>
      <c r="DR25" s="699"/>
      <c r="DS25" s="699"/>
      <c r="DT25" s="699"/>
      <c r="DU25" s="699"/>
      <c r="DV25" s="700"/>
      <c r="DW25" s="683">
        <v>18.100000000000001</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2699968</v>
      </c>
      <c r="S26" s="681"/>
      <c r="T26" s="681"/>
      <c r="U26" s="681"/>
      <c r="V26" s="681"/>
      <c r="W26" s="681"/>
      <c r="X26" s="681"/>
      <c r="Y26" s="682"/>
      <c r="Z26" s="713">
        <v>25.3</v>
      </c>
      <c r="AA26" s="713"/>
      <c r="AB26" s="713"/>
      <c r="AC26" s="713"/>
      <c r="AD26" s="714">
        <v>2438026</v>
      </c>
      <c r="AE26" s="714"/>
      <c r="AF26" s="714"/>
      <c r="AG26" s="714"/>
      <c r="AH26" s="714"/>
      <c r="AI26" s="714"/>
      <c r="AJ26" s="714"/>
      <c r="AK26" s="714"/>
      <c r="AL26" s="683">
        <v>99.7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175</v>
      </c>
      <c r="BH26" s="681"/>
      <c r="BI26" s="681"/>
      <c r="BJ26" s="681"/>
      <c r="BK26" s="681"/>
      <c r="BL26" s="681"/>
      <c r="BM26" s="681"/>
      <c r="BN26" s="682"/>
      <c r="BO26" s="713" t="s">
        <v>175</v>
      </c>
      <c r="BP26" s="713"/>
      <c r="BQ26" s="713"/>
      <c r="BR26" s="713"/>
      <c r="BS26" s="686" t="s">
        <v>246</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264921</v>
      </c>
      <c r="CS26" s="681"/>
      <c r="CT26" s="681"/>
      <c r="CU26" s="681"/>
      <c r="CV26" s="681"/>
      <c r="CW26" s="681"/>
      <c r="CX26" s="681"/>
      <c r="CY26" s="682"/>
      <c r="CZ26" s="683">
        <v>2.7</v>
      </c>
      <c r="DA26" s="701"/>
      <c r="DB26" s="701"/>
      <c r="DC26" s="702"/>
      <c r="DD26" s="686">
        <v>216738</v>
      </c>
      <c r="DE26" s="681"/>
      <c r="DF26" s="681"/>
      <c r="DG26" s="681"/>
      <c r="DH26" s="681"/>
      <c r="DI26" s="681"/>
      <c r="DJ26" s="681"/>
      <c r="DK26" s="682"/>
      <c r="DL26" s="686" t="s">
        <v>175</v>
      </c>
      <c r="DM26" s="681"/>
      <c r="DN26" s="681"/>
      <c r="DO26" s="681"/>
      <c r="DP26" s="681"/>
      <c r="DQ26" s="681"/>
      <c r="DR26" s="681"/>
      <c r="DS26" s="681"/>
      <c r="DT26" s="681"/>
      <c r="DU26" s="681"/>
      <c r="DV26" s="682"/>
      <c r="DW26" s="683" t="s">
        <v>175</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v>1249</v>
      </c>
      <c r="S27" s="681"/>
      <c r="T27" s="681"/>
      <c r="U27" s="681"/>
      <c r="V27" s="681"/>
      <c r="W27" s="681"/>
      <c r="X27" s="681"/>
      <c r="Y27" s="682"/>
      <c r="Z27" s="713">
        <v>0</v>
      </c>
      <c r="AA27" s="713"/>
      <c r="AB27" s="713"/>
      <c r="AC27" s="713"/>
      <c r="AD27" s="714">
        <v>1249</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418797</v>
      </c>
      <c r="BH27" s="681"/>
      <c r="BI27" s="681"/>
      <c r="BJ27" s="681"/>
      <c r="BK27" s="681"/>
      <c r="BL27" s="681"/>
      <c r="BM27" s="681"/>
      <c r="BN27" s="682"/>
      <c r="BO27" s="713">
        <v>100</v>
      </c>
      <c r="BP27" s="713"/>
      <c r="BQ27" s="713"/>
      <c r="BR27" s="713"/>
      <c r="BS27" s="686">
        <v>1769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787494</v>
      </c>
      <c r="CS27" s="699"/>
      <c r="CT27" s="699"/>
      <c r="CU27" s="699"/>
      <c r="CV27" s="699"/>
      <c r="CW27" s="699"/>
      <c r="CX27" s="699"/>
      <c r="CY27" s="700"/>
      <c r="CZ27" s="683">
        <v>8</v>
      </c>
      <c r="DA27" s="701"/>
      <c r="DB27" s="701"/>
      <c r="DC27" s="702"/>
      <c r="DD27" s="686">
        <v>243894</v>
      </c>
      <c r="DE27" s="699"/>
      <c r="DF27" s="699"/>
      <c r="DG27" s="699"/>
      <c r="DH27" s="699"/>
      <c r="DI27" s="699"/>
      <c r="DJ27" s="699"/>
      <c r="DK27" s="700"/>
      <c r="DL27" s="686">
        <v>220126</v>
      </c>
      <c r="DM27" s="699"/>
      <c r="DN27" s="699"/>
      <c r="DO27" s="699"/>
      <c r="DP27" s="699"/>
      <c r="DQ27" s="699"/>
      <c r="DR27" s="699"/>
      <c r="DS27" s="699"/>
      <c r="DT27" s="699"/>
      <c r="DU27" s="699"/>
      <c r="DV27" s="700"/>
      <c r="DW27" s="683">
        <v>8.6999999999999993</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v>376312</v>
      </c>
      <c r="S28" s="681"/>
      <c r="T28" s="681"/>
      <c r="U28" s="681"/>
      <c r="V28" s="681"/>
      <c r="W28" s="681"/>
      <c r="X28" s="681"/>
      <c r="Y28" s="682"/>
      <c r="Z28" s="713">
        <v>3.5</v>
      </c>
      <c r="AA28" s="713"/>
      <c r="AB28" s="713"/>
      <c r="AC28" s="713"/>
      <c r="AD28" s="714">
        <v>27</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1390130</v>
      </c>
      <c r="CS28" s="681"/>
      <c r="CT28" s="681"/>
      <c r="CU28" s="681"/>
      <c r="CV28" s="681"/>
      <c r="CW28" s="681"/>
      <c r="CX28" s="681"/>
      <c r="CY28" s="682"/>
      <c r="CZ28" s="683">
        <v>14.1</v>
      </c>
      <c r="DA28" s="701"/>
      <c r="DB28" s="701"/>
      <c r="DC28" s="702"/>
      <c r="DD28" s="686">
        <v>1235549</v>
      </c>
      <c r="DE28" s="681"/>
      <c r="DF28" s="681"/>
      <c r="DG28" s="681"/>
      <c r="DH28" s="681"/>
      <c r="DI28" s="681"/>
      <c r="DJ28" s="681"/>
      <c r="DK28" s="682"/>
      <c r="DL28" s="686">
        <v>992615</v>
      </c>
      <c r="DM28" s="681"/>
      <c r="DN28" s="681"/>
      <c r="DO28" s="681"/>
      <c r="DP28" s="681"/>
      <c r="DQ28" s="681"/>
      <c r="DR28" s="681"/>
      <c r="DS28" s="681"/>
      <c r="DT28" s="681"/>
      <c r="DU28" s="681"/>
      <c r="DV28" s="682"/>
      <c r="DW28" s="683">
        <v>39.4</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118462</v>
      </c>
      <c r="S29" s="681"/>
      <c r="T29" s="681"/>
      <c r="U29" s="681"/>
      <c r="V29" s="681"/>
      <c r="W29" s="681"/>
      <c r="X29" s="681"/>
      <c r="Y29" s="682"/>
      <c r="Z29" s="713">
        <v>1.1000000000000001</v>
      </c>
      <c r="AA29" s="713"/>
      <c r="AB29" s="713"/>
      <c r="AC29" s="713"/>
      <c r="AD29" s="714">
        <v>2158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70</v>
      </c>
      <c r="CG29" s="720"/>
      <c r="CH29" s="720"/>
      <c r="CI29" s="720"/>
      <c r="CJ29" s="720"/>
      <c r="CK29" s="720"/>
      <c r="CL29" s="720"/>
      <c r="CM29" s="720"/>
      <c r="CN29" s="720"/>
      <c r="CO29" s="720"/>
      <c r="CP29" s="720"/>
      <c r="CQ29" s="721"/>
      <c r="CR29" s="680">
        <v>1388425</v>
      </c>
      <c r="CS29" s="699"/>
      <c r="CT29" s="699"/>
      <c r="CU29" s="699"/>
      <c r="CV29" s="699"/>
      <c r="CW29" s="699"/>
      <c r="CX29" s="699"/>
      <c r="CY29" s="700"/>
      <c r="CZ29" s="683">
        <v>14.1</v>
      </c>
      <c r="DA29" s="701"/>
      <c r="DB29" s="701"/>
      <c r="DC29" s="702"/>
      <c r="DD29" s="686">
        <v>1233844</v>
      </c>
      <c r="DE29" s="699"/>
      <c r="DF29" s="699"/>
      <c r="DG29" s="699"/>
      <c r="DH29" s="699"/>
      <c r="DI29" s="699"/>
      <c r="DJ29" s="699"/>
      <c r="DK29" s="700"/>
      <c r="DL29" s="686">
        <v>990910</v>
      </c>
      <c r="DM29" s="699"/>
      <c r="DN29" s="699"/>
      <c r="DO29" s="699"/>
      <c r="DP29" s="699"/>
      <c r="DQ29" s="699"/>
      <c r="DR29" s="699"/>
      <c r="DS29" s="699"/>
      <c r="DT29" s="699"/>
      <c r="DU29" s="699"/>
      <c r="DV29" s="700"/>
      <c r="DW29" s="683">
        <v>39.4</v>
      </c>
      <c r="DX29" s="701"/>
      <c r="DY29" s="701"/>
      <c r="DZ29" s="701"/>
      <c r="EA29" s="701"/>
      <c r="EB29" s="701"/>
      <c r="EC29" s="722"/>
    </row>
    <row r="30" spans="2:133" ht="11.25" customHeight="1">
      <c r="B30" s="677" t="s">
        <v>307</v>
      </c>
      <c r="C30" s="678"/>
      <c r="D30" s="678"/>
      <c r="E30" s="678"/>
      <c r="F30" s="678"/>
      <c r="G30" s="678"/>
      <c r="H30" s="678"/>
      <c r="I30" s="678"/>
      <c r="J30" s="678"/>
      <c r="K30" s="678"/>
      <c r="L30" s="678"/>
      <c r="M30" s="678"/>
      <c r="N30" s="678"/>
      <c r="O30" s="678"/>
      <c r="P30" s="678"/>
      <c r="Q30" s="679"/>
      <c r="R30" s="680">
        <v>10041</v>
      </c>
      <c r="S30" s="681"/>
      <c r="T30" s="681"/>
      <c r="U30" s="681"/>
      <c r="V30" s="681"/>
      <c r="W30" s="681"/>
      <c r="X30" s="681"/>
      <c r="Y30" s="682"/>
      <c r="Z30" s="713">
        <v>0.1</v>
      </c>
      <c r="AA30" s="713"/>
      <c r="AB30" s="713"/>
      <c r="AC30" s="713"/>
      <c r="AD30" s="714" t="s">
        <v>175</v>
      </c>
      <c r="AE30" s="714"/>
      <c r="AF30" s="714"/>
      <c r="AG30" s="714"/>
      <c r="AH30" s="714"/>
      <c r="AI30" s="714"/>
      <c r="AJ30" s="714"/>
      <c r="AK30" s="714"/>
      <c r="AL30" s="683" t="s">
        <v>175</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1341844</v>
      </c>
      <c r="CS30" s="681"/>
      <c r="CT30" s="681"/>
      <c r="CU30" s="681"/>
      <c r="CV30" s="681"/>
      <c r="CW30" s="681"/>
      <c r="CX30" s="681"/>
      <c r="CY30" s="682"/>
      <c r="CZ30" s="683">
        <v>13.6</v>
      </c>
      <c r="DA30" s="701"/>
      <c r="DB30" s="701"/>
      <c r="DC30" s="702"/>
      <c r="DD30" s="686">
        <v>1188880</v>
      </c>
      <c r="DE30" s="681"/>
      <c r="DF30" s="681"/>
      <c r="DG30" s="681"/>
      <c r="DH30" s="681"/>
      <c r="DI30" s="681"/>
      <c r="DJ30" s="681"/>
      <c r="DK30" s="682"/>
      <c r="DL30" s="686">
        <v>945946</v>
      </c>
      <c r="DM30" s="681"/>
      <c r="DN30" s="681"/>
      <c r="DO30" s="681"/>
      <c r="DP30" s="681"/>
      <c r="DQ30" s="681"/>
      <c r="DR30" s="681"/>
      <c r="DS30" s="681"/>
      <c r="DT30" s="681"/>
      <c r="DU30" s="681"/>
      <c r="DV30" s="682"/>
      <c r="DW30" s="683">
        <v>37.6</v>
      </c>
      <c r="DX30" s="701"/>
      <c r="DY30" s="701"/>
      <c r="DZ30" s="701"/>
      <c r="EA30" s="701"/>
      <c r="EB30" s="701"/>
      <c r="EC30" s="722"/>
    </row>
    <row r="31" spans="2:133" ht="11.25" customHeight="1">
      <c r="B31" s="677" t="s">
        <v>311</v>
      </c>
      <c r="C31" s="678"/>
      <c r="D31" s="678"/>
      <c r="E31" s="678"/>
      <c r="F31" s="678"/>
      <c r="G31" s="678"/>
      <c r="H31" s="678"/>
      <c r="I31" s="678"/>
      <c r="J31" s="678"/>
      <c r="K31" s="678"/>
      <c r="L31" s="678"/>
      <c r="M31" s="678"/>
      <c r="N31" s="678"/>
      <c r="O31" s="678"/>
      <c r="P31" s="678"/>
      <c r="Q31" s="679"/>
      <c r="R31" s="680">
        <v>1805331</v>
      </c>
      <c r="S31" s="681"/>
      <c r="T31" s="681"/>
      <c r="U31" s="681"/>
      <c r="V31" s="681"/>
      <c r="W31" s="681"/>
      <c r="X31" s="681"/>
      <c r="Y31" s="682"/>
      <c r="Z31" s="713">
        <v>16.899999999999999</v>
      </c>
      <c r="AA31" s="713"/>
      <c r="AB31" s="713"/>
      <c r="AC31" s="713"/>
      <c r="AD31" s="714" t="s">
        <v>175</v>
      </c>
      <c r="AE31" s="714"/>
      <c r="AF31" s="714"/>
      <c r="AG31" s="714"/>
      <c r="AH31" s="714"/>
      <c r="AI31" s="714"/>
      <c r="AJ31" s="714"/>
      <c r="AK31" s="714"/>
      <c r="AL31" s="683" t="s">
        <v>175</v>
      </c>
      <c r="AM31" s="684"/>
      <c r="AN31" s="684"/>
      <c r="AO31" s="715"/>
      <c r="AP31" s="756" t="s">
        <v>312</v>
      </c>
      <c r="AQ31" s="757"/>
      <c r="AR31" s="757"/>
      <c r="AS31" s="757"/>
      <c r="AT31" s="762" t="s">
        <v>313</v>
      </c>
      <c r="AU31" s="231"/>
      <c r="AV31" s="231"/>
      <c r="AW31" s="231"/>
      <c r="AX31" s="746" t="s">
        <v>189</v>
      </c>
      <c r="AY31" s="747"/>
      <c r="AZ31" s="747"/>
      <c r="BA31" s="747"/>
      <c r="BB31" s="747"/>
      <c r="BC31" s="747"/>
      <c r="BD31" s="747"/>
      <c r="BE31" s="747"/>
      <c r="BF31" s="748"/>
      <c r="BG31" s="749">
        <v>98.3</v>
      </c>
      <c r="BH31" s="750"/>
      <c r="BI31" s="750"/>
      <c r="BJ31" s="750"/>
      <c r="BK31" s="750"/>
      <c r="BL31" s="750"/>
      <c r="BM31" s="751">
        <v>95</v>
      </c>
      <c r="BN31" s="750"/>
      <c r="BO31" s="750"/>
      <c r="BP31" s="750"/>
      <c r="BQ31" s="752"/>
      <c r="BR31" s="749">
        <v>98</v>
      </c>
      <c r="BS31" s="750"/>
      <c r="BT31" s="750"/>
      <c r="BU31" s="750"/>
      <c r="BV31" s="750"/>
      <c r="BW31" s="750"/>
      <c r="BX31" s="751">
        <v>94.1</v>
      </c>
      <c r="BY31" s="750"/>
      <c r="BZ31" s="750"/>
      <c r="CA31" s="750"/>
      <c r="CB31" s="752"/>
      <c r="CD31" s="767"/>
      <c r="CE31" s="768"/>
      <c r="CF31" s="719" t="s">
        <v>314</v>
      </c>
      <c r="CG31" s="720"/>
      <c r="CH31" s="720"/>
      <c r="CI31" s="720"/>
      <c r="CJ31" s="720"/>
      <c r="CK31" s="720"/>
      <c r="CL31" s="720"/>
      <c r="CM31" s="720"/>
      <c r="CN31" s="720"/>
      <c r="CO31" s="720"/>
      <c r="CP31" s="720"/>
      <c r="CQ31" s="721"/>
      <c r="CR31" s="680">
        <v>46581</v>
      </c>
      <c r="CS31" s="699"/>
      <c r="CT31" s="699"/>
      <c r="CU31" s="699"/>
      <c r="CV31" s="699"/>
      <c r="CW31" s="699"/>
      <c r="CX31" s="699"/>
      <c r="CY31" s="700"/>
      <c r="CZ31" s="683">
        <v>0.5</v>
      </c>
      <c r="DA31" s="701"/>
      <c r="DB31" s="701"/>
      <c r="DC31" s="702"/>
      <c r="DD31" s="686">
        <v>44964</v>
      </c>
      <c r="DE31" s="699"/>
      <c r="DF31" s="699"/>
      <c r="DG31" s="699"/>
      <c r="DH31" s="699"/>
      <c r="DI31" s="699"/>
      <c r="DJ31" s="699"/>
      <c r="DK31" s="700"/>
      <c r="DL31" s="686">
        <v>44964</v>
      </c>
      <c r="DM31" s="699"/>
      <c r="DN31" s="699"/>
      <c r="DO31" s="699"/>
      <c r="DP31" s="699"/>
      <c r="DQ31" s="699"/>
      <c r="DR31" s="699"/>
      <c r="DS31" s="699"/>
      <c r="DT31" s="699"/>
      <c r="DU31" s="699"/>
      <c r="DV31" s="700"/>
      <c r="DW31" s="683">
        <v>1.8</v>
      </c>
      <c r="DX31" s="701"/>
      <c r="DY31" s="701"/>
      <c r="DZ31" s="701"/>
      <c r="EA31" s="701"/>
      <c r="EB31" s="701"/>
      <c r="EC31" s="722"/>
    </row>
    <row r="32" spans="2:133" ht="11.25" customHeight="1">
      <c r="B32" s="771" t="s">
        <v>315</v>
      </c>
      <c r="C32" s="772"/>
      <c r="D32" s="772"/>
      <c r="E32" s="772"/>
      <c r="F32" s="772"/>
      <c r="G32" s="772"/>
      <c r="H32" s="772"/>
      <c r="I32" s="772"/>
      <c r="J32" s="772"/>
      <c r="K32" s="772"/>
      <c r="L32" s="772"/>
      <c r="M32" s="772"/>
      <c r="N32" s="772"/>
      <c r="O32" s="772"/>
      <c r="P32" s="772"/>
      <c r="Q32" s="773"/>
      <c r="R32" s="680" t="s">
        <v>175</v>
      </c>
      <c r="S32" s="681"/>
      <c r="T32" s="681"/>
      <c r="U32" s="681"/>
      <c r="V32" s="681"/>
      <c r="W32" s="681"/>
      <c r="X32" s="681"/>
      <c r="Y32" s="682"/>
      <c r="Z32" s="713" t="s">
        <v>175</v>
      </c>
      <c r="AA32" s="713"/>
      <c r="AB32" s="713"/>
      <c r="AC32" s="713"/>
      <c r="AD32" s="714" t="s">
        <v>175</v>
      </c>
      <c r="AE32" s="714"/>
      <c r="AF32" s="714"/>
      <c r="AG32" s="714"/>
      <c r="AH32" s="714"/>
      <c r="AI32" s="714"/>
      <c r="AJ32" s="714"/>
      <c r="AK32" s="714"/>
      <c r="AL32" s="683" t="s">
        <v>175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98.9</v>
      </c>
      <c r="BH32" s="699"/>
      <c r="BI32" s="699"/>
      <c r="BJ32" s="699"/>
      <c r="BK32" s="699"/>
      <c r="BL32" s="699"/>
      <c r="BM32" s="684">
        <v>97.4</v>
      </c>
      <c r="BN32" s="745"/>
      <c r="BO32" s="745"/>
      <c r="BP32" s="745"/>
      <c r="BQ32" s="726"/>
      <c r="BR32" s="753">
        <v>98.4</v>
      </c>
      <c r="BS32" s="699"/>
      <c r="BT32" s="699"/>
      <c r="BU32" s="699"/>
      <c r="BV32" s="699"/>
      <c r="BW32" s="699"/>
      <c r="BX32" s="684">
        <v>96.8</v>
      </c>
      <c r="BY32" s="745"/>
      <c r="BZ32" s="745"/>
      <c r="CA32" s="745"/>
      <c r="CB32" s="726"/>
      <c r="CD32" s="769"/>
      <c r="CE32" s="770"/>
      <c r="CF32" s="719" t="s">
        <v>318</v>
      </c>
      <c r="CG32" s="720"/>
      <c r="CH32" s="720"/>
      <c r="CI32" s="720"/>
      <c r="CJ32" s="720"/>
      <c r="CK32" s="720"/>
      <c r="CL32" s="720"/>
      <c r="CM32" s="720"/>
      <c r="CN32" s="720"/>
      <c r="CO32" s="720"/>
      <c r="CP32" s="720"/>
      <c r="CQ32" s="721"/>
      <c r="CR32" s="680">
        <v>1705</v>
      </c>
      <c r="CS32" s="681"/>
      <c r="CT32" s="681"/>
      <c r="CU32" s="681"/>
      <c r="CV32" s="681"/>
      <c r="CW32" s="681"/>
      <c r="CX32" s="681"/>
      <c r="CY32" s="682"/>
      <c r="CZ32" s="683">
        <v>0</v>
      </c>
      <c r="DA32" s="701"/>
      <c r="DB32" s="701"/>
      <c r="DC32" s="702"/>
      <c r="DD32" s="686">
        <v>1705</v>
      </c>
      <c r="DE32" s="681"/>
      <c r="DF32" s="681"/>
      <c r="DG32" s="681"/>
      <c r="DH32" s="681"/>
      <c r="DI32" s="681"/>
      <c r="DJ32" s="681"/>
      <c r="DK32" s="682"/>
      <c r="DL32" s="686">
        <v>1705</v>
      </c>
      <c r="DM32" s="681"/>
      <c r="DN32" s="681"/>
      <c r="DO32" s="681"/>
      <c r="DP32" s="681"/>
      <c r="DQ32" s="681"/>
      <c r="DR32" s="681"/>
      <c r="DS32" s="681"/>
      <c r="DT32" s="681"/>
      <c r="DU32" s="681"/>
      <c r="DV32" s="682"/>
      <c r="DW32" s="683">
        <v>0.1</v>
      </c>
      <c r="DX32" s="701"/>
      <c r="DY32" s="701"/>
      <c r="DZ32" s="701"/>
      <c r="EA32" s="701"/>
      <c r="EB32" s="701"/>
      <c r="EC32" s="722"/>
    </row>
    <row r="33" spans="2:133" ht="11.25" customHeight="1">
      <c r="B33" s="677" t="s">
        <v>319</v>
      </c>
      <c r="C33" s="678"/>
      <c r="D33" s="678"/>
      <c r="E33" s="678"/>
      <c r="F33" s="678"/>
      <c r="G33" s="678"/>
      <c r="H33" s="678"/>
      <c r="I33" s="678"/>
      <c r="J33" s="678"/>
      <c r="K33" s="678"/>
      <c r="L33" s="678"/>
      <c r="M33" s="678"/>
      <c r="N33" s="678"/>
      <c r="O33" s="678"/>
      <c r="P33" s="678"/>
      <c r="Q33" s="679"/>
      <c r="R33" s="680">
        <v>349247</v>
      </c>
      <c r="S33" s="681"/>
      <c r="T33" s="681"/>
      <c r="U33" s="681"/>
      <c r="V33" s="681"/>
      <c r="W33" s="681"/>
      <c r="X33" s="681"/>
      <c r="Y33" s="682"/>
      <c r="Z33" s="713">
        <v>3.3</v>
      </c>
      <c r="AA33" s="713"/>
      <c r="AB33" s="713"/>
      <c r="AC33" s="713"/>
      <c r="AD33" s="714" t="s">
        <v>175</v>
      </c>
      <c r="AE33" s="714"/>
      <c r="AF33" s="714"/>
      <c r="AG33" s="714"/>
      <c r="AH33" s="714"/>
      <c r="AI33" s="714"/>
      <c r="AJ33" s="714"/>
      <c r="AK33" s="714"/>
      <c r="AL33" s="683" t="s">
        <v>175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97.6</v>
      </c>
      <c r="BH33" s="665"/>
      <c r="BI33" s="665"/>
      <c r="BJ33" s="665"/>
      <c r="BK33" s="665"/>
      <c r="BL33" s="665"/>
      <c r="BM33" s="707">
        <v>92.4</v>
      </c>
      <c r="BN33" s="665"/>
      <c r="BO33" s="665"/>
      <c r="BP33" s="665"/>
      <c r="BQ33" s="709"/>
      <c r="BR33" s="744">
        <v>97.3</v>
      </c>
      <c r="BS33" s="665"/>
      <c r="BT33" s="665"/>
      <c r="BU33" s="665"/>
      <c r="BV33" s="665"/>
      <c r="BW33" s="665"/>
      <c r="BX33" s="707">
        <v>90.7</v>
      </c>
      <c r="BY33" s="665"/>
      <c r="BZ33" s="665"/>
      <c r="CA33" s="665"/>
      <c r="CB33" s="709"/>
      <c r="CD33" s="719" t="s">
        <v>321</v>
      </c>
      <c r="CE33" s="720"/>
      <c r="CF33" s="720"/>
      <c r="CG33" s="720"/>
      <c r="CH33" s="720"/>
      <c r="CI33" s="720"/>
      <c r="CJ33" s="720"/>
      <c r="CK33" s="720"/>
      <c r="CL33" s="720"/>
      <c r="CM33" s="720"/>
      <c r="CN33" s="720"/>
      <c r="CO33" s="720"/>
      <c r="CP33" s="720"/>
      <c r="CQ33" s="721"/>
      <c r="CR33" s="680">
        <v>2188522</v>
      </c>
      <c r="CS33" s="699"/>
      <c r="CT33" s="699"/>
      <c r="CU33" s="699"/>
      <c r="CV33" s="699"/>
      <c r="CW33" s="699"/>
      <c r="CX33" s="699"/>
      <c r="CY33" s="700"/>
      <c r="CZ33" s="683">
        <v>22.2</v>
      </c>
      <c r="DA33" s="701"/>
      <c r="DB33" s="701"/>
      <c r="DC33" s="702"/>
      <c r="DD33" s="686">
        <v>997309</v>
      </c>
      <c r="DE33" s="699"/>
      <c r="DF33" s="699"/>
      <c r="DG33" s="699"/>
      <c r="DH33" s="699"/>
      <c r="DI33" s="699"/>
      <c r="DJ33" s="699"/>
      <c r="DK33" s="700"/>
      <c r="DL33" s="686">
        <v>689225</v>
      </c>
      <c r="DM33" s="699"/>
      <c r="DN33" s="699"/>
      <c r="DO33" s="699"/>
      <c r="DP33" s="699"/>
      <c r="DQ33" s="699"/>
      <c r="DR33" s="699"/>
      <c r="DS33" s="699"/>
      <c r="DT33" s="699"/>
      <c r="DU33" s="699"/>
      <c r="DV33" s="700"/>
      <c r="DW33" s="683">
        <v>27.4</v>
      </c>
      <c r="DX33" s="701"/>
      <c r="DY33" s="701"/>
      <c r="DZ33" s="701"/>
      <c r="EA33" s="701"/>
      <c r="EB33" s="701"/>
      <c r="EC33" s="722"/>
    </row>
    <row r="34" spans="2:133" ht="11.25" customHeight="1">
      <c r="B34" s="677" t="s">
        <v>322</v>
      </c>
      <c r="C34" s="678"/>
      <c r="D34" s="678"/>
      <c r="E34" s="678"/>
      <c r="F34" s="678"/>
      <c r="G34" s="678"/>
      <c r="H34" s="678"/>
      <c r="I34" s="678"/>
      <c r="J34" s="678"/>
      <c r="K34" s="678"/>
      <c r="L34" s="678"/>
      <c r="M34" s="678"/>
      <c r="N34" s="678"/>
      <c r="O34" s="678"/>
      <c r="P34" s="678"/>
      <c r="Q34" s="679"/>
      <c r="R34" s="680">
        <v>37694</v>
      </c>
      <c r="S34" s="681"/>
      <c r="T34" s="681"/>
      <c r="U34" s="681"/>
      <c r="V34" s="681"/>
      <c r="W34" s="681"/>
      <c r="X34" s="681"/>
      <c r="Y34" s="682"/>
      <c r="Z34" s="713">
        <v>0.4</v>
      </c>
      <c r="AA34" s="713"/>
      <c r="AB34" s="713"/>
      <c r="AC34" s="713"/>
      <c r="AD34" s="714" t="s">
        <v>175</v>
      </c>
      <c r="AE34" s="714"/>
      <c r="AF34" s="714"/>
      <c r="AG34" s="714"/>
      <c r="AH34" s="714"/>
      <c r="AI34" s="714"/>
      <c r="AJ34" s="714"/>
      <c r="AK34" s="714"/>
      <c r="AL34" s="683" t="s">
        <v>175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792139</v>
      </c>
      <c r="CS34" s="681"/>
      <c r="CT34" s="681"/>
      <c r="CU34" s="681"/>
      <c r="CV34" s="681"/>
      <c r="CW34" s="681"/>
      <c r="CX34" s="681"/>
      <c r="CY34" s="682"/>
      <c r="CZ34" s="683">
        <v>8</v>
      </c>
      <c r="DA34" s="701"/>
      <c r="DB34" s="701"/>
      <c r="DC34" s="702"/>
      <c r="DD34" s="686">
        <v>414817</v>
      </c>
      <c r="DE34" s="681"/>
      <c r="DF34" s="681"/>
      <c r="DG34" s="681"/>
      <c r="DH34" s="681"/>
      <c r="DI34" s="681"/>
      <c r="DJ34" s="681"/>
      <c r="DK34" s="682"/>
      <c r="DL34" s="686">
        <v>216941</v>
      </c>
      <c r="DM34" s="681"/>
      <c r="DN34" s="681"/>
      <c r="DO34" s="681"/>
      <c r="DP34" s="681"/>
      <c r="DQ34" s="681"/>
      <c r="DR34" s="681"/>
      <c r="DS34" s="681"/>
      <c r="DT34" s="681"/>
      <c r="DU34" s="681"/>
      <c r="DV34" s="682"/>
      <c r="DW34" s="683">
        <v>8.6</v>
      </c>
      <c r="DX34" s="701"/>
      <c r="DY34" s="701"/>
      <c r="DZ34" s="701"/>
      <c r="EA34" s="701"/>
      <c r="EB34" s="701"/>
      <c r="EC34" s="722"/>
    </row>
    <row r="35" spans="2:133" ht="11.25" customHeight="1">
      <c r="B35" s="677" t="s">
        <v>324</v>
      </c>
      <c r="C35" s="678"/>
      <c r="D35" s="678"/>
      <c r="E35" s="678"/>
      <c r="F35" s="678"/>
      <c r="G35" s="678"/>
      <c r="H35" s="678"/>
      <c r="I35" s="678"/>
      <c r="J35" s="678"/>
      <c r="K35" s="678"/>
      <c r="L35" s="678"/>
      <c r="M35" s="678"/>
      <c r="N35" s="678"/>
      <c r="O35" s="678"/>
      <c r="P35" s="678"/>
      <c r="Q35" s="679"/>
      <c r="R35" s="680">
        <v>338450</v>
      </c>
      <c r="S35" s="681"/>
      <c r="T35" s="681"/>
      <c r="U35" s="681"/>
      <c r="V35" s="681"/>
      <c r="W35" s="681"/>
      <c r="X35" s="681"/>
      <c r="Y35" s="682"/>
      <c r="Z35" s="713">
        <v>3.2</v>
      </c>
      <c r="AA35" s="713"/>
      <c r="AB35" s="713"/>
      <c r="AC35" s="713"/>
      <c r="AD35" s="714" t="s">
        <v>175</v>
      </c>
      <c r="AE35" s="714"/>
      <c r="AF35" s="714"/>
      <c r="AG35" s="714"/>
      <c r="AH35" s="714"/>
      <c r="AI35" s="714"/>
      <c r="AJ35" s="714"/>
      <c r="AK35" s="714"/>
      <c r="AL35" s="683" t="s">
        <v>175</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8702</v>
      </c>
      <c r="CS35" s="699"/>
      <c r="CT35" s="699"/>
      <c r="CU35" s="699"/>
      <c r="CV35" s="699"/>
      <c r="CW35" s="699"/>
      <c r="CX35" s="699"/>
      <c r="CY35" s="700"/>
      <c r="CZ35" s="683">
        <v>0.1</v>
      </c>
      <c r="DA35" s="701"/>
      <c r="DB35" s="701"/>
      <c r="DC35" s="702"/>
      <c r="DD35" s="686">
        <v>7939</v>
      </c>
      <c r="DE35" s="699"/>
      <c r="DF35" s="699"/>
      <c r="DG35" s="699"/>
      <c r="DH35" s="699"/>
      <c r="DI35" s="699"/>
      <c r="DJ35" s="699"/>
      <c r="DK35" s="700"/>
      <c r="DL35" s="686">
        <v>7939</v>
      </c>
      <c r="DM35" s="699"/>
      <c r="DN35" s="699"/>
      <c r="DO35" s="699"/>
      <c r="DP35" s="699"/>
      <c r="DQ35" s="699"/>
      <c r="DR35" s="699"/>
      <c r="DS35" s="699"/>
      <c r="DT35" s="699"/>
      <c r="DU35" s="699"/>
      <c r="DV35" s="700"/>
      <c r="DW35" s="683">
        <v>0.3</v>
      </c>
      <c r="DX35" s="701"/>
      <c r="DY35" s="701"/>
      <c r="DZ35" s="701"/>
      <c r="EA35" s="701"/>
      <c r="EB35" s="701"/>
      <c r="EC35" s="722"/>
    </row>
    <row r="36" spans="2:133" ht="11.25" customHeight="1">
      <c r="B36" s="677" t="s">
        <v>328</v>
      </c>
      <c r="C36" s="678"/>
      <c r="D36" s="678"/>
      <c r="E36" s="678"/>
      <c r="F36" s="678"/>
      <c r="G36" s="678"/>
      <c r="H36" s="678"/>
      <c r="I36" s="678"/>
      <c r="J36" s="678"/>
      <c r="K36" s="678"/>
      <c r="L36" s="678"/>
      <c r="M36" s="678"/>
      <c r="N36" s="678"/>
      <c r="O36" s="678"/>
      <c r="P36" s="678"/>
      <c r="Q36" s="679"/>
      <c r="R36" s="680">
        <v>286095</v>
      </c>
      <c r="S36" s="681"/>
      <c r="T36" s="681"/>
      <c r="U36" s="681"/>
      <c r="V36" s="681"/>
      <c r="W36" s="681"/>
      <c r="X36" s="681"/>
      <c r="Y36" s="682"/>
      <c r="Z36" s="713">
        <v>2.7</v>
      </c>
      <c r="AA36" s="713"/>
      <c r="AB36" s="713"/>
      <c r="AC36" s="713"/>
      <c r="AD36" s="714" t="s">
        <v>175</v>
      </c>
      <c r="AE36" s="714"/>
      <c r="AF36" s="714"/>
      <c r="AG36" s="714"/>
      <c r="AH36" s="714"/>
      <c r="AI36" s="714"/>
      <c r="AJ36" s="714"/>
      <c r="AK36" s="714"/>
      <c r="AL36" s="683" t="s">
        <v>175</v>
      </c>
      <c r="AM36" s="684"/>
      <c r="AN36" s="684"/>
      <c r="AO36" s="715"/>
      <c r="AP36" s="235"/>
      <c r="AQ36" s="732" t="s">
        <v>329</v>
      </c>
      <c r="AR36" s="733"/>
      <c r="AS36" s="733"/>
      <c r="AT36" s="733"/>
      <c r="AU36" s="733"/>
      <c r="AV36" s="733"/>
      <c r="AW36" s="733"/>
      <c r="AX36" s="733"/>
      <c r="AY36" s="734"/>
      <c r="AZ36" s="735">
        <v>306246</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15187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902910</v>
      </c>
      <c r="CS36" s="681"/>
      <c r="CT36" s="681"/>
      <c r="CU36" s="681"/>
      <c r="CV36" s="681"/>
      <c r="CW36" s="681"/>
      <c r="CX36" s="681"/>
      <c r="CY36" s="682"/>
      <c r="CZ36" s="683">
        <v>9.1999999999999993</v>
      </c>
      <c r="DA36" s="701"/>
      <c r="DB36" s="701"/>
      <c r="DC36" s="702"/>
      <c r="DD36" s="686">
        <v>294989</v>
      </c>
      <c r="DE36" s="681"/>
      <c r="DF36" s="681"/>
      <c r="DG36" s="681"/>
      <c r="DH36" s="681"/>
      <c r="DI36" s="681"/>
      <c r="DJ36" s="681"/>
      <c r="DK36" s="682"/>
      <c r="DL36" s="686">
        <v>227403</v>
      </c>
      <c r="DM36" s="681"/>
      <c r="DN36" s="681"/>
      <c r="DO36" s="681"/>
      <c r="DP36" s="681"/>
      <c r="DQ36" s="681"/>
      <c r="DR36" s="681"/>
      <c r="DS36" s="681"/>
      <c r="DT36" s="681"/>
      <c r="DU36" s="681"/>
      <c r="DV36" s="682"/>
      <c r="DW36" s="683">
        <v>9</v>
      </c>
      <c r="DX36" s="701"/>
      <c r="DY36" s="701"/>
      <c r="DZ36" s="701"/>
      <c r="EA36" s="701"/>
      <c r="EB36" s="701"/>
      <c r="EC36" s="722"/>
    </row>
    <row r="37" spans="2:133" ht="11.25" customHeight="1">
      <c r="B37" s="677" t="s">
        <v>332</v>
      </c>
      <c r="C37" s="678"/>
      <c r="D37" s="678"/>
      <c r="E37" s="678"/>
      <c r="F37" s="678"/>
      <c r="G37" s="678"/>
      <c r="H37" s="678"/>
      <c r="I37" s="678"/>
      <c r="J37" s="678"/>
      <c r="K37" s="678"/>
      <c r="L37" s="678"/>
      <c r="M37" s="678"/>
      <c r="N37" s="678"/>
      <c r="O37" s="678"/>
      <c r="P37" s="678"/>
      <c r="Q37" s="679"/>
      <c r="R37" s="680">
        <v>477816</v>
      </c>
      <c r="S37" s="681"/>
      <c r="T37" s="681"/>
      <c r="U37" s="681"/>
      <c r="V37" s="681"/>
      <c r="W37" s="681"/>
      <c r="X37" s="681"/>
      <c r="Y37" s="682"/>
      <c r="Z37" s="713">
        <v>4.5</v>
      </c>
      <c r="AA37" s="713"/>
      <c r="AB37" s="713"/>
      <c r="AC37" s="713"/>
      <c r="AD37" s="714" t="s">
        <v>175</v>
      </c>
      <c r="AE37" s="714"/>
      <c r="AF37" s="714"/>
      <c r="AG37" s="714"/>
      <c r="AH37" s="714"/>
      <c r="AI37" s="714"/>
      <c r="AJ37" s="714"/>
      <c r="AK37" s="714"/>
      <c r="AL37" s="683" t="s">
        <v>175</v>
      </c>
      <c r="AM37" s="684"/>
      <c r="AN37" s="684"/>
      <c r="AO37" s="715"/>
      <c r="AQ37" s="723" t="s">
        <v>333</v>
      </c>
      <c r="AR37" s="724"/>
      <c r="AS37" s="724"/>
      <c r="AT37" s="724"/>
      <c r="AU37" s="724"/>
      <c r="AV37" s="724"/>
      <c r="AW37" s="724"/>
      <c r="AX37" s="724"/>
      <c r="AY37" s="725"/>
      <c r="AZ37" s="680">
        <v>8310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3920</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164331</v>
      </c>
      <c r="CS37" s="699"/>
      <c r="CT37" s="699"/>
      <c r="CU37" s="699"/>
      <c r="CV37" s="699"/>
      <c r="CW37" s="699"/>
      <c r="CX37" s="699"/>
      <c r="CY37" s="700"/>
      <c r="CZ37" s="683">
        <v>1.7</v>
      </c>
      <c r="DA37" s="701"/>
      <c r="DB37" s="701"/>
      <c r="DC37" s="702"/>
      <c r="DD37" s="686">
        <v>160831</v>
      </c>
      <c r="DE37" s="699"/>
      <c r="DF37" s="699"/>
      <c r="DG37" s="699"/>
      <c r="DH37" s="699"/>
      <c r="DI37" s="699"/>
      <c r="DJ37" s="699"/>
      <c r="DK37" s="700"/>
      <c r="DL37" s="686">
        <v>154615</v>
      </c>
      <c r="DM37" s="699"/>
      <c r="DN37" s="699"/>
      <c r="DO37" s="699"/>
      <c r="DP37" s="699"/>
      <c r="DQ37" s="699"/>
      <c r="DR37" s="699"/>
      <c r="DS37" s="699"/>
      <c r="DT37" s="699"/>
      <c r="DU37" s="699"/>
      <c r="DV37" s="700"/>
      <c r="DW37" s="683">
        <v>6.1</v>
      </c>
      <c r="DX37" s="701"/>
      <c r="DY37" s="701"/>
      <c r="DZ37" s="701"/>
      <c r="EA37" s="701"/>
      <c r="EB37" s="701"/>
      <c r="EC37" s="722"/>
    </row>
    <row r="38" spans="2:133" ht="11.25" customHeight="1">
      <c r="B38" s="677" t="s">
        <v>336</v>
      </c>
      <c r="C38" s="678"/>
      <c r="D38" s="678"/>
      <c r="E38" s="678"/>
      <c r="F38" s="678"/>
      <c r="G38" s="678"/>
      <c r="H38" s="678"/>
      <c r="I38" s="678"/>
      <c r="J38" s="678"/>
      <c r="K38" s="678"/>
      <c r="L38" s="678"/>
      <c r="M38" s="678"/>
      <c r="N38" s="678"/>
      <c r="O38" s="678"/>
      <c r="P38" s="678"/>
      <c r="Q38" s="679"/>
      <c r="R38" s="680">
        <v>91420</v>
      </c>
      <c r="S38" s="681"/>
      <c r="T38" s="681"/>
      <c r="U38" s="681"/>
      <c r="V38" s="681"/>
      <c r="W38" s="681"/>
      <c r="X38" s="681"/>
      <c r="Y38" s="682"/>
      <c r="Z38" s="713">
        <v>0.9</v>
      </c>
      <c r="AA38" s="713"/>
      <c r="AB38" s="713"/>
      <c r="AC38" s="713"/>
      <c r="AD38" s="714">
        <v>4979</v>
      </c>
      <c r="AE38" s="714"/>
      <c r="AF38" s="714"/>
      <c r="AG38" s="714"/>
      <c r="AH38" s="714"/>
      <c r="AI38" s="714"/>
      <c r="AJ38" s="714"/>
      <c r="AK38" s="714"/>
      <c r="AL38" s="683">
        <v>0.2</v>
      </c>
      <c r="AM38" s="684"/>
      <c r="AN38" s="684"/>
      <c r="AO38" s="715"/>
      <c r="AQ38" s="723" t="s">
        <v>337</v>
      </c>
      <c r="AR38" s="724"/>
      <c r="AS38" s="724"/>
      <c r="AT38" s="724"/>
      <c r="AU38" s="724"/>
      <c r="AV38" s="724"/>
      <c r="AW38" s="724"/>
      <c r="AX38" s="724"/>
      <c r="AY38" s="725"/>
      <c r="AZ38" s="680" t="s">
        <v>175</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788</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297936</v>
      </c>
      <c r="CS38" s="681"/>
      <c r="CT38" s="681"/>
      <c r="CU38" s="681"/>
      <c r="CV38" s="681"/>
      <c r="CW38" s="681"/>
      <c r="CX38" s="681"/>
      <c r="CY38" s="682"/>
      <c r="CZ38" s="683">
        <v>3</v>
      </c>
      <c r="DA38" s="701"/>
      <c r="DB38" s="701"/>
      <c r="DC38" s="702"/>
      <c r="DD38" s="686">
        <v>250169</v>
      </c>
      <c r="DE38" s="681"/>
      <c r="DF38" s="681"/>
      <c r="DG38" s="681"/>
      <c r="DH38" s="681"/>
      <c r="DI38" s="681"/>
      <c r="DJ38" s="681"/>
      <c r="DK38" s="682"/>
      <c r="DL38" s="686">
        <v>236942</v>
      </c>
      <c r="DM38" s="681"/>
      <c r="DN38" s="681"/>
      <c r="DO38" s="681"/>
      <c r="DP38" s="681"/>
      <c r="DQ38" s="681"/>
      <c r="DR38" s="681"/>
      <c r="DS38" s="681"/>
      <c r="DT38" s="681"/>
      <c r="DU38" s="681"/>
      <c r="DV38" s="682"/>
      <c r="DW38" s="683">
        <v>9.4</v>
      </c>
      <c r="DX38" s="701"/>
      <c r="DY38" s="701"/>
      <c r="DZ38" s="701"/>
      <c r="EA38" s="701"/>
      <c r="EB38" s="701"/>
      <c r="EC38" s="722"/>
    </row>
    <row r="39" spans="2:133" ht="11.25" customHeight="1">
      <c r="B39" s="677" t="s">
        <v>340</v>
      </c>
      <c r="C39" s="678"/>
      <c r="D39" s="678"/>
      <c r="E39" s="678"/>
      <c r="F39" s="678"/>
      <c r="G39" s="678"/>
      <c r="H39" s="678"/>
      <c r="I39" s="678"/>
      <c r="J39" s="678"/>
      <c r="K39" s="678"/>
      <c r="L39" s="678"/>
      <c r="M39" s="678"/>
      <c r="N39" s="678"/>
      <c r="O39" s="678"/>
      <c r="P39" s="678"/>
      <c r="Q39" s="679"/>
      <c r="R39" s="680">
        <v>4096622</v>
      </c>
      <c r="S39" s="681"/>
      <c r="T39" s="681"/>
      <c r="U39" s="681"/>
      <c r="V39" s="681"/>
      <c r="W39" s="681"/>
      <c r="X39" s="681"/>
      <c r="Y39" s="682"/>
      <c r="Z39" s="713">
        <v>38.299999999999997</v>
      </c>
      <c r="AA39" s="713"/>
      <c r="AB39" s="713"/>
      <c r="AC39" s="713"/>
      <c r="AD39" s="714" t="s">
        <v>175</v>
      </c>
      <c r="AE39" s="714"/>
      <c r="AF39" s="714"/>
      <c r="AG39" s="714"/>
      <c r="AH39" s="714"/>
      <c r="AI39" s="714"/>
      <c r="AJ39" s="714"/>
      <c r="AK39" s="714"/>
      <c r="AL39" s="683" t="s">
        <v>175</v>
      </c>
      <c r="AM39" s="684"/>
      <c r="AN39" s="684"/>
      <c r="AO39" s="715"/>
      <c r="AQ39" s="723" t="s">
        <v>341</v>
      </c>
      <c r="AR39" s="724"/>
      <c r="AS39" s="724"/>
      <c r="AT39" s="724"/>
      <c r="AU39" s="724"/>
      <c r="AV39" s="724"/>
      <c r="AW39" s="724"/>
      <c r="AX39" s="724"/>
      <c r="AY39" s="725"/>
      <c r="AZ39" s="680" t="s">
        <v>175</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1231</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180835</v>
      </c>
      <c r="CS39" s="699"/>
      <c r="CT39" s="699"/>
      <c r="CU39" s="699"/>
      <c r="CV39" s="699"/>
      <c r="CW39" s="699"/>
      <c r="CX39" s="699"/>
      <c r="CY39" s="700"/>
      <c r="CZ39" s="683">
        <v>1.8</v>
      </c>
      <c r="DA39" s="701"/>
      <c r="DB39" s="701"/>
      <c r="DC39" s="702"/>
      <c r="DD39" s="686">
        <v>29395</v>
      </c>
      <c r="DE39" s="699"/>
      <c r="DF39" s="699"/>
      <c r="DG39" s="699"/>
      <c r="DH39" s="699"/>
      <c r="DI39" s="699"/>
      <c r="DJ39" s="699"/>
      <c r="DK39" s="700"/>
      <c r="DL39" s="686" t="s">
        <v>175</v>
      </c>
      <c r="DM39" s="699"/>
      <c r="DN39" s="699"/>
      <c r="DO39" s="699"/>
      <c r="DP39" s="699"/>
      <c r="DQ39" s="699"/>
      <c r="DR39" s="699"/>
      <c r="DS39" s="699"/>
      <c r="DT39" s="699"/>
      <c r="DU39" s="699"/>
      <c r="DV39" s="700"/>
      <c r="DW39" s="683" t="s">
        <v>175</v>
      </c>
      <c r="DX39" s="701"/>
      <c r="DY39" s="701"/>
      <c r="DZ39" s="701"/>
      <c r="EA39" s="701"/>
      <c r="EB39" s="701"/>
      <c r="EC39" s="722"/>
    </row>
    <row r="40" spans="2:133" ht="11.25" customHeight="1">
      <c r="B40" s="677" t="s">
        <v>344</v>
      </c>
      <c r="C40" s="678"/>
      <c r="D40" s="678"/>
      <c r="E40" s="678"/>
      <c r="F40" s="678"/>
      <c r="G40" s="678"/>
      <c r="H40" s="678"/>
      <c r="I40" s="678"/>
      <c r="J40" s="678"/>
      <c r="K40" s="678"/>
      <c r="L40" s="678"/>
      <c r="M40" s="678"/>
      <c r="N40" s="678"/>
      <c r="O40" s="678"/>
      <c r="P40" s="678"/>
      <c r="Q40" s="679"/>
      <c r="R40" s="680">
        <v>1624</v>
      </c>
      <c r="S40" s="681"/>
      <c r="T40" s="681"/>
      <c r="U40" s="681"/>
      <c r="V40" s="681"/>
      <c r="W40" s="681"/>
      <c r="X40" s="681"/>
      <c r="Y40" s="682"/>
      <c r="Z40" s="713">
        <v>0</v>
      </c>
      <c r="AA40" s="713"/>
      <c r="AB40" s="713"/>
      <c r="AC40" s="713"/>
      <c r="AD40" s="714" t="s">
        <v>175</v>
      </c>
      <c r="AE40" s="714"/>
      <c r="AF40" s="714"/>
      <c r="AG40" s="714"/>
      <c r="AH40" s="714"/>
      <c r="AI40" s="714"/>
      <c r="AJ40" s="714"/>
      <c r="AK40" s="714"/>
      <c r="AL40" s="683" t="s">
        <v>175</v>
      </c>
      <c r="AM40" s="684"/>
      <c r="AN40" s="684"/>
      <c r="AO40" s="715"/>
      <c r="AQ40" s="723" t="s">
        <v>345</v>
      </c>
      <c r="AR40" s="724"/>
      <c r="AS40" s="724"/>
      <c r="AT40" s="724"/>
      <c r="AU40" s="724"/>
      <c r="AV40" s="724"/>
      <c r="AW40" s="724"/>
      <c r="AX40" s="724"/>
      <c r="AY40" s="725"/>
      <c r="AZ40" s="680" t="s">
        <v>175</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79</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6000</v>
      </c>
      <c r="CS40" s="681"/>
      <c r="CT40" s="681"/>
      <c r="CU40" s="681"/>
      <c r="CV40" s="681"/>
      <c r="CW40" s="681"/>
      <c r="CX40" s="681"/>
      <c r="CY40" s="682"/>
      <c r="CZ40" s="683">
        <v>0.1</v>
      </c>
      <c r="DA40" s="701"/>
      <c r="DB40" s="701"/>
      <c r="DC40" s="702"/>
      <c r="DD40" s="686" t="s">
        <v>175</v>
      </c>
      <c r="DE40" s="681"/>
      <c r="DF40" s="681"/>
      <c r="DG40" s="681"/>
      <c r="DH40" s="681"/>
      <c r="DI40" s="681"/>
      <c r="DJ40" s="681"/>
      <c r="DK40" s="682"/>
      <c r="DL40" s="686" t="s">
        <v>175</v>
      </c>
      <c r="DM40" s="681"/>
      <c r="DN40" s="681"/>
      <c r="DO40" s="681"/>
      <c r="DP40" s="681"/>
      <c r="DQ40" s="681"/>
      <c r="DR40" s="681"/>
      <c r="DS40" s="681"/>
      <c r="DT40" s="681"/>
      <c r="DU40" s="681"/>
      <c r="DV40" s="682"/>
      <c r="DW40" s="683" t="s">
        <v>175</v>
      </c>
      <c r="DX40" s="701"/>
      <c r="DY40" s="701"/>
      <c r="DZ40" s="701"/>
      <c r="EA40" s="701"/>
      <c r="EB40" s="701"/>
      <c r="EC40" s="722"/>
    </row>
    <row r="41" spans="2:133" ht="11.25" customHeight="1">
      <c r="B41" s="677" t="s">
        <v>349</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175</v>
      </c>
      <c r="AM41" s="684"/>
      <c r="AN41" s="684"/>
      <c r="AO41" s="715"/>
      <c r="AQ41" s="723" t="s">
        <v>350</v>
      </c>
      <c r="AR41" s="724"/>
      <c r="AS41" s="724"/>
      <c r="AT41" s="724"/>
      <c r="AU41" s="724"/>
      <c r="AV41" s="724"/>
      <c r="AW41" s="724"/>
      <c r="AX41" s="724"/>
      <c r="AY41" s="725"/>
      <c r="AZ41" s="680">
        <v>75317</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2</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175</v>
      </c>
      <c r="CS41" s="699"/>
      <c r="CT41" s="699"/>
      <c r="CU41" s="699"/>
      <c r="CV41" s="699"/>
      <c r="CW41" s="699"/>
      <c r="CX41" s="699"/>
      <c r="CY41" s="700"/>
      <c r="CZ41" s="683" t="s">
        <v>175</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353</v>
      </c>
      <c r="C42" s="678"/>
      <c r="D42" s="678"/>
      <c r="E42" s="678"/>
      <c r="F42" s="678"/>
      <c r="G42" s="678"/>
      <c r="H42" s="678"/>
      <c r="I42" s="678"/>
      <c r="J42" s="678"/>
      <c r="K42" s="678"/>
      <c r="L42" s="678"/>
      <c r="M42" s="678"/>
      <c r="N42" s="678"/>
      <c r="O42" s="678"/>
      <c r="P42" s="678"/>
      <c r="Q42" s="679"/>
      <c r="R42" s="680">
        <v>68879</v>
      </c>
      <c r="S42" s="681"/>
      <c r="T42" s="681"/>
      <c r="U42" s="681"/>
      <c r="V42" s="681"/>
      <c r="W42" s="681"/>
      <c r="X42" s="681"/>
      <c r="Y42" s="682"/>
      <c r="Z42" s="713">
        <v>0.6</v>
      </c>
      <c r="AA42" s="713"/>
      <c r="AB42" s="713"/>
      <c r="AC42" s="713"/>
      <c r="AD42" s="714" t="s">
        <v>175</v>
      </c>
      <c r="AE42" s="714"/>
      <c r="AF42" s="714"/>
      <c r="AG42" s="714"/>
      <c r="AH42" s="714"/>
      <c r="AI42" s="714"/>
      <c r="AJ42" s="714"/>
      <c r="AK42" s="714"/>
      <c r="AL42" s="683" t="s">
        <v>175</v>
      </c>
      <c r="AM42" s="684"/>
      <c r="AN42" s="684"/>
      <c r="AO42" s="715"/>
      <c r="AQ42" s="716" t="s">
        <v>354</v>
      </c>
      <c r="AR42" s="717"/>
      <c r="AS42" s="717"/>
      <c r="AT42" s="717"/>
      <c r="AU42" s="717"/>
      <c r="AV42" s="717"/>
      <c r="AW42" s="717"/>
      <c r="AX42" s="717"/>
      <c r="AY42" s="718"/>
      <c r="AZ42" s="664">
        <v>222619</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351</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4961241</v>
      </c>
      <c r="CS42" s="681"/>
      <c r="CT42" s="681"/>
      <c r="CU42" s="681"/>
      <c r="CV42" s="681"/>
      <c r="CW42" s="681"/>
      <c r="CX42" s="681"/>
      <c r="CY42" s="682"/>
      <c r="CZ42" s="683">
        <v>50.3</v>
      </c>
      <c r="DA42" s="684"/>
      <c r="DB42" s="684"/>
      <c r="DC42" s="685"/>
      <c r="DD42" s="686">
        <v>259281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357</v>
      </c>
      <c r="C43" s="662"/>
      <c r="D43" s="662"/>
      <c r="E43" s="662"/>
      <c r="F43" s="662"/>
      <c r="G43" s="662"/>
      <c r="H43" s="662"/>
      <c r="I43" s="662"/>
      <c r="J43" s="662"/>
      <c r="K43" s="662"/>
      <c r="L43" s="662"/>
      <c r="M43" s="662"/>
      <c r="N43" s="662"/>
      <c r="O43" s="662"/>
      <c r="P43" s="662"/>
      <c r="Q43" s="663"/>
      <c r="R43" s="664">
        <v>10688707</v>
      </c>
      <c r="S43" s="703"/>
      <c r="T43" s="703"/>
      <c r="U43" s="703"/>
      <c r="V43" s="703"/>
      <c r="W43" s="703"/>
      <c r="X43" s="703"/>
      <c r="Y43" s="704"/>
      <c r="Z43" s="705">
        <v>100</v>
      </c>
      <c r="AA43" s="705"/>
      <c r="AB43" s="705"/>
      <c r="AC43" s="705"/>
      <c r="AD43" s="706">
        <v>2446439</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125100</v>
      </c>
      <c r="CS43" s="699"/>
      <c r="CT43" s="699"/>
      <c r="CU43" s="699"/>
      <c r="CV43" s="699"/>
      <c r="CW43" s="699"/>
      <c r="CX43" s="699"/>
      <c r="CY43" s="700"/>
      <c r="CZ43" s="683">
        <v>1.3</v>
      </c>
      <c r="DA43" s="701"/>
      <c r="DB43" s="701"/>
      <c r="DC43" s="702"/>
      <c r="DD43" s="686">
        <v>125100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4941900</v>
      </c>
      <c r="CS44" s="681"/>
      <c r="CT44" s="681"/>
      <c r="CU44" s="681"/>
      <c r="CV44" s="681"/>
      <c r="CW44" s="681"/>
      <c r="CX44" s="681"/>
      <c r="CY44" s="682"/>
      <c r="CZ44" s="683">
        <v>50.1</v>
      </c>
      <c r="DA44" s="684"/>
      <c r="DB44" s="684"/>
      <c r="DC44" s="685"/>
      <c r="DD44" s="686">
        <v>259013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3249331</v>
      </c>
      <c r="CS45" s="699"/>
      <c r="CT45" s="699"/>
      <c r="CU45" s="699"/>
      <c r="CV45" s="699"/>
      <c r="CW45" s="699"/>
      <c r="CX45" s="699"/>
      <c r="CY45" s="700"/>
      <c r="CZ45" s="683">
        <v>33</v>
      </c>
      <c r="DA45" s="701"/>
      <c r="DB45" s="701"/>
      <c r="DC45" s="702"/>
      <c r="DD45" s="686">
        <v>205317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1692569</v>
      </c>
      <c r="CS46" s="681"/>
      <c r="CT46" s="681"/>
      <c r="CU46" s="681"/>
      <c r="CV46" s="681"/>
      <c r="CW46" s="681"/>
      <c r="CX46" s="681"/>
      <c r="CY46" s="682"/>
      <c r="CZ46" s="683">
        <v>17.2</v>
      </c>
      <c r="DA46" s="684"/>
      <c r="DB46" s="684"/>
      <c r="DC46" s="685"/>
      <c r="DD46" s="686">
        <v>53696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19341</v>
      </c>
      <c r="CS47" s="699"/>
      <c r="CT47" s="699"/>
      <c r="CU47" s="699"/>
      <c r="CV47" s="699"/>
      <c r="CW47" s="699"/>
      <c r="CX47" s="699"/>
      <c r="CY47" s="700"/>
      <c r="CZ47" s="683">
        <v>0.2</v>
      </c>
      <c r="DA47" s="701"/>
      <c r="DB47" s="701"/>
      <c r="DC47" s="702"/>
      <c r="DD47" s="686">
        <v>268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175</v>
      </c>
      <c r="CS48" s="681"/>
      <c r="CT48" s="681"/>
      <c r="CU48" s="681"/>
      <c r="CV48" s="681"/>
      <c r="CW48" s="681"/>
      <c r="CX48" s="681"/>
      <c r="CY48" s="682"/>
      <c r="CZ48" s="683" t="s">
        <v>175</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9858285</v>
      </c>
      <c r="CS49" s="665"/>
      <c r="CT49" s="665"/>
      <c r="CU49" s="665"/>
      <c r="CV49" s="665"/>
      <c r="CW49" s="665"/>
      <c r="CX49" s="665"/>
      <c r="CY49" s="666"/>
      <c r="CZ49" s="667">
        <v>100</v>
      </c>
      <c r="DA49" s="668"/>
      <c r="DB49" s="668"/>
      <c r="DC49" s="669"/>
      <c r="DD49" s="670">
        <v>3210167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DexCAoqCqcwU2qNX2hqhO8Rd4Zv+jWyy7BvMBHI7WNrABkbtjCHG9LtX63Vxah4ofjMIgdWi2rW/W68HXHIA==" saltValue="TD6Q0Ags1Xa0fQBoSqNq0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AU64" sqref="AU6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390</v>
      </c>
      <c r="C7" s="1146"/>
      <c r="D7" s="1146"/>
      <c r="E7" s="1146"/>
      <c r="F7" s="1146"/>
      <c r="G7" s="1146"/>
      <c r="H7" s="1146"/>
      <c r="I7" s="1146"/>
      <c r="J7" s="1146"/>
      <c r="K7" s="1146"/>
      <c r="L7" s="1146"/>
      <c r="M7" s="1146"/>
      <c r="N7" s="1146"/>
      <c r="O7" s="1146"/>
      <c r="P7" s="1147"/>
      <c r="Q7" s="1199">
        <v>6238</v>
      </c>
      <c r="R7" s="1200"/>
      <c r="S7" s="1200"/>
      <c r="T7" s="1200"/>
      <c r="U7" s="1200"/>
      <c r="V7" s="1200">
        <v>5834</v>
      </c>
      <c r="W7" s="1200"/>
      <c r="X7" s="1200"/>
      <c r="Y7" s="1200"/>
      <c r="Z7" s="1200"/>
      <c r="AA7" s="1200">
        <v>404</v>
      </c>
      <c r="AB7" s="1200"/>
      <c r="AC7" s="1200"/>
      <c r="AD7" s="1200"/>
      <c r="AE7" s="1201"/>
      <c r="AF7" s="1202">
        <v>395</v>
      </c>
      <c r="AG7" s="1203"/>
      <c r="AH7" s="1203"/>
      <c r="AI7" s="1203"/>
      <c r="AJ7" s="1204"/>
      <c r="AK7" s="1186">
        <v>286</v>
      </c>
      <c r="AL7" s="1187"/>
      <c r="AM7" s="1187"/>
      <c r="AN7" s="1187"/>
      <c r="AO7" s="1187"/>
      <c r="AP7" s="1187">
        <v>10832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585</v>
      </c>
      <c r="BT7" s="1191"/>
      <c r="BU7" s="1191"/>
      <c r="BV7" s="1191"/>
      <c r="BW7" s="1191"/>
      <c r="BX7" s="1191"/>
      <c r="BY7" s="1191"/>
      <c r="BZ7" s="1191"/>
      <c r="CA7" s="1191"/>
      <c r="CB7" s="1191"/>
      <c r="CC7" s="1191"/>
      <c r="CD7" s="1191"/>
      <c r="CE7" s="1191"/>
      <c r="CF7" s="1191"/>
      <c r="CG7" s="1192"/>
      <c r="CH7" s="1183">
        <v>-19</v>
      </c>
      <c r="CI7" s="1184"/>
      <c r="CJ7" s="1184"/>
      <c r="CK7" s="1184"/>
      <c r="CL7" s="1185"/>
      <c r="CM7" s="1183">
        <v>18</v>
      </c>
      <c r="CN7" s="1184"/>
      <c r="CO7" s="1184"/>
      <c r="CP7" s="1184"/>
      <c r="CQ7" s="1185"/>
      <c r="CR7" s="1183">
        <v>9</v>
      </c>
      <c r="CS7" s="1184"/>
      <c r="CT7" s="1184"/>
      <c r="CU7" s="1184"/>
      <c r="CV7" s="1185"/>
      <c r="CW7" s="1183" t="s">
        <v>594</v>
      </c>
      <c r="CX7" s="1184"/>
      <c r="CY7" s="1184"/>
      <c r="CZ7" s="1184"/>
      <c r="DA7" s="1185"/>
      <c r="DB7" s="1183" t="s">
        <v>595</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c r="A8" s="263">
        <v>2</v>
      </c>
      <c r="B8" s="1132" t="s">
        <v>391</v>
      </c>
      <c r="C8" s="1133"/>
      <c r="D8" s="1133"/>
      <c r="E8" s="1133"/>
      <c r="F8" s="1133"/>
      <c r="G8" s="1133"/>
      <c r="H8" s="1133"/>
      <c r="I8" s="1133"/>
      <c r="J8" s="1133"/>
      <c r="K8" s="1133"/>
      <c r="L8" s="1133"/>
      <c r="M8" s="1133"/>
      <c r="N8" s="1133"/>
      <c r="O8" s="1133"/>
      <c r="P8" s="1134"/>
      <c r="Q8" s="1138">
        <v>4450</v>
      </c>
      <c r="R8" s="1139"/>
      <c r="S8" s="1139"/>
      <c r="T8" s="1139"/>
      <c r="U8" s="1139"/>
      <c r="V8" s="1139">
        <v>4024</v>
      </c>
      <c r="W8" s="1139"/>
      <c r="X8" s="1139"/>
      <c r="Y8" s="1139"/>
      <c r="Z8" s="1139"/>
      <c r="AA8" s="1139">
        <v>426</v>
      </c>
      <c r="AB8" s="1139"/>
      <c r="AC8" s="1139"/>
      <c r="AD8" s="1139"/>
      <c r="AE8" s="1140"/>
      <c r="AF8" s="1114">
        <v>410</v>
      </c>
      <c r="AG8" s="1115"/>
      <c r="AH8" s="1115"/>
      <c r="AI8" s="1115"/>
      <c r="AJ8" s="1116"/>
      <c r="AK8" s="1181" t="s">
        <v>595</v>
      </c>
      <c r="AL8" s="1182"/>
      <c r="AM8" s="1182"/>
      <c r="AN8" s="1182"/>
      <c r="AO8" s="1182"/>
      <c r="AP8" s="1182">
        <v>9217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586</v>
      </c>
      <c r="BT8" s="1110"/>
      <c r="BU8" s="1110"/>
      <c r="BV8" s="1110"/>
      <c r="BW8" s="1110"/>
      <c r="BX8" s="1110"/>
      <c r="BY8" s="1110"/>
      <c r="BZ8" s="1110"/>
      <c r="CA8" s="1110"/>
      <c r="CB8" s="1110"/>
      <c r="CC8" s="1110"/>
      <c r="CD8" s="1110"/>
      <c r="CE8" s="1110"/>
      <c r="CF8" s="1110"/>
      <c r="CG8" s="1111"/>
      <c r="CH8" s="1084">
        <v>11</v>
      </c>
      <c r="CI8" s="1085"/>
      <c r="CJ8" s="1085"/>
      <c r="CK8" s="1085"/>
      <c r="CL8" s="1086"/>
      <c r="CM8" s="1084">
        <v>15</v>
      </c>
      <c r="CN8" s="1085"/>
      <c r="CO8" s="1085"/>
      <c r="CP8" s="1085"/>
      <c r="CQ8" s="1086"/>
      <c r="CR8" s="1084">
        <v>5</v>
      </c>
      <c r="CS8" s="1085"/>
      <c r="CT8" s="1085"/>
      <c r="CU8" s="1085"/>
      <c r="CV8" s="1086"/>
      <c r="CW8" s="1084" t="s">
        <v>595</v>
      </c>
      <c r="CX8" s="1085"/>
      <c r="CY8" s="1085"/>
      <c r="CZ8" s="1085"/>
      <c r="DA8" s="1086"/>
      <c r="DB8" s="1084" t="s">
        <v>595</v>
      </c>
      <c r="DC8" s="1085"/>
      <c r="DD8" s="1085"/>
      <c r="DE8" s="1085"/>
      <c r="DF8" s="1086"/>
      <c r="DG8" s="1084" t="s">
        <v>595</v>
      </c>
      <c r="DH8" s="1085"/>
      <c r="DI8" s="1085"/>
      <c r="DJ8" s="1085"/>
      <c r="DK8" s="1086"/>
      <c r="DL8" s="1084" t="s">
        <v>595</v>
      </c>
      <c r="DM8" s="1085"/>
      <c r="DN8" s="1085"/>
      <c r="DO8" s="1085"/>
      <c r="DP8" s="1086"/>
      <c r="DQ8" s="1084" t="s">
        <v>594</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3">
        <v>10688</v>
      </c>
      <c r="R23" s="1164"/>
      <c r="S23" s="1164"/>
      <c r="T23" s="1164"/>
      <c r="U23" s="1164"/>
      <c r="V23" s="1164">
        <v>9858</v>
      </c>
      <c r="W23" s="1164"/>
      <c r="X23" s="1164"/>
      <c r="Y23" s="1164"/>
      <c r="Z23" s="1164"/>
      <c r="AA23" s="1164">
        <v>830</v>
      </c>
      <c r="AB23" s="1164"/>
      <c r="AC23" s="1164"/>
      <c r="AD23" s="1164"/>
      <c r="AE23" s="1165"/>
      <c r="AF23" s="1166">
        <v>805</v>
      </c>
      <c r="AG23" s="1164"/>
      <c r="AH23" s="1164"/>
      <c r="AI23" s="1164"/>
      <c r="AJ23" s="1167"/>
      <c r="AK23" s="1168"/>
      <c r="AL23" s="1169"/>
      <c r="AM23" s="1169"/>
      <c r="AN23" s="1169"/>
      <c r="AO23" s="1169"/>
      <c r="AP23" s="1164">
        <v>20049</v>
      </c>
      <c r="AQ23" s="1164"/>
      <c r="AR23" s="1164"/>
      <c r="AS23" s="1164"/>
      <c r="AT23" s="1164"/>
      <c r="AU23" s="1170"/>
      <c r="AV23" s="1170"/>
      <c r="AW23" s="1170"/>
      <c r="AX23" s="1170"/>
      <c r="AY23" s="1171"/>
      <c r="AZ23" s="1160" t="s">
        <v>175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666</v>
      </c>
      <c r="R28" s="1149"/>
      <c r="S28" s="1149"/>
      <c r="T28" s="1149"/>
      <c r="U28" s="1149"/>
      <c r="V28" s="1149">
        <v>651</v>
      </c>
      <c r="W28" s="1149"/>
      <c r="X28" s="1149"/>
      <c r="Y28" s="1149"/>
      <c r="Z28" s="1149"/>
      <c r="AA28" s="1149">
        <v>15</v>
      </c>
      <c r="AB28" s="1149"/>
      <c r="AC28" s="1149"/>
      <c r="AD28" s="1149"/>
      <c r="AE28" s="1150"/>
      <c r="AF28" s="1151">
        <v>15</v>
      </c>
      <c r="AG28" s="1149"/>
      <c r="AH28" s="1149"/>
      <c r="AI28" s="1149"/>
      <c r="AJ28" s="1152"/>
      <c r="AK28" s="1153">
        <v>75</v>
      </c>
      <c r="AL28" s="1141"/>
      <c r="AM28" s="1141"/>
      <c r="AN28" s="1141"/>
      <c r="AO28" s="1141"/>
      <c r="AP28" s="1141" t="s">
        <v>587</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70</v>
      </c>
      <c r="R29" s="1139"/>
      <c r="S29" s="1139"/>
      <c r="T29" s="1139"/>
      <c r="U29" s="1139"/>
      <c r="V29" s="1139">
        <v>70</v>
      </c>
      <c r="W29" s="1139"/>
      <c r="X29" s="1139"/>
      <c r="Y29" s="1139"/>
      <c r="Z29" s="1139"/>
      <c r="AA29" s="1139">
        <v>0</v>
      </c>
      <c r="AB29" s="1139"/>
      <c r="AC29" s="1139"/>
      <c r="AD29" s="1139"/>
      <c r="AE29" s="1140"/>
      <c r="AF29" s="1114">
        <v>0</v>
      </c>
      <c r="AG29" s="1115"/>
      <c r="AH29" s="1115"/>
      <c r="AI29" s="1115"/>
      <c r="AJ29" s="1116"/>
      <c r="AK29" s="1075">
        <v>26</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209</v>
      </c>
      <c r="R30" s="1139"/>
      <c r="S30" s="1139"/>
      <c r="T30" s="1139"/>
      <c r="U30" s="1139"/>
      <c r="V30" s="1139">
        <v>133</v>
      </c>
      <c r="W30" s="1139"/>
      <c r="X30" s="1139"/>
      <c r="Y30" s="1139"/>
      <c r="Z30" s="1139"/>
      <c r="AA30" s="1139">
        <v>76</v>
      </c>
      <c r="AB30" s="1139"/>
      <c r="AC30" s="1139"/>
      <c r="AD30" s="1139"/>
      <c r="AE30" s="1140"/>
      <c r="AF30" s="1114">
        <v>244</v>
      </c>
      <c r="AG30" s="1115"/>
      <c r="AH30" s="1115"/>
      <c r="AI30" s="1115"/>
      <c r="AJ30" s="1116"/>
      <c r="AK30" s="1075">
        <v>8</v>
      </c>
      <c r="AL30" s="1066"/>
      <c r="AM30" s="1066"/>
      <c r="AN30" s="1066"/>
      <c r="AO30" s="1066"/>
      <c r="AP30" s="1066">
        <v>1706</v>
      </c>
      <c r="AQ30" s="1066"/>
      <c r="AR30" s="1066"/>
      <c r="AS30" s="1066"/>
      <c r="AT30" s="1066"/>
      <c r="AU30" s="1066">
        <v>727</v>
      </c>
      <c r="AV30" s="1066"/>
      <c r="AW30" s="1066"/>
      <c r="AX30" s="1066"/>
      <c r="AY30" s="1066"/>
      <c r="AZ30" s="1137" t="s">
        <v>588</v>
      </c>
      <c r="BA30" s="1137"/>
      <c r="BB30" s="1137"/>
      <c r="BC30" s="1137"/>
      <c r="BD30" s="1137"/>
      <c r="BE30" s="1127" t="s">
        <v>408</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259</v>
      </c>
      <c r="AG63" s="1054"/>
      <c r="AH63" s="1054"/>
      <c r="AI63" s="1054"/>
      <c r="AJ63" s="1125"/>
      <c r="AK63" s="1126"/>
      <c r="AL63" s="1058"/>
      <c r="AM63" s="1058"/>
      <c r="AN63" s="1058"/>
      <c r="AO63" s="1058"/>
      <c r="AP63" s="1054">
        <v>1706</v>
      </c>
      <c r="AQ63" s="1054"/>
      <c r="AR63" s="1054"/>
      <c r="AS63" s="1054"/>
      <c r="AT63" s="1054"/>
      <c r="AU63" s="1054">
        <v>727</v>
      </c>
      <c r="AV63" s="1054"/>
      <c r="AW63" s="1054"/>
      <c r="AX63" s="1054"/>
      <c r="AY63" s="1054"/>
      <c r="AZ63" s="1120"/>
      <c r="BA63" s="1120"/>
      <c r="BB63" s="1120"/>
      <c r="BC63" s="1120"/>
      <c r="BD63" s="1120"/>
      <c r="BE63" s="1055"/>
      <c r="BF63" s="1055"/>
      <c r="BG63" s="1055"/>
      <c r="BH63" s="1055"/>
      <c r="BI63" s="1056"/>
      <c r="BJ63" s="1121" t="s">
        <v>175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398</v>
      </c>
      <c r="W66" s="1097"/>
      <c r="X66" s="1097"/>
      <c r="Y66" s="1097"/>
      <c r="Z66" s="1098"/>
      <c r="AA66" s="1096" t="s">
        <v>414</v>
      </c>
      <c r="AB66" s="1097"/>
      <c r="AC66" s="1097"/>
      <c r="AD66" s="1097"/>
      <c r="AE66" s="1098"/>
      <c r="AF66" s="1102" t="s">
        <v>400</v>
      </c>
      <c r="AG66" s="1103"/>
      <c r="AH66" s="1103"/>
      <c r="AI66" s="1103"/>
      <c r="AJ66" s="1104"/>
      <c r="AK66" s="1096" t="s">
        <v>415</v>
      </c>
      <c r="AL66" s="1091"/>
      <c r="AM66" s="1091"/>
      <c r="AN66" s="1091"/>
      <c r="AO66" s="1092"/>
      <c r="AP66" s="1096" t="s">
        <v>402</v>
      </c>
      <c r="AQ66" s="1097"/>
      <c r="AR66" s="1097"/>
      <c r="AS66" s="1097"/>
      <c r="AT66" s="1098"/>
      <c r="AU66" s="1096" t="s">
        <v>416</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572</v>
      </c>
      <c r="C68" s="1081"/>
      <c r="D68" s="1081"/>
      <c r="E68" s="1081"/>
      <c r="F68" s="1081"/>
      <c r="G68" s="1081"/>
      <c r="H68" s="1081"/>
      <c r="I68" s="1081"/>
      <c r="J68" s="1081"/>
      <c r="K68" s="1081"/>
      <c r="L68" s="1081"/>
      <c r="M68" s="1081"/>
      <c r="N68" s="1081"/>
      <c r="O68" s="1081"/>
      <c r="P68" s="1082"/>
      <c r="Q68" s="1083">
        <v>1891</v>
      </c>
      <c r="R68" s="1077"/>
      <c r="S68" s="1077"/>
      <c r="T68" s="1077"/>
      <c r="U68" s="1077"/>
      <c r="V68" s="1077">
        <v>1844</v>
      </c>
      <c r="W68" s="1077"/>
      <c r="X68" s="1077"/>
      <c r="Y68" s="1077"/>
      <c r="Z68" s="1077"/>
      <c r="AA68" s="1077">
        <v>47</v>
      </c>
      <c r="AB68" s="1077"/>
      <c r="AC68" s="1077"/>
      <c r="AD68" s="1077"/>
      <c r="AE68" s="1077"/>
      <c r="AF68" s="1077">
        <v>47</v>
      </c>
      <c r="AG68" s="1077"/>
      <c r="AH68" s="1077"/>
      <c r="AI68" s="1077"/>
      <c r="AJ68" s="1077"/>
      <c r="AK68" s="1077" t="s">
        <v>505</v>
      </c>
      <c r="AL68" s="1077"/>
      <c r="AM68" s="1077"/>
      <c r="AN68" s="1077"/>
      <c r="AO68" s="1077"/>
      <c r="AP68" s="1077" t="s">
        <v>505</v>
      </c>
      <c r="AQ68" s="1077"/>
      <c r="AR68" s="1077"/>
      <c r="AS68" s="1077"/>
      <c r="AT68" s="1077"/>
      <c r="AU68" s="1077" t="s">
        <v>505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573</v>
      </c>
      <c r="C69" s="1070"/>
      <c r="D69" s="1070"/>
      <c r="E69" s="1070"/>
      <c r="F69" s="1070"/>
      <c r="G69" s="1070"/>
      <c r="H69" s="1070"/>
      <c r="I69" s="1070"/>
      <c r="J69" s="1070"/>
      <c r="K69" s="1070"/>
      <c r="L69" s="1070"/>
      <c r="M69" s="1070"/>
      <c r="N69" s="1070"/>
      <c r="O69" s="1070"/>
      <c r="P69" s="1071"/>
      <c r="Q69" s="1072">
        <v>70477</v>
      </c>
      <c r="R69" s="1066"/>
      <c r="S69" s="1066"/>
      <c r="T69" s="1066"/>
      <c r="U69" s="1066"/>
      <c r="V69" s="1066">
        <v>68238</v>
      </c>
      <c r="W69" s="1066"/>
      <c r="X69" s="1066"/>
      <c r="Y69" s="1066"/>
      <c r="Z69" s="1066"/>
      <c r="AA69" s="1066">
        <v>2239</v>
      </c>
      <c r="AB69" s="1066"/>
      <c r="AC69" s="1066"/>
      <c r="AD69" s="1066"/>
      <c r="AE69" s="1066"/>
      <c r="AF69" s="1066">
        <v>2239</v>
      </c>
      <c r="AG69" s="1066"/>
      <c r="AH69" s="1066"/>
      <c r="AI69" s="1066"/>
      <c r="AJ69" s="1066"/>
      <c r="AK69" s="1066">
        <v>1112</v>
      </c>
      <c r="AL69" s="1066"/>
      <c r="AM69" s="1066"/>
      <c r="AN69" s="1066"/>
      <c r="AO69" s="1066"/>
      <c r="AP69" s="1066" t="s">
        <v>505</v>
      </c>
      <c r="AQ69" s="1066"/>
      <c r="AR69" s="1066"/>
      <c r="AS69" s="1066"/>
      <c r="AT69" s="1066"/>
      <c r="AU69" s="1066" t="s">
        <v>505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574</v>
      </c>
      <c r="C70" s="1070"/>
      <c r="D70" s="1070"/>
      <c r="E70" s="1070"/>
      <c r="F70" s="1070"/>
      <c r="G70" s="1070"/>
      <c r="H70" s="1070"/>
      <c r="I70" s="1070"/>
      <c r="J70" s="1070"/>
      <c r="K70" s="1070"/>
      <c r="L70" s="1070"/>
      <c r="M70" s="1070"/>
      <c r="N70" s="1070"/>
      <c r="O70" s="1070"/>
      <c r="P70" s="1071"/>
      <c r="Q70" s="1072">
        <v>10665</v>
      </c>
      <c r="R70" s="1066"/>
      <c r="S70" s="1066"/>
      <c r="T70" s="1066"/>
      <c r="U70" s="1066"/>
      <c r="V70" s="1066">
        <v>10638</v>
      </c>
      <c r="W70" s="1066"/>
      <c r="X70" s="1066"/>
      <c r="Y70" s="1066"/>
      <c r="Z70" s="1066"/>
      <c r="AA70" s="1066">
        <v>27</v>
      </c>
      <c r="AB70" s="1066"/>
      <c r="AC70" s="1066"/>
      <c r="AD70" s="1066"/>
      <c r="AE70" s="1066"/>
      <c r="AF70" s="1066">
        <v>27</v>
      </c>
      <c r="AG70" s="1066"/>
      <c r="AH70" s="1066"/>
      <c r="AI70" s="1066"/>
      <c r="AJ70" s="1066"/>
      <c r="AK70" s="1066" t="s">
        <v>505</v>
      </c>
      <c r="AL70" s="1066"/>
      <c r="AM70" s="1066"/>
      <c r="AN70" s="1066"/>
      <c r="AO70" s="1066"/>
      <c r="AP70" s="1066" t="s">
        <v>505</v>
      </c>
      <c r="AQ70" s="1066"/>
      <c r="AR70" s="1066"/>
      <c r="AS70" s="1066"/>
      <c r="AT70" s="1066"/>
      <c r="AU70" s="1066" t="s">
        <v>505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575</v>
      </c>
      <c r="C71" s="1070"/>
      <c r="D71" s="1070"/>
      <c r="E71" s="1070"/>
      <c r="F71" s="1070"/>
      <c r="G71" s="1070"/>
      <c r="H71" s="1070"/>
      <c r="I71" s="1070"/>
      <c r="J71" s="1070"/>
      <c r="K71" s="1070"/>
      <c r="L71" s="1070"/>
      <c r="M71" s="1070"/>
      <c r="N71" s="1070"/>
      <c r="O71" s="1070"/>
      <c r="P71" s="1071"/>
      <c r="Q71" s="1072">
        <v>60</v>
      </c>
      <c r="R71" s="1066"/>
      <c r="S71" s="1066"/>
      <c r="T71" s="1066"/>
      <c r="U71" s="1066"/>
      <c r="V71" s="1066">
        <v>60</v>
      </c>
      <c r="W71" s="1066"/>
      <c r="X71" s="1066"/>
      <c r="Y71" s="1066"/>
      <c r="Z71" s="1066"/>
      <c r="AA71" s="1066" t="s">
        <v>505</v>
      </c>
      <c r="AB71" s="1066"/>
      <c r="AC71" s="1066"/>
      <c r="AD71" s="1066"/>
      <c r="AE71" s="1066"/>
      <c r="AF71" s="1066" t="s">
        <v>505</v>
      </c>
      <c r="AG71" s="1066"/>
      <c r="AH71" s="1066"/>
      <c r="AI71" s="1066"/>
      <c r="AJ71" s="1066"/>
      <c r="AK71" s="1066" t="s">
        <v>505</v>
      </c>
      <c r="AL71" s="1066"/>
      <c r="AM71" s="1066"/>
      <c r="AN71" s="1066"/>
      <c r="AO71" s="1066"/>
      <c r="AP71" s="1066" t="s">
        <v>505</v>
      </c>
      <c r="AQ71" s="1066"/>
      <c r="AR71" s="1066"/>
      <c r="AS71" s="1066"/>
      <c r="AT71" s="1066"/>
      <c r="AU71" s="1066" t="s">
        <v>505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576</v>
      </c>
      <c r="C72" s="1070"/>
      <c r="D72" s="1070"/>
      <c r="E72" s="1070"/>
      <c r="F72" s="1070"/>
      <c r="G72" s="1070"/>
      <c r="H72" s="1070"/>
      <c r="I72" s="1070"/>
      <c r="J72" s="1070"/>
      <c r="K72" s="1070"/>
      <c r="L72" s="1070"/>
      <c r="M72" s="1070"/>
      <c r="N72" s="1070"/>
      <c r="O72" s="1070"/>
      <c r="P72" s="1071"/>
      <c r="Q72" s="1072">
        <v>709</v>
      </c>
      <c r="R72" s="1066"/>
      <c r="S72" s="1066"/>
      <c r="T72" s="1066"/>
      <c r="U72" s="1066"/>
      <c r="V72" s="1066">
        <v>653</v>
      </c>
      <c r="W72" s="1066"/>
      <c r="X72" s="1066"/>
      <c r="Y72" s="1066"/>
      <c r="Z72" s="1066"/>
      <c r="AA72" s="1066">
        <v>57</v>
      </c>
      <c r="AB72" s="1066"/>
      <c r="AC72" s="1066"/>
      <c r="AD72" s="1066"/>
      <c r="AE72" s="1066"/>
      <c r="AF72" s="1066">
        <v>40</v>
      </c>
      <c r="AG72" s="1066"/>
      <c r="AH72" s="1066"/>
      <c r="AI72" s="1066"/>
      <c r="AJ72" s="1066"/>
      <c r="AK72" s="1066">
        <v>250</v>
      </c>
      <c r="AL72" s="1066"/>
      <c r="AM72" s="1066"/>
      <c r="AN72" s="1066"/>
      <c r="AO72" s="1066"/>
      <c r="AP72" s="1066" t="s">
        <v>505</v>
      </c>
      <c r="AQ72" s="1066"/>
      <c r="AR72" s="1066"/>
      <c r="AS72" s="1066"/>
      <c r="AT72" s="1066"/>
      <c r="AU72" s="1066" t="s">
        <v>505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577</v>
      </c>
      <c r="C73" s="1070"/>
      <c r="D73" s="1070"/>
      <c r="E73" s="1070"/>
      <c r="F73" s="1070"/>
      <c r="G73" s="1070"/>
      <c r="H73" s="1070"/>
      <c r="I73" s="1070"/>
      <c r="J73" s="1070"/>
      <c r="K73" s="1070"/>
      <c r="L73" s="1070"/>
      <c r="M73" s="1070"/>
      <c r="N73" s="1070"/>
      <c r="O73" s="1070"/>
      <c r="P73" s="1071"/>
      <c r="Q73" s="1072">
        <v>83</v>
      </c>
      <c r="R73" s="1066"/>
      <c r="S73" s="1066"/>
      <c r="T73" s="1066"/>
      <c r="U73" s="1066"/>
      <c r="V73" s="1066">
        <v>81</v>
      </c>
      <c r="W73" s="1066"/>
      <c r="X73" s="1066"/>
      <c r="Y73" s="1066"/>
      <c r="Z73" s="1066"/>
      <c r="AA73" s="1066">
        <v>2</v>
      </c>
      <c r="AB73" s="1066"/>
      <c r="AC73" s="1066"/>
      <c r="AD73" s="1066"/>
      <c r="AE73" s="1066"/>
      <c r="AF73" s="1066">
        <v>2</v>
      </c>
      <c r="AG73" s="1066"/>
      <c r="AH73" s="1066"/>
      <c r="AI73" s="1066"/>
      <c r="AJ73" s="1066"/>
      <c r="AK73" s="1066" t="s">
        <v>505</v>
      </c>
      <c r="AL73" s="1066"/>
      <c r="AM73" s="1066"/>
      <c r="AN73" s="1066"/>
      <c r="AO73" s="1066"/>
      <c r="AP73" s="1066" t="s">
        <v>505</v>
      </c>
      <c r="AQ73" s="1066"/>
      <c r="AR73" s="1066"/>
      <c r="AS73" s="1066"/>
      <c r="AT73" s="1066"/>
      <c r="AU73" s="1066" t="s">
        <v>505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578</v>
      </c>
      <c r="C74" s="1070"/>
      <c r="D74" s="1070"/>
      <c r="E74" s="1070"/>
      <c r="F74" s="1070"/>
      <c r="G74" s="1070"/>
      <c r="H74" s="1070"/>
      <c r="I74" s="1070"/>
      <c r="J74" s="1070"/>
      <c r="K74" s="1070"/>
      <c r="L74" s="1070"/>
      <c r="M74" s="1070"/>
      <c r="N74" s="1070"/>
      <c r="O74" s="1070"/>
      <c r="P74" s="1071"/>
      <c r="Q74" s="1072">
        <v>2512</v>
      </c>
      <c r="R74" s="1066"/>
      <c r="S74" s="1066"/>
      <c r="T74" s="1066"/>
      <c r="U74" s="1066"/>
      <c r="V74" s="1066">
        <v>2491</v>
      </c>
      <c r="W74" s="1066"/>
      <c r="X74" s="1066"/>
      <c r="Y74" s="1066"/>
      <c r="Z74" s="1066"/>
      <c r="AA74" s="1066">
        <v>21</v>
      </c>
      <c r="AB74" s="1066"/>
      <c r="AC74" s="1066"/>
      <c r="AD74" s="1066"/>
      <c r="AE74" s="1066"/>
      <c r="AF74" s="1066">
        <v>18</v>
      </c>
      <c r="AG74" s="1066"/>
      <c r="AH74" s="1066"/>
      <c r="AI74" s="1066"/>
      <c r="AJ74" s="1066"/>
      <c r="AK74" s="1066">
        <v>49</v>
      </c>
      <c r="AL74" s="1066"/>
      <c r="AM74" s="1066"/>
      <c r="AN74" s="1066"/>
      <c r="AO74" s="1066"/>
      <c r="AP74" s="1066">
        <v>1831</v>
      </c>
      <c r="AQ74" s="1066"/>
      <c r="AR74" s="1066"/>
      <c r="AS74" s="1066"/>
      <c r="AT74" s="1066"/>
      <c r="AU74" s="1066">
        <v>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579</v>
      </c>
      <c r="C75" s="1070"/>
      <c r="D75" s="1070"/>
      <c r="E75" s="1070"/>
      <c r="F75" s="1070"/>
      <c r="G75" s="1070"/>
      <c r="H75" s="1070"/>
      <c r="I75" s="1070"/>
      <c r="J75" s="1070"/>
      <c r="K75" s="1070"/>
      <c r="L75" s="1070"/>
      <c r="M75" s="1070"/>
      <c r="N75" s="1070"/>
      <c r="O75" s="1070"/>
      <c r="P75" s="1071"/>
      <c r="Q75" s="1073">
        <v>150</v>
      </c>
      <c r="R75" s="1074"/>
      <c r="S75" s="1074"/>
      <c r="T75" s="1074"/>
      <c r="U75" s="1075"/>
      <c r="V75" s="1076">
        <v>144</v>
      </c>
      <c r="W75" s="1074"/>
      <c r="X75" s="1074"/>
      <c r="Y75" s="1074"/>
      <c r="Z75" s="1075"/>
      <c r="AA75" s="1076">
        <v>6</v>
      </c>
      <c r="AB75" s="1074"/>
      <c r="AC75" s="1074"/>
      <c r="AD75" s="1074"/>
      <c r="AE75" s="1075"/>
      <c r="AF75" s="1076">
        <v>6</v>
      </c>
      <c r="AG75" s="1074"/>
      <c r="AH75" s="1074"/>
      <c r="AI75" s="1074"/>
      <c r="AJ75" s="1075"/>
      <c r="AK75" s="1076" t="s">
        <v>505</v>
      </c>
      <c r="AL75" s="1074"/>
      <c r="AM75" s="1074"/>
      <c r="AN75" s="1074"/>
      <c r="AO75" s="1075"/>
      <c r="AP75" s="1076" t="s">
        <v>505</v>
      </c>
      <c r="AQ75" s="1074"/>
      <c r="AR75" s="1074"/>
      <c r="AS75" s="1074"/>
      <c r="AT75" s="1075"/>
      <c r="AU75" s="1076" t="s">
        <v>505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580</v>
      </c>
      <c r="C76" s="1070"/>
      <c r="D76" s="1070"/>
      <c r="E76" s="1070"/>
      <c r="F76" s="1070"/>
      <c r="G76" s="1070"/>
      <c r="H76" s="1070"/>
      <c r="I76" s="1070"/>
      <c r="J76" s="1070"/>
      <c r="K76" s="1070"/>
      <c r="L76" s="1070"/>
      <c r="M76" s="1070"/>
      <c r="N76" s="1070"/>
      <c r="O76" s="1070"/>
      <c r="P76" s="1071"/>
      <c r="Q76" s="1073">
        <v>198</v>
      </c>
      <c r="R76" s="1074"/>
      <c r="S76" s="1074"/>
      <c r="T76" s="1074"/>
      <c r="U76" s="1075"/>
      <c r="V76" s="1076">
        <v>188</v>
      </c>
      <c r="W76" s="1074"/>
      <c r="X76" s="1074"/>
      <c r="Y76" s="1074"/>
      <c r="Z76" s="1075"/>
      <c r="AA76" s="1076">
        <v>10</v>
      </c>
      <c r="AB76" s="1074"/>
      <c r="AC76" s="1074"/>
      <c r="AD76" s="1074"/>
      <c r="AE76" s="1075"/>
      <c r="AF76" s="1076">
        <v>10</v>
      </c>
      <c r="AG76" s="1074"/>
      <c r="AH76" s="1074"/>
      <c r="AI76" s="1074"/>
      <c r="AJ76" s="1075"/>
      <c r="AK76" s="1076" t="s">
        <v>505</v>
      </c>
      <c r="AL76" s="1074"/>
      <c r="AM76" s="1074"/>
      <c r="AN76" s="1074"/>
      <c r="AO76" s="1075"/>
      <c r="AP76" s="1076" t="s">
        <v>505</v>
      </c>
      <c r="AQ76" s="1074"/>
      <c r="AR76" s="1074"/>
      <c r="AS76" s="1074"/>
      <c r="AT76" s="1075"/>
      <c r="AU76" s="1076" t="s">
        <v>505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581</v>
      </c>
      <c r="C77" s="1070"/>
      <c r="D77" s="1070"/>
      <c r="E77" s="1070"/>
      <c r="F77" s="1070"/>
      <c r="G77" s="1070"/>
      <c r="H77" s="1070"/>
      <c r="I77" s="1070"/>
      <c r="J77" s="1070"/>
      <c r="K77" s="1070"/>
      <c r="L77" s="1070"/>
      <c r="M77" s="1070"/>
      <c r="N77" s="1070"/>
      <c r="O77" s="1070"/>
      <c r="P77" s="1071"/>
      <c r="Q77" s="1073">
        <v>168</v>
      </c>
      <c r="R77" s="1074"/>
      <c r="S77" s="1074"/>
      <c r="T77" s="1074"/>
      <c r="U77" s="1075"/>
      <c r="V77" s="1076">
        <v>146</v>
      </c>
      <c r="W77" s="1074"/>
      <c r="X77" s="1074"/>
      <c r="Y77" s="1074"/>
      <c r="Z77" s="1075"/>
      <c r="AA77" s="1076">
        <v>21</v>
      </c>
      <c r="AB77" s="1074"/>
      <c r="AC77" s="1074"/>
      <c r="AD77" s="1074"/>
      <c r="AE77" s="1075"/>
      <c r="AF77" s="1076">
        <v>21</v>
      </c>
      <c r="AG77" s="1074"/>
      <c r="AH77" s="1074"/>
      <c r="AI77" s="1074"/>
      <c r="AJ77" s="1075"/>
      <c r="AK77" s="1076" t="s">
        <v>505</v>
      </c>
      <c r="AL77" s="1074"/>
      <c r="AM77" s="1074"/>
      <c r="AN77" s="1074"/>
      <c r="AO77" s="1075"/>
      <c r="AP77" s="1076" t="s">
        <v>505</v>
      </c>
      <c r="AQ77" s="1074"/>
      <c r="AR77" s="1074"/>
      <c r="AS77" s="1074"/>
      <c r="AT77" s="1075"/>
      <c r="AU77" s="1076" t="s">
        <v>505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582</v>
      </c>
      <c r="C78" s="1070"/>
      <c r="D78" s="1070"/>
      <c r="E78" s="1070"/>
      <c r="F78" s="1070"/>
      <c r="G78" s="1070"/>
      <c r="H78" s="1070"/>
      <c r="I78" s="1070"/>
      <c r="J78" s="1070"/>
      <c r="K78" s="1070"/>
      <c r="L78" s="1070"/>
      <c r="M78" s="1070"/>
      <c r="N78" s="1070"/>
      <c r="O78" s="1070"/>
      <c r="P78" s="1071"/>
      <c r="Q78" s="1072">
        <v>772932</v>
      </c>
      <c r="R78" s="1066"/>
      <c r="S78" s="1066"/>
      <c r="T78" s="1066"/>
      <c r="U78" s="1066"/>
      <c r="V78" s="1066">
        <v>740589</v>
      </c>
      <c r="W78" s="1066"/>
      <c r="X78" s="1066"/>
      <c r="Y78" s="1066"/>
      <c r="Z78" s="1066"/>
      <c r="AA78" s="1066">
        <v>32343</v>
      </c>
      <c r="AB78" s="1066"/>
      <c r="AC78" s="1066"/>
      <c r="AD78" s="1066"/>
      <c r="AE78" s="1066"/>
      <c r="AF78" s="1066">
        <v>32343</v>
      </c>
      <c r="AG78" s="1066"/>
      <c r="AH78" s="1066"/>
      <c r="AI78" s="1066"/>
      <c r="AJ78" s="1066"/>
      <c r="AK78" s="1066">
        <v>691</v>
      </c>
      <c r="AL78" s="1066"/>
      <c r="AM78" s="1066"/>
      <c r="AN78" s="1066"/>
      <c r="AO78" s="1066"/>
      <c r="AP78" s="1066" t="s">
        <v>505</v>
      </c>
      <c r="AQ78" s="1066"/>
      <c r="AR78" s="1066"/>
      <c r="AS78" s="1066"/>
      <c r="AT78" s="1066"/>
      <c r="AU78" s="1066" t="s">
        <v>505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583</v>
      </c>
      <c r="C79" s="1070"/>
      <c r="D79" s="1070"/>
      <c r="E79" s="1070"/>
      <c r="F79" s="1070"/>
      <c r="G79" s="1070"/>
      <c r="H79" s="1070"/>
      <c r="I79" s="1070"/>
      <c r="J79" s="1070"/>
      <c r="K79" s="1070"/>
      <c r="L79" s="1070"/>
      <c r="M79" s="1070"/>
      <c r="N79" s="1070"/>
      <c r="O79" s="1070"/>
      <c r="P79" s="1071"/>
      <c r="Q79" s="1072">
        <v>236</v>
      </c>
      <c r="R79" s="1066"/>
      <c r="S79" s="1066"/>
      <c r="T79" s="1066"/>
      <c r="U79" s="1066"/>
      <c r="V79" s="1066">
        <v>228</v>
      </c>
      <c r="W79" s="1066"/>
      <c r="X79" s="1066"/>
      <c r="Y79" s="1066"/>
      <c r="Z79" s="1066"/>
      <c r="AA79" s="1066">
        <v>8</v>
      </c>
      <c r="AB79" s="1066"/>
      <c r="AC79" s="1066"/>
      <c r="AD79" s="1066"/>
      <c r="AE79" s="1066"/>
      <c r="AF79" s="1066">
        <v>8</v>
      </c>
      <c r="AG79" s="1066"/>
      <c r="AH79" s="1066"/>
      <c r="AI79" s="1066"/>
      <c r="AJ79" s="1066"/>
      <c r="AK79" s="1066">
        <v>45</v>
      </c>
      <c r="AL79" s="1066"/>
      <c r="AM79" s="1066"/>
      <c r="AN79" s="1066"/>
      <c r="AO79" s="1066"/>
      <c r="AP79" s="1066" t="s">
        <v>505</v>
      </c>
      <c r="AQ79" s="1066"/>
      <c r="AR79" s="1066"/>
      <c r="AS79" s="1066"/>
      <c r="AT79" s="1066"/>
      <c r="AU79" s="1066" t="s">
        <v>505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584</v>
      </c>
      <c r="C80" s="1070"/>
      <c r="D80" s="1070"/>
      <c r="E80" s="1070"/>
      <c r="F80" s="1070"/>
      <c r="G80" s="1070"/>
      <c r="H80" s="1070"/>
      <c r="I80" s="1070"/>
      <c r="J80" s="1070"/>
      <c r="K80" s="1070"/>
      <c r="L80" s="1070"/>
      <c r="M80" s="1070"/>
      <c r="N80" s="1070"/>
      <c r="O80" s="1070"/>
      <c r="P80" s="1071"/>
      <c r="Q80" s="1072">
        <v>65</v>
      </c>
      <c r="R80" s="1066"/>
      <c r="S80" s="1066"/>
      <c r="T80" s="1066"/>
      <c r="U80" s="1066"/>
      <c r="V80" s="1066">
        <v>65</v>
      </c>
      <c r="W80" s="1066"/>
      <c r="X80" s="1066"/>
      <c r="Y80" s="1066"/>
      <c r="Z80" s="1066"/>
      <c r="AA80" s="1066" t="s">
        <v>505</v>
      </c>
      <c r="AB80" s="1066"/>
      <c r="AC80" s="1066"/>
      <c r="AD80" s="1066"/>
      <c r="AE80" s="1066"/>
      <c r="AF80" s="1066" t="s">
        <v>505</v>
      </c>
      <c r="AG80" s="1066"/>
      <c r="AH80" s="1066"/>
      <c r="AI80" s="1066"/>
      <c r="AJ80" s="1066"/>
      <c r="AK80" s="1066" t="s">
        <v>505</v>
      </c>
      <c r="AL80" s="1066"/>
      <c r="AM80" s="1066"/>
      <c r="AN80" s="1066"/>
      <c r="AO80" s="1066"/>
      <c r="AP80" s="1066" t="s">
        <v>505</v>
      </c>
      <c r="AQ80" s="1066"/>
      <c r="AR80" s="1066"/>
      <c r="AS80" s="1066"/>
      <c r="AT80" s="1066"/>
      <c r="AU80" s="1066" t="s">
        <v>505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34762</v>
      </c>
      <c r="AG88" s="1054"/>
      <c r="AH88" s="1054"/>
      <c r="AI88" s="1054"/>
      <c r="AJ88" s="1054"/>
      <c r="AK88" s="1058"/>
      <c r="AL88" s="1058"/>
      <c r="AM88" s="1058"/>
      <c r="AN88" s="1058"/>
      <c r="AO88" s="1058"/>
      <c r="AP88" s="1054">
        <v>1831</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v>
      </c>
      <c r="CS102" s="1046"/>
      <c r="CT102" s="1046"/>
      <c r="CU102" s="1046"/>
      <c r="CV102" s="1047"/>
      <c r="CW102" s="1045" t="s">
        <v>595</v>
      </c>
      <c r="CX102" s="1046"/>
      <c r="CY102" s="1046"/>
      <c r="CZ102" s="1046"/>
      <c r="DA102" s="1047"/>
      <c r="DB102" s="1045" t="s">
        <v>595</v>
      </c>
      <c r="DC102" s="1046"/>
      <c r="DD102" s="1046"/>
      <c r="DE102" s="1046"/>
      <c r="DF102" s="1047"/>
      <c r="DG102" s="1045" t="s">
        <v>596</v>
      </c>
      <c r="DH102" s="1046"/>
      <c r="DI102" s="1046"/>
      <c r="DJ102" s="1046"/>
      <c r="DK102" s="1047"/>
      <c r="DL102" s="1045" t="s">
        <v>595</v>
      </c>
      <c r="DM102" s="1046"/>
      <c r="DN102" s="1046"/>
      <c r="DO102" s="1046"/>
      <c r="DP102" s="1047"/>
      <c r="DQ102" s="1045" t="s">
        <v>596</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308</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308</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308</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1185712</v>
      </c>
      <c r="AB110" s="982"/>
      <c r="AC110" s="982"/>
      <c r="AD110" s="982"/>
      <c r="AE110" s="983"/>
      <c r="AF110" s="984">
        <v>1141034</v>
      </c>
      <c r="AG110" s="982"/>
      <c r="AH110" s="982"/>
      <c r="AI110" s="982"/>
      <c r="AJ110" s="983"/>
      <c r="AK110" s="984">
        <v>1145491</v>
      </c>
      <c r="AL110" s="982"/>
      <c r="AM110" s="982"/>
      <c r="AN110" s="982"/>
      <c r="AO110" s="983"/>
      <c r="AP110" s="985">
        <v>64.8</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13780056</v>
      </c>
      <c r="BR110" s="929"/>
      <c r="BS110" s="929"/>
      <c r="BT110" s="929"/>
      <c r="BU110" s="929"/>
      <c r="BV110" s="929">
        <v>17294376</v>
      </c>
      <c r="BW110" s="929"/>
      <c r="BX110" s="929"/>
      <c r="BY110" s="929"/>
      <c r="BZ110" s="929"/>
      <c r="CA110" s="929">
        <v>20049154</v>
      </c>
      <c r="CB110" s="929"/>
      <c r="CC110" s="929"/>
      <c r="CD110" s="929"/>
      <c r="CE110" s="929"/>
      <c r="CF110" s="953">
        <v>1134.5999999999999</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175</v>
      </c>
      <c r="DH110" s="929"/>
      <c r="DI110" s="929"/>
      <c r="DJ110" s="929"/>
      <c r="DK110" s="929"/>
      <c r="DL110" s="929" t="s">
        <v>175</v>
      </c>
      <c r="DM110" s="929"/>
      <c r="DN110" s="929"/>
      <c r="DO110" s="929"/>
      <c r="DP110" s="929"/>
      <c r="DQ110" s="929" t="s">
        <v>434</v>
      </c>
      <c r="DR110" s="929"/>
      <c r="DS110" s="929"/>
      <c r="DT110" s="929"/>
      <c r="DU110" s="929"/>
      <c r="DV110" s="930" t="s">
        <v>175</v>
      </c>
      <c r="DW110" s="930"/>
      <c r="DX110" s="930"/>
      <c r="DY110" s="930"/>
      <c r="DZ110" s="931"/>
    </row>
    <row r="111" spans="1:131" s="248" customFormat="1" ht="26.25" customHeight="1">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175</v>
      </c>
      <c r="AB111" s="1010"/>
      <c r="AC111" s="1010"/>
      <c r="AD111" s="1010"/>
      <c r="AE111" s="1011"/>
      <c r="AF111" s="1012" t="s">
        <v>434</v>
      </c>
      <c r="AG111" s="1010"/>
      <c r="AH111" s="1010"/>
      <c r="AI111" s="1010"/>
      <c r="AJ111" s="1011"/>
      <c r="AK111" s="1012" t="s">
        <v>434</v>
      </c>
      <c r="AL111" s="1010"/>
      <c r="AM111" s="1010"/>
      <c r="AN111" s="1010"/>
      <c r="AO111" s="1011"/>
      <c r="AP111" s="1013" t="s">
        <v>175</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t="s">
        <v>175</v>
      </c>
      <c r="BR111" s="901"/>
      <c r="BS111" s="901"/>
      <c r="BT111" s="901"/>
      <c r="BU111" s="901"/>
      <c r="BV111" s="901" t="s">
        <v>437</v>
      </c>
      <c r="BW111" s="901"/>
      <c r="BX111" s="901"/>
      <c r="BY111" s="901"/>
      <c r="BZ111" s="901"/>
      <c r="CA111" s="901" t="s">
        <v>175</v>
      </c>
      <c r="CB111" s="901"/>
      <c r="CC111" s="901"/>
      <c r="CD111" s="901"/>
      <c r="CE111" s="901"/>
      <c r="CF111" s="962" t="s">
        <v>434</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175</v>
      </c>
      <c r="DH111" s="901"/>
      <c r="DI111" s="901"/>
      <c r="DJ111" s="901"/>
      <c r="DK111" s="901"/>
      <c r="DL111" s="901" t="s">
        <v>175</v>
      </c>
      <c r="DM111" s="901"/>
      <c r="DN111" s="901"/>
      <c r="DO111" s="901"/>
      <c r="DP111" s="901"/>
      <c r="DQ111" s="901" t="s">
        <v>175</v>
      </c>
      <c r="DR111" s="901"/>
      <c r="DS111" s="901"/>
      <c r="DT111" s="901"/>
      <c r="DU111" s="901"/>
      <c r="DV111" s="878" t="s">
        <v>175</v>
      </c>
      <c r="DW111" s="878"/>
      <c r="DX111" s="878"/>
      <c r="DY111" s="878"/>
      <c r="DZ111" s="879"/>
    </row>
    <row r="112" spans="1:131" s="248" customFormat="1" ht="26.25" customHeight="1">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175</v>
      </c>
      <c r="AB112" s="864"/>
      <c r="AC112" s="864"/>
      <c r="AD112" s="864"/>
      <c r="AE112" s="865"/>
      <c r="AF112" s="866" t="s">
        <v>175</v>
      </c>
      <c r="AG112" s="864"/>
      <c r="AH112" s="864"/>
      <c r="AI112" s="864"/>
      <c r="AJ112" s="865"/>
      <c r="AK112" s="866" t="s">
        <v>175</v>
      </c>
      <c r="AL112" s="864"/>
      <c r="AM112" s="864"/>
      <c r="AN112" s="864"/>
      <c r="AO112" s="865"/>
      <c r="AP112" s="911" t="s">
        <v>175</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t="s">
        <v>175</v>
      </c>
      <c r="BR112" s="901"/>
      <c r="BS112" s="901"/>
      <c r="BT112" s="901"/>
      <c r="BU112" s="901"/>
      <c r="BV112" s="901">
        <v>746893</v>
      </c>
      <c r="BW112" s="901"/>
      <c r="BX112" s="901"/>
      <c r="BY112" s="901"/>
      <c r="BZ112" s="901"/>
      <c r="CA112" s="901">
        <v>726660</v>
      </c>
      <c r="CB112" s="901"/>
      <c r="CC112" s="901"/>
      <c r="CD112" s="901"/>
      <c r="CE112" s="901"/>
      <c r="CF112" s="962">
        <v>41.1</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175</v>
      </c>
      <c r="DH112" s="901"/>
      <c r="DI112" s="901"/>
      <c r="DJ112" s="901"/>
      <c r="DK112" s="901"/>
      <c r="DL112" s="901" t="s">
        <v>175</v>
      </c>
      <c r="DM112" s="901"/>
      <c r="DN112" s="901"/>
      <c r="DO112" s="901"/>
      <c r="DP112" s="901"/>
      <c r="DQ112" s="901" t="s">
        <v>175</v>
      </c>
      <c r="DR112" s="901"/>
      <c r="DS112" s="901"/>
      <c r="DT112" s="901"/>
      <c r="DU112" s="901"/>
      <c r="DV112" s="878" t="s">
        <v>175</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18200</v>
      </c>
      <c r="AB113" s="1010"/>
      <c r="AC113" s="1010"/>
      <c r="AD113" s="1010"/>
      <c r="AE113" s="1011"/>
      <c r="AF113" s="1012">
        <v>38144</v>
      </c>
      <c r="AG113" s="1010"/>
      <c r="AH113" s="1010"/>
      <c r="AI113" s="1010"/>
      <c r="AJ113" s="1011"/>
      <c r="AK113" s="1012">
        <v>6862</v>
      </c>
      <c r="AL113" s="1010"/>
      <c r="AM113" s="1010"/>
      <c r="AN113" s="1010"/>
      <c r="AO113" s="1011"/>
      <c r="AP113" s="1013">
        <v>0.4</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104824</v>
      </c>
      <c r="BR113" s="901"/>
      <c r="BS113" s="901"/>
      <c r="BT113" s="901"/>
      <c r="BU113" s="901"/>
      <c r="BV113" s="901">
        <v>70280</v>
      </c>
      <c r="BW113" s="901"/>
      <c r="BX113" s="901"/>
      <c r="BY113" s="901"/>
      <c r="BZ113" s="901"/>
      <c r="CA113" s="901">
        <v>86059</v>
      </c>
      <c r="CB113" s="901"/>
      <c r="CC113" s="901"/>
      <c r="CD113" s="901"/>
      <c r="CE113" s="901"/>
      <c r="CF113" s="962">
        <v>4.9000000000000004</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175</v>
      </c>
      <c r="DH113" s="864"/>
      <c r="DI113" s="864"/>
      <c r="DJ113" s="864"/>
      <c r="DK113" s="865"/>
      <c r="DL113" s="866" t="s">
        <v>175</v>
      </c>
      <c r="DM113" s="864"/>
      <c r="DN113" s="864"/>
      <c r="DO113" s="864"/>
      <c r="DP113" s="865"/>
      <c r="DQ113" s="866" t="s">
        <v>175</v>
      </c>
      <c r="DR113" s="864"/>
      <c r="DS113" s="864"/>
      <c r="DT113" s="864"/>
      <c r="DU113" s="865"/>
      <c r="DV113" s="911" t="s">
        <v>175</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8094</v>
      </c>
      <c r="AB114" s="864"/>
      <c r="AC114" s="864"/>
      <c r="AD114" s="864"/>
      <c r="AE114" s="865"/>
      <c r="AF114" s="866">
        <v>9452</v>
      </c>
      <c r="AG114" s="864"/>
      <c r="AH114" s="864"/>
      <c r="AI114" s="864"/>
      <c r="AJ114" s="865"/>
      <c r="AK114" s="866">
        <v>11673</v>
      </c>
      <c r="AL114" s="864"/>
      <c r="AM114" s="864"/>
      <c r="AN114" s="864"/>
      <c r="AO114" s="865"/>
      <c r="AP114" s="911">
        <v>0.7</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700629</v>
      </c>
      <c r="BR114" s="901"/>
      <c r="BS114" s="901"/>
      <c r="BT114" s="901"/>
      <c r="BU114" s="901"/>
      <c r="BV114" s="901">
        <v>637641</v>
      </c>
      <c r="BW114" s="901"/>
      <c r="BX114" s="901"/>
      <c r="BY114" s="901"/>
      <c r="BZ114" s="901"/>
      <c r="CA114" s="901">
        <v>610945</v>
      </c>
      <c r="CB114" s="901"/>
      <c r="CC114" s="901"/>
      <c r="CD114" s="901"/>
      <c r="CE114" s="901"/>
      <c r="CF114" s="962">
        <v>34.6</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175</v>
      </c>
      <c r="DH114" s="864"/>
      <c r="DI114" s="864"/>
      <c r="DJ114" s="864"/>
      <c r="DK114" s="865"/>
      <c r="DL114" s="866" t="s">
        <v>175</v>
      </c>
      <c r="DM114" s="864"/>
      <c r="DN114" s="864"/>
      <c r="DO114" s="864"/>
      <c r="DP114" s="865"/>
      <c r="DQ114" s="866" t="s">
        <v>175</v>
      </c>
      <c r="DR114" s="864"/>
      <c r="DS114" s="864"/>
      <c r="DT114" s="864"/>
      <c r="DU114" s="865"/>
      <c r="DV114" s="911" t="s">
        <v>175</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175</v>
      </c>
      <c r="AB115" s="1010"/>
      <c r="AC115" s="1010"/>
      <c r="AD115" s="1010"/>
      <c r="AE115" s="1011"/>
      <c r="AF115" s="1012" t="s">
        <v>437</v>
      </c>
      <c r="AG115" s="1010"/>
      <c r="AH115" s="1010"/>
      <c r="AI115" s="1010"/>
      <c r="AJ115" s="1011"/>
      <c r="AK115" s="1012" t="s">
        <v>175</v>
      </c>
      <c r="AL115" s="1010"/>
      <c r="AM115" s="1010"/>
      <c r="AN115" s="1010"/>
      <c r="AO115" s="1011"/>
      <c r="AP115" s="1013" t="s">
        <v>175</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434</v>
      </c>
      <c r="BR115" s="901"/>
      <c r="BS115" s="901"/>
      <c r="BT115" s="901"/>
      <c r="BU115" s="901"/>
      <c r="BV115" s="901" t="s">
        <v>175</v>
      </c>
      <c r="BW115" s="901"/>
      <c r="BX115" s="901"/>
      <c r="BY115" s="901"/>
      <c r="BZ115" s="901"/>
      <c r="CA115" s="901" t="s">
        <v>175</v>
      </c>
      <c r="CB115" s="901"/>
      <c r="CC115" s="901"/>
      <c r="CD115" s="901"/>
      <c r="CE115" s="901"/>
      <c r="CF115" s="962" t="s">
        <v>434</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175</v>
      </c>
      <c r="DH115" s="864"/>
      <c r="DI115" s="864"/>
      <c r="DJ115" s="864"/>
      <c r="DK115" s="865"/>
      <c r="DL115" s="866" t="s">
        <v>175</v>
      </c>
      <c r="DM115" s="864"/>
      <c r="DN115" s="864"/>
      <c r="DO115" s="864"/>
      <c r="DP115" s="865"/>
      <c r="DQ115" s="866" t="s">
        <v>175</v>
      </c>
      <c r="DR115" s="864"/>
      <c r="DS115" s="864"/>
      <c r="DT115" s="864"/>
      <c r="DU115" s="865"/>
      <c r="DV115" s="911" t="s">
        <v>175</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175</v>
      </c>
      <c r="AB116" s="864"/>
      <c r="AC116" s="864"/>
      <c r="AD116" s="864"/>
      <c r="AE116" s="865"/>
      <c r="AF116" s="866" t="s">
        <v>175</v>
      </c>
      <c r="AG116" s="864"/>
      <c r="AH116" s="864"/>
      <c r="AI116" s="864"/>
      <c r="AJ116" s="865"/>
      <c r="AK116" s="866" t="s">
        <v>434</v>
      </c>
      <c r="AL116" s="864"/>
      <c r="AM116" s="864"/>
      <c r="AN116" s="864"/>
      <c r="AO116" s="865"/>
      <c r="AP116" s="911" t="s">
        <v>175</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175</v>
      </c>
      <c r="BR116" s="901"/>
      <c r="BS116" s="901"/>
      <c r="BT116" s="901"/>
      <c r="BU116" s="901"/>
      <c r="BV116" s="901" t="s">
        <v>434</v>
      </c>
      <c r="BW116" s="901"/>
      <c r="BX116" s="901"/>
      <c r="BY116" s="901"/>
      <c r="BZ116" s="901"/>
      <c r="CA116" s="901" t="s">
        <v>434</v>
      </c>
      <c r="CB116" s="901"/>
      <c r="CC116" s="901"/>
      <c r="CD116" s="901"/>
      <c r="CE116" s="901"/>
      <c r="CF116" s="962" t="s">
        <v>434</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175</v>
      </c>
      <c r="DH116" s="864"/>
      <c r="DI116" s="864"/>
      <c r="DJ116" s="864"/>
      <c r="DK116" s="865"/>
      <c r="DL116" s="866" t="s">
        <v>175</v>
      </c>
      <c r="DM116" s="864"/>
      <c r="DN116" s="864"/>
      <c r="DO116" s="864"/>
      <c r="DP116" s="865"/>
      <c r="DQ116" s="866" t="s">
        <v>175</v>
      </c>
      <c r="DR116" s="864"/>
      <c r="DS116" s="864"/>
      <c r="DT116" s="864"/>
      <c r="DU116" s="865"/>
      <c r="DV116" s="911" t="s">
        <v>175</v>
      </c>
      <c r="DW116" s="912"/>
      <c r="DX116" s="912"/>
      <c r="DY116" s="912"/>
      <c r="DZ116" s="913"/>
    </row>
    <row r="117" spans="1:130" s="248" customFormat="1" ht="26.25" customHeight="1">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1212006</v>
      </c>
      <c r="AB117" s="996"/>
      <c r="AC117" s="996"/>
      <c r="AD117" s="996"/>
      <c r="AE117" s="997"/>
      <c r="AF117" s="998">
        <v>1188630</v>
      </c>
      <c r="AG117" s="996"/>
      <c r="AH117" s="996"/>
      <c r="AI117" s="996"/>
      <c r="AJ117" s="997"/>
      <c r="AK117" s="998">
        <v>1164026</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175</v>
      </c>
      <c r="BR117" s="901"/>
      <c r="BS117" s="901"/>
      <c r="BT117" s="901"/>
      <c r="BU117" s="901"/>
      <c r="BV117" s="901" t="s">
        <v>175</v>
      </c>
      <c r="BW117" s="901"/>
      <c r="BX117" s="901"/>
      <c r="BY117" s="901"/>
      <c r="BZ117" s="901"/>
      <c r="CA117" s="901" t="s">
        <v>434</v>
      </c>
      <c r="CB117" s="901"/>
      <c r="CC117" s="901"/>
      <c r="CD117" s="901"/>
      <c r="CE117" s="901"/>
      <c r="CF117" s="962" t="s">
        <v>175</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175</v>
      </c>
      <c r="DH117" s="864"/>
      <c r="DI117" s="864"/>
      <c r="DJ117" s="864"/>
      <c r="DK117" s="865"/>
      <c r="DL117" s="866" t="s">
        <v>175</v>
      </c>
      <c r="DM117" s="864"/>
      <c r="DN117" s="864"/>
      <c r="DO117" s="864"/>
      <c r="DP117" s="865"/>
      <c r="DQ117" s="866" t="s">
        <v>434</v>
      </c>
      <c r="DR117" s="864"/>
      <c r="DS117" s="864"/>
      <c r="DT117" s="864"/>
      <c r="DU117" s="865"/>
      <c r="DV117" s="911" t="s">
        <v>175</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308</v>
      </c>
      <c r="AL118" s="989"/>
      <c r="AM118" s="989"/>
      <c r="AN118" s="989"/>
      <c r="AO118" s="990"/>
      <c r="AP118" s="992" t="s">
        <v>428</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175</v>
      </c>
      <c r="BR118" s="932"/>
      <c r="BS118" s="932"/>
      <c r="BT118" s="932"/>
      <c r="BU118" s="932"/>
      <c r="BV118" s="932" t="s">
        <v>434</v>
      </c>
      <c r="BW118" s="932"/>
      <c r="BX118" s="932"/>
      <c r="BY118" s="932"/>
      <c r="BZ118" s="932"/>
      <c r="CA118" s="932" t="s">
        <v>175</v>
      </c>
      <c r="CB118" s="932"/>
      <c r="CC118" s="932"/>
      <c r="CD118" s="932"/>
      <c r="CE118" s="932"/>
      <c r="CF118" s="962" t="s">
        <v>175</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175</v>
      </c>
      <c r="DH118" s="864"/>
      <c r="DI118" s="864"/>
      <c r="DJ118" s="864"/>
      <c r="DK118" s="865"/>
      <c r="DL118" s="866" t="s">
        <v>434</v>
      </c>
      <c r="DM118" s="864"/>
      <c r="DN118" s="864"/>
      <c r="DO118" s="864"/>
      <c r="DP118" s="865"/>
      <c r="DQ118" s="866" t="s">
        <v>175</v>
      </c>
      <c r="DR118" s="864"/>
      <c r="DS118" s="864"/>
      <c r="DT118" s="864"/>
      <c r="DU118" s="865"/>
      <c r="DV118" s="911" t="s">
        <v>175</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434</v>
      </c>
      <c r="AB119" s="982"/>
      <c r="AC119" s="982"/>
      <c r="AD119" s="982"/>
      <c r="AE119" s="983"/>
      <c r="AF119" s="984" t="s">
        <v>175</v>
      </c>
      <c r="AG119" s="982"/>
      <c r="AH119" s="982"/>
      <c r="AI119" s="982"/>
      <c r="AJ119" s="983"/>
      <c r="AK119" s="984" t="s">
        <v>175</v>
      </c>
      <c r="AL119" s="982"/>
      <c r="AM119" s="982"/>
      <c r="AN119" s="982"/>
      <c r="AO119" s="983"/>
      <c r="AP119" s="985" t="s">
        <v>175</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460</v>
      </c>
      <c r="BP119" s="965"/>
      <c r="BQ119" s="969">
        <v>14585509</v>
      </c>
      <c r="BR119" s="932"/>
      <c r="BS119" s="932"/>
      <c r="BT119" s="932"/>
      <c r="BU119" s="932"/>
      <c r="BV119" s="932">
        <v>18749190</v>
      </c>
      <c r="BW119" s="932"/>
      <c r="BX119" s="932"/>
      <c r="BY119" s="932"/>
      <c r="BZ119" s="932"/>
      <c r="CA119" s="932">
        <v>21472818</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175</v>
      </c>
      <c r="DH119" s="847"/>
      <c r="DI119" s="847"/>
      <c r="DJ119" s="847"/>
      <c r="DK119" s="848"/>
      <c r="DL119" s="849" t="s">
        <v>175</v>
      </c>
      <c r="DM119" s="847"/>
      <c r="DN119" s="847"/>
      <c r="DO119" s="847"/>
      <c r="DP119" s="848"/>
      <c r="DQ119" s="849" t="s">
        <v>175</v>
      </c>
      <c r="DR119" s="847"/>
      <c r="DS119" s="847"/>
      <c r="DT119" s="847"/>
      <c r="DU119" s="848"/>
      <c r="DV119" s="935" t="s">
        <v>175</v>
      </c>
      <c r="DW119" s="936"/>
      <c r="DX119" s="936"/>
      <c r="DY119" s="936"/>
      <c r="DZ119" s="937"/>
    </row>
    <row r="120" spans="1:130" s="248" customFormat="1" ht="26.25" customHeight="1">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434</v>
      </c>
      <c r="AB120" s="864"/>
      <c r="AC120" s="864"/>
      <c r="AD120" s="864"/>
      <c r="AE120" s="865"/>
      <c r="AF120" s="866" t="s">
        <v>175</v>
      </c>
      <c r="AG120" s="864"/>
      <c r="AH120" s="864"/>
      <c r="AI120" s="864"/>
      <c r="AJ120" s="865"/>
      <c r="AK120" s="866" t="s">
        <v>175</v>
      </c>
      <c r="AL120" s="864"/>
      <c r="AM120" s="864"/>
      <c r="AN120" s="864"/>
      <c r="AO120" s="865"/>
      <c r="AP120" s="911" t="s">
        <v>175</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3305749</v>
      </c>
      <c r="BR120" s="929"/>
      <c r="BS120" s="929"/>
      <c r="BT120" s="929"/>
      <c r="BU120" s="929"/>
      <c r="BV120" s="929">
        <v>3176677</v>
      </c>
      <c r="BW120" s="929"/>
      <c r="BX120" s="929"/>
      <c r="BY120" s="929"/>
      <c r="BZ120" s="929"/>
      <c r="CA120" s="929">
        <v>3271342</v>
      </c>
      <c r="CB120" s="929"/>
      <c r="CC120" s="929"/>
      <c r="CD120" s="929"/>
      <c r="CE120" s="929"/>
      <c r="CF120" s="953">
        <v>185.1</v>
      </c>
      <c r="CG120" s="954"/>
      <c r="CH120" s="954"/>
      <c r="CI120" s="954"/>
      <c r="CJ120" s="954"/>
      <c r="CK120" s="955" t="s">
        <v>464</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t="s">
        <v>434</v>
      </c>
      <c r="DH120" s="929"/>
      <c r="DI120" s="929"/>
      <c r="DJ120" s="929"/>
      <c r="DK120" s="929"/>
      <c r="DL120" s="929">
        <v>746893</v>
      </c>
      <c r="DM120" s="929"/>
      <c r="DN120" s="929"/>
      <c r="DO120" s="929"/>
      <c r="DP120" s="929"/>
      <c r="DQ120" s="929">
        <v>726660</v>
      </c>
      <c r="DR120" s="929"/>
      <c r="DS120" s="929"/>
      <c r="DT120" s="929"/>
      <c r="DU120" s="929"/>
      <c r="DV120" s="930">
        <v>41.1</v>
      </c>
      <c r="DW120" s="930"/>
      <c r="DX120" s="930"/>
      <c r="DY120" s="930"/>
      <c r="DZ120" s="931"/>
    </row>
    <row r="121" spans="1:130" s="248" customFormat="1" ht="26.25" customHeight="1">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175</v>
      </c>
      <c r="AB121" s="864"/>
      <c r="AC121" s="864"/>
      <c r="AD121" s="864"/>
      <c r="AE121" s="865"/>
      <c r="AF121" s="866" t="s">
        <v>175</v>
      </c>
      <c r="AG121" s="864"/>
      <c r="AH121" s="864"/>
      <c r="AI121" s="864"/>
      <c r="AJ121" s="865"/>
      <c r="AK121" s="866" t="s">
        <v>175</v>
      </c>
      <c r="AL121" s="864"/>
      <c r="AM121" s="864"/>
      <c r="AN121" s="864"/>
      <c r="AO121" s="865"/>
      <c r="AP121" s="911" t="s">
        <v>175</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2385114</v>
      </c>
      <c r="BR121" s="901"/>
      <c r="BS121" s="901"/>
      <c r="BT121" s="901"/>
      <c r="BU121" s="901"/>
      <c r="BV121" s="901">
        <v>2849246</v>
      </c>
      <c r="BW121" s="901"/>
      <c r="BX121" s="901"/>
      <c r="BY121" s="901"/>
      <c r="BZ121" s="901"/>
      <c r="CA121" s="901">
        <v>3249862</v>
      </c>
      <c r="CB121" s="901"/>
      <c r="CC121" s="901"/>
      <c r="CD121" s="901"/>
      <c r="CE121" s="901"/>
      <c r="CF121" s="962">
        <v>183.9</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175</v>
      </c>
      <c r="AB122" s="864"/>
      <c r="AC122" s="864"/>
      <c r="AD122" s="864"/>
      <c r="AE122" s="865"/>
      <c r="AF122" s="866" t="s">
        <v>175</v>
      </c>
      <c r="AG122" s="864"/>
      <c r="AH122" s="864"/>
      <c r="AI122" s="864"/>
      <c r="AJ122" s="865"/>
      <c r="AK122" s="866" t="s">
        <v>434</v>
      </c>
      <c r="AL122" s="864"/>
      <c r="AM122" s="864"/>
      <c r="AN122" s="864"/>
      <c r="AO122" s="865"/>
      <c r="AP122" s="911" t="s">
        <v>175</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8852899</v>
      </c>
      <c r="BR122" s="932"/>
      <c r="BS122" s="932"/>
      <c r="BT122" s="932"/>
      <c r="BU122" s="932"/>
      <c r="BV122" s="932">
        <v>11493162</v>
      </c>
      <c r="BW122" s="932"/>
      <c r="BX122" s="932"/>
      <c r="BY122" s="932"/>
      <c r="BZ122" s="932"/>
      <c r="CA122" s="932">
        <v>13711479</v>
      </c>
      <c r="CB122" s="932"/>
      <c r="CC122" s="932"/>
      <c r="CD122" s="932"/>
      <c r="CE122" s="932"/>
      <c r="CF122" s="933">
        <v>776</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175</v>
      </c>
      <c r="AB123" s="864"/>
      <c r="AC123" s="864"/>
      <c r="AD123" s="864"/>
      <c r="AE123" s="865"/>
      <c r="AF123" s="866" t="s">
        <v>175</v>
      </c>
      <c r="AG123" s="864"/>
      <c r="AH123" s="864"/>
      <c r="AI123" s="864"/>
      <c r="AJ123" s="865"/>
      <c r="AK123" s="866" t="s">
        <v>175</v>
      </c>
      <c r="AL123" s="864"/>
      <c r="AM123" s="864"/>
      <c r="AN123" s="864"/>
      <c r="AO123" s="865"/>
      <c r="AP123" s="911" t="s">
        <v>175</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468</v>
      </c>
      <c r="BP123" s="965"/>
      <c r="BQ123" s="919">
        <v>14543762</v>
      </c>
      <c r="BR123" s="920"/>
      <c r="BS123" s="920"/>
      <c r="BT123" s="920"/>
      <c r="BU123" s="920"/>
      <c r="BV123" s="920">
        <v>17519085</v>
      </c>
      <c r="BW123" s="920"/>
      <c r="BX123" s="920"/>
      <c r="BY123" s="920"/>
      <c r="BZ123" s="920"/>
      <c r="CA123" s="920">
        <v>20232683</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175</v>
      </c>
      <c r="AB124" s="864"/>
      <c r="AC124" s="864"/>
      <c r="AD124" s="864"/>
      <c r="AE124" s="865"/>
      <c r="AF124" s="866" t="s">
        <v>175</v>
      </c>
      <c r="AG124" s="864"/>
      <c r="AH124" s="864"/>
      <c r="AI124" s="864"/>
      <c r="AJ124" s="865"/>
      <c r="AK124" s="866" t="s">
        <v>175</v>
      </c>
      <c r="AL124" s="864"/>
      <c r="AM124" s="864"/>
      <c r="AN124" s="864"/>
      <c r="AO124" s="865"/>
      <c r="AP124" s="911" t="s">
        <v>175</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2.6</v>
      </c>
      <c r="BR124" s="918"/>
      <c r="BS124" s="918"/>
      <c r="BT124" s="918"/>
      <c r="BU124" s="918"/>
      <c r="BV124" s="918">
        <v>74.400000000000006</v>
      </c>
      <c r="BW124" s="918"/>
      <c r="BX124" s="918"/>
      <c r="BY124" s="918"/>
      <c r="BZ124" s="918"/>
      <c r="CA124" s="918">
        <v>70.099999999999994</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175</v>
      </c>
      <c r="DH124" s="847"/>
      <c r="DI124" s="847"/>
      <c r="DJ124" s="847"/>
      <c r="DK124" s="848"/>
      <c r="DL124" s="849" t="s">
        <v>175</v>
      </c>
      <c r="DM124" s="847"/>
      <c r="DN124" s="847"/>
      <c r="DO124" s="847"/>
      <c r="DP124" s="848"/>
      <c r="DQ124" s="849" t="s">
        <v>175</v>
      </c>
      <c r="DR124" s="847"/>
      <c r="DS124" s="847"/>
      <c r="DT124" s="847"/>
      <c r="DU124" s="848"/>
      <c r="DV124" s="935" t="s">
        <v>175</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175</v>
      </c>
      <c r="AB125" s="864"/>
      <c r="AC125" s="864"/>
      <c r="AD125" s="864"/>
      <c r="AE125" s="865"/>
      <c r="AF125" s="866" t="s">
        <v>175</v>
      </c>
      <c r="AG125" s="864"/>
      <c r="AH125" s="864"/>
      <c r="AI125" s="864"/>
      <c r="AJ125" s="865"/>
      <c r="AK125" s="866" t="s">
        <v>175</v>
      </c>
      <c r="AL125" s="864"/>
      <c r="AM125" s="864"/>
      <c r="AN125" s="864"/>
      <c r="AO125" s="865"/>
      <c r="AP125" s="911" t="s">
        <v>175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175</v>
      </c>
      <c r="DH125" s="929"/>
      <c r="DI125" s="929"/>
      <c r="DJ125" s="929"/>
      <c r="DK125" s="929"/>
      <c r="DL125" s="929" t="s">
        <v>175</v>
      </c>
      <c r="DM125" s="929"/>
      <c r="DN125" s="929"/>
      <c r="DO125" s="929"/>
      <c r="DP125" s="929"/>
      <c r="DQ125" s="929" t="s">
        <v>175</v>
      </c>
      <c r="DR125" s="929"/>
      <c r="DS125" s="929"/>
      <c r="DT125" s="929"/>
      <c r="DU125" s="929"/>
      <c r="DV125" s="930" t="s">
        <v>175</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175</v>
      </c>
      <c r="AB126" s="864"/>
      <c r="AC126" s="864"/>
      <c r="AD126" s="864"/>
      <c r="AE126" s="865"/>
      <c r="AF126" s="866" t="s">
        <v>175</v>
      </c>
      <c r="AG126" s="864"/>
      <c r="AH126" s="864"/>
      <c r="AI126" s="864"/>
      <c r="AJ126" s="865"/>
      <c r="AK126" s="866" t="s">
        <v>175</v>
      </c>
      <c r="AL126" s="864"/>
      <c r="AM126" s="864"/>
      <c r="AN126" s="864"/>
      <c r="AO126" s="865"/>
      <c r="AP126" s="911" t="s">
        <v>175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t="s">
        <v>175</v>
      </c>
      <c r="DH126" s="901"/>
      <c r="DI126" s="901"/>
      <c r="DJ126" s="901"/>
      <c r="DK126" s="901"/>
      <c r="DL126" s="901" t="s">
        <v>175</v>
      </c>
      <c r="DM126" s="901"/>
      <c r="DN126" s="901"/>
      <c r="DO126" s="901"/>
      <c r="DP126" s="901"/>
      <c r="DQ126" s="901" t="s">
        <v>175</v>
      </c>
      <c r="DR126" s="901"/>
      <c r="DS126" s="901"/>
      <c r="DT126" s="901"/>
      <c r="DU126" s="901"/>
      <c r="DV126" s="878" t="s">
        <v>175</v>
      </c>
      <c r="DW126" s="878"/>
      <c r="DX126" s="878"/>
      <c r="DY126" s="878"/>
      <c r="DZ126" s="879"/>
    </row>
    <row r="127" spans="1:130" s="248" customFormat="1" ht="26.25" customHeight="1">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175</v>
      </c>
      <c r="AB127" s="864"/>
      <c r="AC127" s="864"/>
      <c r="AD127" s="864"/>
      <c r="AE127" s="865"/>
      <c r="AF127" s="866" t="s">
        <v>175</v>
      </c>
      <c r="AG127" s="864"/>
      <c r="AH127" s="864"/>
      <c r="AI127" s="864"/>
      <c r="AJ127" s="865"/>
      <c r="AK127" s="866" t="s">
        <v>175</v>
      </c>
      <c r="AL127" s="864"/>
      <c r="AM127" s="864"/>
      <c r="AN127" s="864"/>
      <c r="AO127" s="865"/>
      <c r="AP127" s="911" t="s">
        <v>175</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175</v>
      </c>
      <c r="DH127" s="901"/>
      <c r="DI127" s="901"/>
      <c r="DJ127" s="901"/>
      <c r="DK127" s="901"/>
      <c r="DL127" s="901" t="s">
        <v>175</v>
      </c>
      <c r="DM127" s="901"/>
      <c r="DN127" s="901"/>
      <c r="DO127" s="901"/>
      <c r="DP127" s="901"/>
      <c r="DQ127" s="901" t="s">
        <v>175</v>
      </c>
      <c r="DR127" s="901"/>
      <c r="DS127" s="901"/>
      <c r="DT127" s="901"/>
      <c r="DU127" s="901"/>
      <c r="DV127" s="878" t="s">
        <v>175</v>
      </c>
      <c r="DW127" s="878"/>
      <c r="DX127" s="878"/>
      <c r="DY127" s="878"/>
      <c r="DZ127" s="879"/>
    </row>
    <row r="128" spans="1:130" s="248" customFormat="1" ht="26.25" customHeight="1" thickBot="1">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174267</v>
      </c>
      <c r="AB128" s="885"/>
      <c r="AC128" s="885"/>
      <c r="AD128" s="885"/>
      <c r="AE128" s="886"/>
      <c r="AF128" s="887">
        <v>140815</v>
      </c>
      <c r="AG128" s="885"/>
      <c r="AH128" s="885"/>
      <c r="AI128" s="885"/>
      <c r="AJ128" s="886"/>
      <c r="AK128" s="887">
        <v>154581</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175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175</v>
      </c>
      <c r="DH128" s="875"/>
      <c r="DI128" s="875"/>
      <c r="DJ128" s="875"/>
      <c r="DK128" s="875"/>
      <c r="DL128" s="875" t="s">
        <v>175</v>
      </c>
      <c r="DM128" s="875"/>
      <c r="DN128" s="875"/>
      <c r="DO128" s="875"/>
      <c r="DP128" s="875"/>
      <c r="DQ128" s="875" t="s">
        <v>175</v>
      </c>
      <c r="DR128" s="875"/>
      <c r="DS128" s="875"/>
      <c r="DT128" s="875"/>
      <c r="DU128" s="875"/>
      <c r="DV128" s="876" t="s">
        <v>175</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2374302</v>
      </c>
      <c r="AB129" s="864"/>
      <c r="AC129" s="864"/>
      <c r="AD129" s="864"/>
      <c r="AE129" s="865"/>
      <c r="AF129" s="866">
        <v>2400480</v>
      </c>
      <c r="AG129" s="864"/>
      <c r="AH129" s="864"/>
      <c r="AI129" s="864"/>
      <c r="AJ129" s="865"/>
      <c r="AK129" s="866">
        <v>2507455</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175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772108</v>
      </c>
      <c r="AB130" s="864"/>
      <c r="AC130" s="864"/>
      <c r="AD130" s="864"/>
      <c r="AE130" s="865"/>
      <c r="AF130" s="866">
        <v>748213</v>
      </c>
      <c r="AG130" s="864"/>
      <c r="AH130" s="864"/>
      <c r="AI130" s="864"/>
      <c r="AJ130" s="865"/>
      <c r="AK130" s="866">
        <v>740436</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16.600000000000001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1602194</v>
      </c>
      <c r="AB131" s="847"/>
      <c r="AC131" s="847"/>
      <c r="AD131" s="847"/>
      <c r="AE131" s="848"/>
      <c r="AF131" s="849">
        <v>1652267</v>
      </c>
      <c r="AG131" s="847"/>
      <c r="AH131" s="847"/>
      <c r="AI131" s="847"/>
      <c r="AJ131" s="848"/>
      <c r="AK131" s="849">
        <v>1767019</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70.099999999999994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16.579203270000001</v>
      </c>
      <c r="AB132" s="827"/>
      <c r="AC132" s="827"/>
      <c r="AD132" s="827"/>
      <c r="AE132" s="828"/>
      <c r="AF132" s="829">
        <v>18.132783620000001</v>
      </c>
      <c r="AG132" s="827"/>
      <c r="AH132" s="827"/>
      <c r="AI132" s="827"/>
      <c r="AJ132" s="828"/>
      <c r="AK132" s="829">
        <v>15.223888369999999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17.399999999999999</v>
      </c>
      <c r="AB133" s="806"/>
      <c r="AC133" s="806"/>
      <c r="AD133" s="806"/>
      <c r="AE133" s="807"/>
      <c r="AF133" s="805">
        <v>17.7</v>
      </c>
      <c r="AG133" s="806"/>
      <c r="AH133" s="806"/>
      <c r="AI133" s="806"/>
      <c r="AJ133" s="807"/>
      <c r="AK133" s="805">
        <v>16.600000000000001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zNPmi88BA4d7v2EVviuQdiF2oQB+dE5gHuRVIPvQMjq8ICCfcS2/gICJa4wLPiYexaBSaNHHphscNjNxZfrkA==" saltValue="+8hK3v72jKq6OMTvvqJG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O34" sqref="CO34:CP34"/>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sxq6ow0YZdeuCZpdiL0RmX6PXnIRoK/+GZQLNUJOsCMHw0y16fvHbREvY9Np6z02m9/NbyiHZ6QcWhaYzFayw==" saltValue="HNJZyqlu7hPmrfLmz3A5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O34" sqref="CO34:CP34"/>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JMwMvp+HiyyTZfha/yoqtKQC3xC7HesGm3JbS/DCrCOpkR45Fn1BldnLbiNX2DTafNkPCX0B2zRyU6zQyxyUw==" saltValue="R4T+H6AlxMCerUsXZ4GE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election activeCell="CO34" sqref="CO34:CP34"/>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530898</v>
      </c>
      <c r="AP9" s="314">
        <v>101685</v>
      </c>
      <c r="AQ9" s="315">
        <v>133274</v>
      </c>
      <c r="AR9" s="316">
        <v>-23.7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77446</v>
      </c>
      <c r="AP10" s="317">
        <v>14834</v>
      </c>
      <c r="AQ10" s="318">
        <v>18858</v>
      </c>
      <c r="AR10" s="319">
        <v>-21.3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t="s">
        <v>505</v>
      </c>
      <c r="AP11" s="317" t="s">
        <v>505</v>
      </c>
      <c r="AQ11" s="318">
        <v>1196</v>
      </c>
      <c r="AR11" s="319" t="s">
        <v>505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505</v>
      </c>
      <c r="AP12" s="317" t="s">
        <v>505</v>
      </c>
      <c r="AQ12" s="318" t="s">
        <v>505</v>
      </c>
      <c r="AR12" s="319" t="s">
        <v>505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16138</v>
      </c>
      <c r="AP13" s="317">
        <v>3091</v>
      </c>
      <c r="AQ13" s="318">
        <v>5360</v>
      </c>
      <c r="AR13" s="319">
        <v>-42.3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125100</v>
      </c>
      <c r="AP14" s="317">
        <v>23961</v>
      </c>
      <c r="AQ14" s="318">
        <v>2713</v>
      </c>
      <c r="AR14" s="319">
        <v>783.2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-52201</v>
      </c>
      <c r="AP15" s="317">
        <v>-9998</v>
      </c>
      <c r="AQ15" s="318">
        <v>-11837</v>
      </c>
      <c r="AR15" s="319">
        <v>-15.5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697381</v>
      </c>
      <c r="AP16" s="317">
        <v>133572</v>
      </c>
      <c r="AQ16" s="318">
        <v>149564</v>
      </c>
      <c r="AR16" s="319">
        <v>-10.7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12.83</v>
      </c>
      <c r="AP21" s="331">
        <v>13.76</v>
      </c>
      <c r="AQ21" s="332">
        <v>-0.93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90.8</v>
      </c>
      <c r="AP22" s="336">
        <v>95.5</v>
      </c>
      <c r="AQ22" s="337">
        <v>-4.7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1145491</v>
      </c>
      <c r="AP32" s="345">
        <v>219401</v>
      </c>
      <c r="AQ32" s="346">
        <v>71500</v>
      </c>
      <c r="AR32" s="347">
        <v>206.9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505</v>
      </c>
      <c r="AP33" s="345" t="s">
        <v>505</v>
      </c>
      <c r="AQ33" s="346" t="s">
        <v>505</v>
      </c>
      <c r="AR33" s="347" t="s">
        <v>505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505</v>
      </c>
      <c r="AP34" s="345" t="s">
        <v>505</v>
      </c>
      <c r="AQ34" s="346">
        <v>1</v>
      </c>
      <c r="AR34" s="347" t="s">
        <v>505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6862</v>
      </c>
      <c r="AP35" s="345">
        <v>1314</v>
      </c>
      <c r="AQ35" s="346">
        <v>19534</v>
      </c>
      <c r="AR35" s="347">
        <v>-93.3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11673</v>
      </c>
      <c r="AP36" s="345">
        <v>2236</v>
      </c>
      <c r="AQ36" s="346">
        <v>5450</v>
      </c>
      <c r="AR36" s="347">
        <v>-59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t="s">
        <v>505</v>
      </c>
      <c r="AP37" s="345" t="s">
        <v>505</v>
      </c>
      <c r="AQ37" s="346">
        <v>1039</v>
      </c>
      <c r="AR37" s="347" t="s">
        <v>505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t="s">
        <v>505</v>
      </c>
      <c r="AP38" s="348" t="s">
        <v>505</v>
      </c>
      <c r="AQ38" s="349">
        <v>9</v>
      </c>
      <c r="AR38" s="337" t="s">
        <v>505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-154581</v>
      </c>
      <c r="AP39" s="345">
        <v>-29608</v>
      </c>
      <c r="AQ39" s="346">
        <v>-2217</v>
      </c>
      <c r="AR39" s="347">
        <v>1235.5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-740436</v>
      </c>
      <c r="AP40" s="345">
        <v>-141819</v>
      </c>
      <c r="AQ40" s="346">
        <v>-63826</v>
      </c>
      <c r="AR40" s="347">
        <v>122.2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269009</v>
      </c>
      <c r="AP41" s="345">
        <v>51524</v>
      </c>
      <c r="AQ41" s="346">
        <v>31490</v>
      </c>
      <c r="AR41" s="347">
        <v>63.6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1618752</v>
      </c>
      <c r="AN51" s="367">
        <v>306118</v>
      </c>
      <c r="AO51" s="368">
        <v>94.7</v>
      </c>
      <c r="AP51" s="369">
        <v>119882</v>
      </c>
      <c r="AQ51" s="370">
        <v>9.1</v>
      </c>
      <c r="AR51" s="371">
        <v>85.6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1172326</v>
      </c>
      <c r="AN52" s="375">
        <v>221696</v>
      </c>
      <c r="AO52" s="376">
        <v>127.7</v>
      </c>
      <c r="AP52" s="377">
        <v>66481</v>
      </c>
      <c r="AQ52" s="378">
        <v>6</v>
      </c>
      <c r="AR52" s="379">
        <v>121.7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2600570</v>
      </c>
      <c r="AN53" s="367">
        <v>496103</v>
      </c>
      <c r="AO53" s="368">
        <v>62.1</v>
      </c>
      <c r="AP53" s="369">
        <v>116162</v>
      </c>
      <c r="AQ53" s="370">
        <v>-3.1</v>
      </c>
      <c r="AR53" s="371">
        <v>65.2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1095815</v>
      </c>
      <c r="AN54" s="375">
        <v>209045</v>
      </c>
      <c r="AO54" s="376">
        <v>-5.7</v>
      </c>
      <c r="AP54" s="377">
        <v>61562</v>
      </c>
      <c r="AQ54" s="378">
        <v>-7.4</v>
      </c>
      <c r="AR54" s="379">
        <v>1.7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4652848</v>
      </c>
      <c r="AN55" s="367">
        <v>879057</v>
      </c>
      <c r="AO55" s="368">
        <v>77.2</v>
      </c>
      <c r="AP55" s="369">
        <v>121449</v>
      </c>
      <c r="AQ55" s="370">
        <v>4.5999999999999996</v>
      </c>
      <c r="AR55" s="371">
        <v>72.599999999999994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1326756</v>
      </c>
      <c r="AN56" s="375">
        <v>250662</v>
      </c>
      <c r="AO56" s="376">
        <v>19.899999999999999</v>
      </c>
      <c r="AP56" s="377">
        <v>62922</v>
      </c>
      <c r="AQ56" s="378">
        <v>2.2000000000000002</v>
      </c>
      <c r="AR56" s="379">
        <v>17.7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6276134</v>
      </c>
      <c r="AN57" s="367">
        <v>1192048</v>
      </c>
      <c r="AO57" s="368">
        <v>35.6</v>
      </c>
      <c r="AP57" s="369">
        <v>145139</v>
      </c>
      <c r="AQ57" s="370">
        <v>19.5</v>
      </c>
      <c r="AR57" s="371">
        <v>16.100000000000001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1831846</v>
      </c>
      <c r="AN58" s="375">
        <v>347929</v>
      </c>
      <c r="AO58" s="376">
        <v>38.799999999999997</v>
      </c>
      <c r="AP58" s="377">
        <v>83762</v>
      </c>
      <c r="AQ58" s="378">
        <v>33.1</v>
      </c>
      <c r="AR58" s="379">
        <v>5.7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4941900</v>
      </c>
      <c r="AN59" s="367">
        <v>946543</v>
      </c>
      <c r="AO59" s="368">
        <v>-20.6</v>
      </c>
      <c r="AP59" s="369">
        <v>125391</v>
      </c>
      <c r="AQ59" s="370">
        <v>-13.6</v>
      </c>
      <c r="AR59" s="371">
        <v>-7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1692569</v>
      </c>
      <c r="AN60" s="375">
        <v>324185</v>
      </c>
      <c r="AO60" s="376">
        <v>-6.8</v>
      </c>
      <c r="AP60" s="377">
        <v>68516</v>
      </c>
      <c r="AQ60" s="378">
        <v>-18.2</v>
      </c>
      <c r="AR60" s="379">
        <v>11.4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4018041</v>
      </c>
      <c r="AN61" s="382">
        <v>763974</v>
      </c>
      <c r="AO61" s="383">
        <v>49.8</v>
      </c>
      <c r="AP61" s="384">
        <v>125605</v>
      </c>
      <c r="AQ61" s="385">
        <v>3.3</v>
      </c>
      <c r="AR61" s="371">
        <v>46.5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1423862</v>
      </c>
      <c r="AN62" s="375">
        <v>270703</v>
      </c>
      <c r="AO62" s="376">
        <v>34.799999999999997</v>
      </c>
      <c r="AP62" s="377">
        <v>68649</v>
      </c>
      <c r="AQ62" s="378">
        <v>3.1</v>
      </c>
      <c r="AR62" s="379">
        <v>31.7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VuHeCOYfA0+rIM0NFHDaiEE3SkqV9bX1PVbeggSInGvFVlZJ3YUiXyY9dDnYhZ3C0uXSSR4QThz66ExAkxTug==" saltValue="s5u09Jgi1YhwXuXEre9lE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CO34" sqref="CO34:CP34"/>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545</v>
      </c>
    </row>
    <row r="120" spans="125:125" ht="13.5" hidden="1" customHeight="1"/>
    <row r="121" spans="125:125" ht="13.5" hidden="1" customHeight="1">
      <c r="DU121" s="292"/>
    </row>
  </sheetData>
  <sheetProtection algorithmName="SHA-512" hashValue="xkw27ldII9Aik9LXSejV1UtWvsEbE8IDgSBwobarv5BHvhtLIekBijWYrvxkhsVcka1jZAmL5RRjgdrdT7gfgQ==" saltValue="37WCKawVWf6jtv6rPW38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9" zoomScaleNormal="100" zoomScaleSheetLayoutView="55" workbookViewId="0">
      <selection activeCell="CO34" sqref="CO34:CP34"/>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546</v>
      </c>
    </row>
  </sheetData>
  <sheetProtection algorithmName="SHA-512" hashValue="JL2oTlT1H1CxJpBYEH8MZZqJTBMw9g0eq5O6hM/aTChhos5cF+wTTsP6hLhmzDsJdENf8sWumwoao+/nZuK46w==" saltValue="ChC2O2icF65Wf3TrbXMl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7" zoomScaleSheetLayoutView="100" workbookViewId="0">
      <selection activeCell="CO34" sqref="CO34:CP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8" t="s">
        <v>3</v>
      </c>
      <c r="D47" s="1238"/>
      <c r="E47" s="1239"/>
      <c r="F47" s="11">
        <v>58.73</v>
      </c>
      <c r="G47" s="12">
        <v>58.75</v>
      </c>
      <c r="H47" s="12">
        <v>53.54</v>
      </c>
      <c r="I47" s="12">
        <v>42.6</v>
      </c>
      <c r="J47" s="13">
        <v>38.96</v>
      </c>
    </row>
    <row r="48" spans="2:10" ht="57.75" customHeight="1">
      <c r="B48" s="14"/>
      <c r="C48" s="1240" t="s">
        <v>4</v>
      </c>
      <c r="D48" s="1240"/>
      <c r="E48" s="1241"/>
      <c r="F48" s="15">
        <v>19.059999999999999</v>
      </c>
      <c r="G48" s="16">
        <v>18.84</v>
      </c>
      <c r="H48" s="16">
        <v>22.28</v>
      </c>
      <c r="I48" s="16">
        <v>20.66</v>
      </c>
      <c r="J48" s="17">
        <v>32.119999999999997</v>
      </c>
    </row>
    <row r="49" spans="2:10" ht="57.75" customHeight="1" thickBot="1">
      <c r="B49" s="18"/>
      <c r="C49" s="1242" t="s">
        <v>5</v>
      </c>
      <c r="D49" s="1242"/>
      <c r="E49" s="1243"/>
      <c r="F49" s="19" t="s">
        <v>552</v>
      </c>
      <c r="G49" s="20" t="s">
        <v>553</v>
      </c>
      <c r="H49" s="20" t="s">
        <v>554</v>
      </c>
      <c r="I49" s="20" t="s">
        <v>555</v>
      </c>
      <c r="J49" s="21">
        <v>12.24</v>
      </c>
    </row>
    <row r="50" spans="2:10" ht="13.5" customHeight="1"/>
  </sheetData>
  <sheetProtection algorithmName="SHA-512" hashValue="nr9EYL+1FqcYtW8bKSgKIUGA3p0NOR1dKC+LrG0b6A6PQX6ehdouYzrty9nrYHRtOOy5eto0BGYtqGp4UY/W8w==" saltValue="bd0QNKWb/eq/HJdFjmNw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2022-09-15T02:48:25Z</cp:lastPrinted>
  <dcterms:created xsi:type="dcterms:W3CDTF">2022-02-02T07:06:51Z</dcterms:created>
  <dcterms:modified xsi:type="dcterms:W3CDTF">2022-09-27T07:38:44Z</dcterms:modified>
</cp:coreProperties>
</file>