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AM34" i="10" s="1"/>
  <c r="AM35" i="10" s="1"/>
  <c r="BE34" i="10"/>
  <c r="U34" i="10"/>
  <c r="U35" i="10" s="1"/>
  <c r="U36" i="10" s="1"/>
  <c r="U37" i="10" s="1"/>
  <c r="C34" i="10"/>
  <c r="BW34" i="10" l="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<sst xmlns="http://schemas.openxmlformats.org/spreadsheetml/2006/main" count="1138" uniqueCount="641">
  <si>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</si>
  <si>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</si>
  <si>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</si>
  <si>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</si>
  <si>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</si>
  <si>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</si>
  <si>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</si>
  <si>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</si>
  <si>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</si>
  <si>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</si>
  <si>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</si>
  <si>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</si>
  <si>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</si>
  <si>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</si>
  <si>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</si>
  <si>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</si>
  <si>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</si>
  <si>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</si>
  <si>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</si>
  <si>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</si>
  <si>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</si>
  <si>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</si>
  <si>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</si>
  <si>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</si>
  <si>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</si>
  <si>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</si>
  <si>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</si>
  <si>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</si>
  <si>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</si>
  <si>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</si>
  <si>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</si>
  <si>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</si>
  <si>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</si>
  <si>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</si>
  <si>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</si>
  <si>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</si>
  <si>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</si>
  <si>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</si>
  <si>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</si>
  <si>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</si>
  <si>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</si>
  <si>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</si>
  <si>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</si>
  <si>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</si>
  <si>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</si>
  <si>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</si>
  <si>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</si>
  <si>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</si>
  <si>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</si>
  <si>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</si>
  <si>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</si>
  <si>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</si>
  <si>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</si>
  <si>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</si>
  <si>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</si>
  <si>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</si>
  <si>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</si>
  <si>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</si>
  <si>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</si>
  <si>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</si>
  <si>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</si>
  <si>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</si>
  <si>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</si>
  <si>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</si>
  <si>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</si>
  <si>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</si>
  <si>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</si>
  <si>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</si>
  <si>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</si>
  <si>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</si>
  <si>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</si>
  <si>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</si>
  <si>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</si>
  <si>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</si>
  <si>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</si>
  <si>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</si>
  <si>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</si>
  <si>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</si>
  <si>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</si>
  <si>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</si>
  <si>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</si>
  <si>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</si>
  <si>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</si>
  <si>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</si>
  <si>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</si>
  <si>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</si>
  <si>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</si>
  <si>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</si>
  <si>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</si>
  <si>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</si>
  <si>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</si>
  <si>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</si>
  <si>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</si>
  <si>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</si>
  <si>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</si>
  <si>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</si>
  <si>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</si>
  <si>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</si>
  <si>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</si>
  <si>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</si>
  <si>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</si>
  <si>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</si>
  <si>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</si>
  <si>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</si>
  <si>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</si>
  <si>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</si>
  <si>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</si>
  <si>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</si>
  <si>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</si>
  <si>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</si>
  <si>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</si>
  <si>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</si>
  <si>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</si>
  <si>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</si>
  <si>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</si>
  <si>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</si>
  <si>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</si>
  <si>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</si>
  <si>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</si>
  <si>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</si>
  <si>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</si>
  <si>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</si>
  <si>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</si>
  <si>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</si>
  <si>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</si>
  <si>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</si>
  <si>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</si>
  <si>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</si>
  <si>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</si>
  <si>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</si>
  <si>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</si>
  <si>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</si>
  <si>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</si>
  <si>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</si>
  <si>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</si>
  <si>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</si>
  <si>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</si>
  <si>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</si>
  <si>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</si>
  <si>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</si>
  <si>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</si>
  <si>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</si>
  <si>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</si>
  <si>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</si>
  <si>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</si>
  <si>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</si>
  <si>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</si>
  <si>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</si>
  <si>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</si>
  <si>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</si>
  <si>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</si>
  <si>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</si>
  <si>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</si>
  <si>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</si>
  <si>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</si>
  <si>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</si>
  <si>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</si>
  <si>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</si>
  <si>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</si>
  <si>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</si>
  <si>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</si>
  <si>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</si>
  <si>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</si>
  <si>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</si>
  <si>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</si>
  <si>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</si>
  <si>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</si>
  <si>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</si>
  <si>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</si>
  <si>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</si>
  <si>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</si>
  <si>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</si>
  <si>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</si>
  <si>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</si>
  <si>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</si>
  <si>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</si>
  <si>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</si>
  <si>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</si>
  <si>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</si>
  <si>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</si>
  <si>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</si>
  <si>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</si>
  <si>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</si>
  <si>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</si>
  <si>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</si>
  <si>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</si>
  <si>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</si>
  <si>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</si>
  <si>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</si>
  <si>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</si>
  <si>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</si>
  <si>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</si>
  <si>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</si>
  <si>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</si>
  <si>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</si>
  <si>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</si>
  <si>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</si>
  <si>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</si>
  <si>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</si>
  <si>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</si>
  <si>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</si>
  <si>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</si>
  <si>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</si>
  <si>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</si>
  <si>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</si>
  <si>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</si>
  <si>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</si>
  <si>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</si>
  <si>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</si>
  <si>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</si>
  <si>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</si>
  <si>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</si>
  <si>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</si>
  <si>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</si>
  <si>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</si>
  <si>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福岡県みやま市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</si>
  <si>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</si>
  <si>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</si>
  <si>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</si>
  <si>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</si>
  <si>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</si>
  <si>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</si>
  <si>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</si>
  <si>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</si>
  <si>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</si>
  <si>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</si>
  <si>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</si>
  <si>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</si>
  <si>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</si>
  <si>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</si>
  <si>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</si>
  <si>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</si>
  <si>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</si>
  <si>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</si>
  <si>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</si>
  <si>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</si>
  <si>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</si>
  <si>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</si>
  <si>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</si>
  <si>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</si>
  <si>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</si>
  <si>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</si>
  <si>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</si>
  <si>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</si>
  <si>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</si>
  <si>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</si>
  <si>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</si>
  <si>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</si>
  <si>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</si>
  <si>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</si>
  <si>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</si>
  <si>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</si>
  <si>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</si>
  <si>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</si>
  <si>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</si>
  <si>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</si>
  <si>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</si>
  <si>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</si>
  <si>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</si>
  <si>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</si>
  <si>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</si>
  <si>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</si>
  <si>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</si>
  <si>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</si>
  <si>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</si>
  <si>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</si>
  <si>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</si>
  <si>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</si>
  <si>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</si>
  <si>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</si>
  <si>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</si>
  <si>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</si>
  <si>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</si>
  <si>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</si>
  <si>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</si>
  <si>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</si>
  <si>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</si>
  <si>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</si>
  <si>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</si>
  <si>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</si>
  <si>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</si>
  <si>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</si>
  <si>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</si>
  <si>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</si>
  <si>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</si>
  <si>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</si>
  <si>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</si>
  <si>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</si>
  <si>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</si>
  <si>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</si>
  <si>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</si>
  <si>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</si>
  <si>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</si>
  <si>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</si>
  <si>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</si>
  <si>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</si>
  <si>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</si>
  <si>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</si>
  <si>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</si>
  <si>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</si>
  <si>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</si>
  <si>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</si>
  <si>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</si>
  <si>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</si>
  <si>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</si>
  <si>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</si>
  <si>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</si>
  <si>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</si>
  <si>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</si>
  <si>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</si>
  <si>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</si>
  <si>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</si>
  <si>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</si>
  <si>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</si>
  <si>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</si>
  <si>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</si>
  <si>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</si>
  <si>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</si>
  <si>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</si>
  <si>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</si>
  <si>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</si>
  <si>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</si>
  <si>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</si>
  <si>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</si>
  <si>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</si>
  <si>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</si>
  <si>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</si>
  <si>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</si>
  <si>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</si>
  <si>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</si>
  <si>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</si>
  <si>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</si>
  <si>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</si>
  <si>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</si>
  <si>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</si>
  <si>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</si>
  <si>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</si>
  <si>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</si>
  <si>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</si>
  <si>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</si>
  <si>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</si>
  <si>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</si>
  <si>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</si>
  <si>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</si>
  <si>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</si>
  <si>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</si>
  <si>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</si>
  <si>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</si>
  <si>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</si>
  <si>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</si>
  <si>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</si>
  <si>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</si>
  <si>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</si>
  <si>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</si>
  <si>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</si>
  <si>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</si>
  <si>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</si>
  <si>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</si>
  <si>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</si>
  <si>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</si>
  <si>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</si>
  <si>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</si>
  <si>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</si>
  <si>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</si>
  <si>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</si>
  <si>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</si>
  <si>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</si>
  <si>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</si>
  <si>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</si>
  <si>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福岡県みやま市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</si>
  <si>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</si>
  <si>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</si>
  <si>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</si>
  <si>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</si>
  <si>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</si>
  <si>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</si>
  <si>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</si>
  <si>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</si>
  <si>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</si>
  <si>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</si>
  <si>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</si>
  <si>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</si>
  <si>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</si>
  <si>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</si>
  <si>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</si>
  <si>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</si>
  <si>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</si>
  <si>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</si>
  <si>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</si>
  <si>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</si>
  <si>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</si>
  <si>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</si>
  <si>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</si>
  <si>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</si>
  <si>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</si>
  <si>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</si>
  <si>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</si>
  <si>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</si>
  <si>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</si>
  <si>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</si>
  <si>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</si>
  <si>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</si>
  <si>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</si>
  <si>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</si>
  <si>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</si>
  <si>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</si>
  <si>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</si>
  <si>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</si>
  <si>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</si>
  <si>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</si>
  <si>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</si>
  <si>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</si>
  <si>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</si>
  <si>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</si>
  <si>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</si>
  <si>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</si>
  <si>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</si>
  <si>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</si>
  <si>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</si>
  <si>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</si>
  <si>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</si>
  <si>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</si>
  <si>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</si>
  <si>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</si>
  <si>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</si>
  <si>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</si>
  <si>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</si>
  <si>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</si>
  <si>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</si>
  <si>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</si>
  <si>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</si>
  <si>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</si>
  <si>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</si>
  <si>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</si>
  <si>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</si>
  <si>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</si>
  <si>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</si>
  <si>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</si>
  <si>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</si>
  <si>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</si>
  <si>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</si>
  <si>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</si>
  <si>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</si>
  <si>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</si>
  <si>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</si>
  <si>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</si>
  <si>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</si>
  <si>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</si>
  <si>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</si>
  <si>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</si>
  <si>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</si>
  <si>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</si>
  <si>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</si>
  <si>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</si>
  <si>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</si>
  <si>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</si>
  <si>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</si>
  <si>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</si>
  <si>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</si>
  <si>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</si>
  <si>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</si>
  <si>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</si>
  <si>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</si>
  <si>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</si>
  <si>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</si>
  <si>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</si>
  <si>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</si>
  <si>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</si>
  <si>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</si>
  <si>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</si>
  <si>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</si>
  <si>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</si>
  <si>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</si>
  <si>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</si>
  <si>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</si>
  <si>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</si>
  <si>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</si>
  <si>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</si>
  <si>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</si>
  <si>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</si>
  <si>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</si>
  <si>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</si>
  <si>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</si>
  <si>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</si>
  <si>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</si>
  <si>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</si>
  <si>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</si>
  <si>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</si>
  <si>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</si>
  <si>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</si>
  <si>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</si>
  <si>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</si>
  <si>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</si>
  <si>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</si>
  <si>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</si>
  <si>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</si>
  <si>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</si>
  <si>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</si>
  <si>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</si>
  <si>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</si>
  <si>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</si>
  <si>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</si>
  <si>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</si>
  <si>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</si>
  <si>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</si>
  <si>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</si>
  <si>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</si>
  <si>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</si>
  <si>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</si>
  <si>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</si>
  <si>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</si>
  <si>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</si>
  <si>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</si>
  <si>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</si>
  <si>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</si>
  <si>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</si>
  <si>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</si>
  <si>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</si>
  <si>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</si>
  <si>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</si>
  <si>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</si>
  <si>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</si>
  <si>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</si>
  <si>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</si>
  <si>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</si>
  <si>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</si>
  <si>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</si>
  <si>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</si>
  <si>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</si>
  <si>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</si>
  <si>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</si>
  <si>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</si>
  <si>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</si>
  <si>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</si>
  <si>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</si>
  <si>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</si>
  <si>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</si>
  <si>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</si>
  <si>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</si>
  <si>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</si>
  <si>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</si>
  <si>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</si>
  <si>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</si>
  <si>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</si>
  <si>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</si>
  <si>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</si>
  <si>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</si>
  <si>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</si>
  <si>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</si>
  <si>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</si>
  <si>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</si>
  <si>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</si>
  <si>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</si>
  <si>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</si>
  <si>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</si>
  <si>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</si>
  <si>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</si>
  <si>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</si>
  <si>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</si>
  <si>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</si>
  <si>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</si>
  <si>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</si>
  <si>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</si>
  <si>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</si>
  <si>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</si>
  <si>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</si>
  <si>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</si>
  <si>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</si>
  <si>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</si>
  <si>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</si>
  <si>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</si>
  <si>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</si>
  <si>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</si>
  <si>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</si>
  <si>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</si>
  <si>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0.68</t>
  </si>
  <si>
    <t>▲ 0.10</t>
  </si>
  <si>
    <t>▲ 2.06</t>
  </si>
  <si>
    <t>▲ 4.84</t>
  </si>
  <si>
    <t>▲ 3.29</t>
  </si>
  <si>
    <t>水道事業会計</t>
  </si>
  <si>
    <t>一般会計</t>
  </si>
  <si>
    <t>国民健康保険事業特別会計</t>
  </si>
  <si>
    <t>介護保険事業特別会計（介護保険事業勘定）</t>
  </si>
  <si>
    <t>下水道事業会計</t>
  </si>
  <si>
    <t>介護保険事業特別会計（介護サービス事業勘定）</t>
  </si>
  <si>
    <t>後期高齢者医療特別会計</t>
  </si>
  <si>
    <t>用地特別会計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</si>
  <si>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</si>
  <si>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</si>
  <si>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</si>
  <si>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</si>
  <si>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</si>
  <si>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</si>
  <si>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</si>
  <si>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</si>
  <si>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みやまスマートエネルギー</t>
  </si>
  <si>
    <t>道の駅みやま</t>
    <rPh sb="0" eb="1">
      <t>ミチ</t>
    </rPh>
    <rPh sb="2" eb="3">
      <t>エキ</t>
    </rPh>
    <phoneticPr fontId="2"/>
  </si>
  <si>
    <t>柳川みやま土木組合（一般会計）</t>
    <rPh sb="0" eb="2">
      <t>ヤナガワ</t>
    </rPh>
    <rPh sb="5" eb="7">
      <t>ドボク</t>
    </rPh>
    <rPh sb="7" eb="9">
      <t>クミアイ</t>
    </rPh>
    <rPh sb="10" eb="12">
      <t>イッパン</t>
    </rPh>
    <rPh sb="12" eb="14">
      <t>カイケイ</t>
    </rPh>
    <phoneticPr fontId="2"/>
  </si>
  <si>
    <t>福岡県市町村消防団員等公務災害補償組合（一般会計）</t>
    <rPh sb="0" eb="2">
      <t>フクオカ</t>
    </rPh>
    <rPh sb="2" eb="3">
      <t>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</si>
  <si>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2">
      <t>フクオカ</t>
    </rPh>
    <rPh sb="2" eb="3">
      <t>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</si>
  <si>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2">
      <t>フクオカ</t>
    </rPh>
    <rPh sb="2" eb="3">
      <t>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</si>
  <si>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</si>
  <si>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有明生活環境施設組合（一般会計）</t>
    <rPh sb="0" eb="2">
      <t>アリアケ</t>
    </rPh>
    <rPh sb="2" eb="4">
      <t>セイカツ</t>
    </rPh>
    <rPh sb="4" eb="6">
      <t>カンキョウ</t>
    </rPh>
    <rPh sb="6" eb="8">
      <t>シセツ</t>
    </rPh>
    <rPh sb="8" eb="10">
      <t>クミアイ</t>
    </rPh>
    <rPh sb="11" eb="13">
      <t>イッパン</t>
    </rPh>
    <rPh sb="13" eb="15">
      <t>カイケイ</t>
    </rPh>
    <phoneticPr fontId="2"/>
  </si>
  <si>
    <t>有明生活環境施設組合（広域火葬施設建設事業特別会計）</t>
    <rPh sb="0" eb="2">
      <t>アリアケ</t>
    </rPh>
    <rPh sb="2" eb="4">
      <t>セイカツ</t>
    </rPh>
    <rPh sb="4" eb="6">
      <t>カンキョウ</t>
    </rPh>
    <rPh sb="6" eb="8">
      <t>シセツ</t>
    </rPh>
    <rPh sb="8" eb="10">
      <t>クミアイ</t>
    </rPh>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</si>
  <si>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0" eb="2">
      <t>アリアケ</t>
    </rPh>
    <rPh sb="2" eb="4">
      <t>セイカツ</t>
    </rPh>
    <rPh sb="4" eb="6">
      <t>カンキョウ</t>
    </rPh>
    <rPh sb="6" eb="8">
      <t>シセツ</t>
    </rPh>
    <rPh sb="8" eb="10">
      <t>クミアイ</t>
    </rPh>
    <rPh sb="13" eb="15">
      <t>ショウキャク</t>
    </rPh>
    <rPh sb="15" eb="17">
      <t>シセツ</t>
    </rPh>
    <rPh sb="17" eb="19">
      <t>ケンセツ</t>
    </rPh>
    <rPh sb="19" eb="21">
      <t>ジギョウ</t>
    </rPh>
    <rPh sb="21" eb="23">
      <t>トクベツ</t>
    </rPh>
    <rPh sb="23" eb="25">
      <t>カイケイ</t>
    </rPh>
    <phoneticPr fontId="2"/>
  </si>
  <si>
    <t>福岡県自治振興組合（一般会計）</t>
    <rPh sb="0" eb="2">
      <t>フクオカ</t>
    </rPh>
    <rPh sb="2" eb="3">
      <t>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</si>
  <si>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</si>
  <si>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</si>
  <si>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2">
      <t>フクオカ</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</si>
  <si>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</si>
  <si>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</si>
  <si>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</si>
  <si>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</si>
  <si>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</si>
  <si>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</si>
  <si>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</si>
  <si>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</si>
  <si>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</si>
  <si>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</si>
  <si>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ふるさとみやま応援基金</t>
    <rPh sb="7" eb="9">
      <t>オウエン</t>
    </rPh>
    <rPh sb="9" eb="11">
      <t>キキン</t>
    </rPh>
    <phoneticPr fontId="5"/>
  </si>
  <si>
    <t>教育振興基金</t>
    <rPh sb="0" eb="2">
      <t>キョウイク</t>
    </rPh>
    <rPh sb="2" eb="4">
      <t>シンコウ</t>
    </rPh>
    <rPh sb="4" eb="6">
      <t>キキン</t>
    </rPh>
    <phoneticPr fontId="5"/>
  </si>
  <si>
    <t>まちづくり振興基金</t>
    <rPh sb="5" eb="7">
      <t>シンコウ</t>
    </rPh>
    <rPh sb="7" eb="9">
      <t>キキン</t>
    </rPh>
    <phoneticPr fontId="5"/>
  </si>
  <si>
    <t>災害対策基金</t>
    <rPh sb="0" eb="2">
      <t>サイガイ</t>
    </rPh>
    <rPh sb="2" eb="4">
      <t>タイサク</t>
    </rPh>
    <rPh sb="4" eb="6">
      <t>キキン</t>
    </rPh>
    <phoneticPr fontId="5"/>
  </si>
  <si>
    <t>地域雇用創出推進基金</t>
    <rPh sb="0" eb="2">
      <t>チイキ</t>
    </rPh>
    <rPh sb="2" eb="4">
      <t>コヨウ</t>
    </rPh>
    <rPh sb="4" eb="6">
      <t>ソウシュツ</t>
    </rPh>
    <rPh sb="6" eb="8">
      <t>スイシン</t>
    </rPh>
    <rPh sb="8" eb="10">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</si>
  <si>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</si>
  <si>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</si>
  <si>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</si>
  <si>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</si>
  <si>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</si>
  <si>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将来負担比率は算定されていない。また、有形固定資産減価償却率は類似団体よりも低い水準にある。公共施設等総合管理計画に基づき、老朽化対策に取り組んでいく。</t>
    <rPh sb="0" eb="2">
      <t>ショウライ</t>
    </rPh>
    <rPh sb="2" eb="4">
      <t>フタン</t>
    </rPh>
    <rPh sb="4" eb="6">
      <t>ヒリツ</t>
    </rPh>
    <rPh sb="7" eb="9">
      <t>サンテイ</t>
    </rPh>
    <rPh sb="19" eb="30">
      <t>ユウケイコテイシサンゲンカショウキャクリツ</t>
    </rPh>
    <rPh sb="31" eb="33">
      <t>ルイジ</t>
    </rPh>
    <rPh sb="33" eb="35">
      <t>ダンタイ</t>
    </rPh>
    <rPh sb="38" eb="39">
      <t>ヒク</t>
    </rPh>
    <rPh sb="40" eb="42">
      <t>スイジュン</t>
    </rPh>
    <rPh sb="46" eb="48">
      <t>コウキョウ</t>
    </rPh>
    <rPh sb="48" eb="50">
      <t>シセツ</t>
    </rPh>
    <rPh sb="50" eb="51">
      <t>トウ</t>
    </rPh>
    <rPh sb="51" eb="53">
      <t>ソウゴウ</t>
    </rPh>
    <rPh sb="53" eb="55">
      <t>カンリ</t>
    </rPh>
    <rPh sb="55" eb="57">
      <t>ケイカク</t>
    </rPh>
    <rPh sb="58" eb="59">
      <t>モト</t>
    </rPh>
    <rPh sb="62" eb="65">
      <t>ロウキュウカ</t>
    </rPh>
    <rPh sb="65" eb="67">
      <t>タイサク</t>
    </rPh>
    <rPh sb="68" eb="69">
      <t>ト</t>
    </rPh>
    <rPh sb="70" eb="7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</si>
  <si>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</si>
  <si>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</si>
  <si>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</si>
  <si>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</si>
  <si>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</si>
  <si>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</si>
  <si>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て低い水準にある。今後、環境衛生関連施設の建替及び総合市民センター建設事業を行うため、実質公債費比率が上昇していくことが考えられる。これまで以上に公債費の適正化に取り組む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</si>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</sst>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1053-4014-92EC-E50E6B839F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74470</c:v>
                </c:pt>
                <c:pt idx="1">
                  <c:v>96090</c:v>
                </c:pt>
                <c:pt idx="2">
                  <c:v>99503</c:v>
                </c:pt>
                <c:pt idx="3">
                  <c:v>70744</c:v>
                </c:pt>
                <c:pt idx="4">
                  <c:v>103080</c:v>
                </c:pt>
              </c:numCache>
            </c:numRef>
          </c:val>
          <c:smooth val="0"/>
          <c:extLst xmlns:c16r2="http://schemas.microsoft.com/office/drawing/2015/06/chart">
            <c:ext xmlns:c16="http://schemas.microsoft.com/office/drawing/2014/chart" uri="{C3380CC4-5D6E-409C-BE32-E72D297353CC}">
              <c16:uniqueId val="{00000001-1053-4014-92EC-E50E6B839FA1}"/>
            </c:ext>
          </c:extLst>
        </c:ser>
        <c:dLbls>
          <c:showLegendKey val="0"/>
          <c:showVal val="0"/>
          <c:showCatName val="0"/>
          <c:showSerName val="0"/>
          <c:showPercent val="0"/>
          <c:showBubbleSize val="0"/>
        </c:dLbls>
        <c:marker val="1"/>
        <c:smooth val="0"/>
        <c:axId val="484875072"/>
        <c:axId val="484875456"/>
      </c:lineChart>
      <c:catAx>
        <c:axId val="484875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875456"/>
        <c:crosses val="autoZero"/>
        <c:auto val="1"/>
        <c:lblAlgn val="ctr"/>
        <c:lblOffset val="100"/>
        <c:tickLblSkip val="1"/>
        <c:tickMarkSkip val="1"/>
        <c:noMultiLvlLbl val="0"/>
      </c:catAx>
      <c:valAx>
        <c:axId val="4848754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875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5.42</c:v>
                </c:pt>
                <c:pt idx="1">
                  <c:v>5.85</c:v>
                </c:pt>
                <c:pt idx="2">
                  <c:v>5.72</c:v>
                </c:pt>
                <c:pt idx="3">
                  <c:v>4.9400000000000004</c:v>
                </c:pt>
                <c:pt idx="4">
                  <c:v>5.7</c:v>
                </c:pt>
              </c:numCache>
            </c:numRef>
          </c:val>
          <c:extLst xmlns:c16r2="http://schemas.microsoft.com/office/drawing/2015/06/chart">
            <c:ext xmlns:c16="http://schemas.microsoft.com/office/drawing/2014/chart" uri="{C3380CC4-5D6E-409C-BE32-E72D297353CC}">
              <c16:uniqueId val="{00000000-A242-4398-B8A0-BE58480811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48.54</c:v>
                </c:pt>
                <c:pt idx="1">
                  <c:v>49.15</c:v>
                </c:pt>
                <c:pt idx="2">
                  <c:v>47.84</c:v>
                </c:pt>
                <c:pt idx="3">
                  <c:v>44.46</c:v>
                </c:pt>
                <c:pt idx="4">
                  <c:v>39.17</c:v>
                </c:pt>
              </c:numCache>
            </c:numRef>
          </c:val>
          <c:extLst xmlns:c16r2="http://schemas.microsoft.com/office/drawing/2015/06/chart">
            <c:ext xmlns:c16="http://schemas.microsoft.com/office/drawing/2014/chart" uri="{C3380CC4-5D6E-409C-BE32-E72D297353CC}">
              <c16:uniqueId val="{00000001-A242-4398-B8A0-BE5848081175}"/>
            </c:ext>
          </c:extLst>
        </c:ser>
        <c:dLbls>
          <c:showLegendKey val="0"/>
          <c:showVal val="0"/>
          <c:showCatName val="0"/>
          <c:showSerName val="0"/>
          <c:showPercent val="0"/>
          <c:showBubbleSize val="0"/>
        </c:dLbls>
        <c:gapWidth val="250"/>
        <c:overlap val="100"/>
        <c:axId val="484884888"/>
        <c:axId val="484887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-0.68</c:v>
                </c:pt>
                <c:pt idx="1">
                  <c:v>-0.1</c:v>
                </c:pt>
                <c:pt idx="2">
                  <c:v>-2.06</c:v>
                </c:pt>
                <c:pt idx="3">
                  <c:v>-4.84</c:v>
                </c:pt>
                <c:pt idx="4">
                  <c:v>-3.29</c:v>
                </c:pt>
              </c:numCache>
            </c:numRef>
          </c:val>
          <c:smooth val="0"/>
          <c:extLst xmlns:c16r2="http://schemas.microsoft.com/office/drawing/2015/06/chart">
            <c:ext xmlns:c16="http://schemas.microsoft.com/office/drawing/2014/chart" uri="{C3380CC4-5D6E-409C-BE32-E72D297353CC}">
              <c16:uniqueId val="{00000002-A242-4398-B8A0-BE5848081175}"/>
            </c:ext>
          </c:extLst>
        </c:ser>
        <c:dLbls>
          <c:showLegendKey val="0"/>
          <c:showVal val="0"/>
          <c:showCatName val="0"/>
          <c:showSerName val="0"/>
          <c:showPercent val="0"/>
          <c:showBubbleSize val="0"/>
        </c:dLbls>
        <c:marker val="1"/>
        <c:smooth val="0"/>
        <c:axId val="484884888"/>
        <c:axId val="484887240"/>
      </c:lineChart>
      <c:catAx>
        <c:axId val="48488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887240"/>
        <c:crosses val="autoZero"/>
        <c:auto val="1"/>
        <c:lblAlgn val="ctr"/>
        <c:lblOffset val="100"/>
        <c:tickLblSkip val="1"/>
        <c:tickMarkSkip val="1"/>
        <c:noMultiLvlLbl val="0"/>
      </c:catAx>
      <c:valAx>
        <c:axId val="484887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8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0.13</c:v>
                </c:pt>
                <c:pt idx="4">
                  <c:v>#N/A</c:v>
                </c:pt>
                <c:pt idx="5">
                  <c:v>0.25</c:v>
                </c:pt>
                <c:pt idx="6">
                  <c:v>#N/A</c:v>
                </c:pt>
                <c:pt idx="7">
                  <c:v>0.35</c:v>
                </c:pt>
                <c:pt idx="8">
                  <c:v>0</c:v>
                </c:pt>
                <c:pt idx="9">
                  <c:v>0</c:v>
                </c:pt>
              </c:numCache>
            </c:numRef>
          </c:val>
          <c:extLst xmlns:c16r2="http://schemas.microsoft.com/office/drawing/2015/06/chart">
            <c:ext xmlns:c16="http://schemas.microsoft.com/office/drawing/2014/chart" uri="{C3380CC4-5D6E-409C-BE32-E72D297353CC}">
              <c16:uniqueId val="{00000000-3A58-487A-AEDF-A27A61387E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58-487A-AEDF-A27A61387EE8}"/>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A58-487A-AEDF-A27A61387EE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3A58-487A-AEDF-A27A61387EE8}"/>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4-3A58-487A-AEDF-A27A61387EE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xmlns:c16r2="http://schemas.microsoft.com/office/drawing/2015/06/chart">
            <c:ext xmlns:c16="http://schemas.microsoft.com/office/drawing/2014/chart" uri="{C3380CC4-5D6E-409C-BE32-E72D297353CC}">
              <c16:uniqueId val="{00000005-3A58-487A-AEDF-A27A61387EE8}"/>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1.6</c:v>
                </c:pt>
                <c:pt idx="4">
                  <c:v>#N/A</c:v>
                </c:pt>
                <c:pt idx="5">
                  <c:v>2.23</c:v>
                </c:pt>
                <c:pt idx="6">
                  <c:v>#N/A</c:v>
                </c:pt>
                <c:pt idx="7">
                  <c:v>2.12</c:v>
                </c:pt>
                <c:pt idx="8">
                  <c:v>#N/A</c:v>
                </c:pt>
                <c:pt idx="9">
                  <c:v>1.92</c:v>
                </c:pt>
              </c:numCache>
            </c:numRef>
          </c:val>
          <c:extLst xmlns:c16r2="http://schemas.microsoft.com/office/drawing/2015/06/chart">
            <c:ext xmlns:c16="http://schemas.microsoft.com/office/drawing/2014/chart" uri="{C3380CC4-5D6E-409C-BE32-E72D297353CC}">
              <c16:uniqueId val="{00000006-3A58-487A-AEDF-A27A61387EE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1.41</c:v>
                </c:pt>
                <c:pt idx="2">
                  <c:v>#N/A</c:v>
                </c:pt>
                <c:pt idx="3">
                  <c:v>1.53</c:v>
                </c:pt>
                <c:pt idx="4">
                  <c:v>#N/A</c:v>
                </c:pt>
                <c:pt idx="5">
                  <c:v>1.32</c:v>
                </c:pt>
                <c:pt idx="6">
                  <c:v>#N/A</c:v>
                </c:pt>
                <c:pt idx="7">
                  <c:v>1.76</c:v>
                </c:pt>
                <c:pt idx="8">
                  <c:v>#N/A</c:v>
                </c:pt>
                <c:pt idx="9">
                  <c:v>2.58</c:v>
                </c:pt>
              </c:numCache>
            </c:numRef>
          </c:val>
          <c:extLst xmlns:c16r2="http://schemas.microsoft.com/office/drawing/2015/06/chart">
            <c:ext xmlns:c16="http://schemas.microsoft.com/office/drawing/2014/chart" uri="{C3380CC4-5D6E-409C-BE32-E72D297353CC}">
              <c16:uniqueId val="{00000007-3A58-487A-AEDF-A27A61387E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5.42</c:v>
                </c:pt>
                <c:pt idx="2">
                  <c:v>#N/A</c:v>
                </c:pt>
                <c:pt idx="3">
                  <c:v>5.84</c:v>
                </c:pt>
                <c:pt idx="4">
                  <c:v>#N/A</c:v>
                </c:pt>
                <c:pt idx="5">
                  <c:v>5.71</c:v>
                </c:pt>
                <c:pt idx="6">
                  <c:v>#N/A</c:v>
                </c:pt>
                <c:pt idx="7">
                  <c:v>4.93</c:v>
                </c:pt>
                <c:pt idx="8">
                  <c:v>#N/A</c:v>
                </c:pt>
                <c:pt idx="9">
                  <c:v>5.7</c:v>
                </c:pt>
              </c:numCache>
            </c:numRef>
          </c:val>
          <c:extLst xmlns:c16r2="http://schemas.microsoft.com/office/drawing/2015/06/chart">
            <c:ext xmlns:c16="http://schemas.microsoft.com/office/drawing/2014/chart" uri="{C3380CC4-5D6E-409C-BE32-E72D297353CC}">
              <c16:uniqueId val="{00000008-3A58-487A-AEDF-A27A61387EE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6.91</c:v>
                </c:pt>
                <c:pt idx="2">
                  <c:v>#N/A</c:v>
                </c:pt>
                <c:pt idx="3">
                  <c:v>6.88</c:v>
                </c:pt>
                <c:pt idx="4">
                  <c:v>#N/A</c:v>
                </c:pt>
                <c:pt idx="5">
                  <c:v>7.03</c:v>
                </c:pt>
                <c:pt idx="6">
                  <c:v>#N/A</c:v>
                </c:pt>
                <c:pt idx="7">
                  <c:v>7.09</c:v>
                </c:pt>
                <c:pt idx="8">
                  <c:v>#N/A</c:v>
                </c:pt>
                <c:pt idx="9">
                  <c:v>7.09</c:v>
                </c:pt>
              </c:numCache>
            </c:numRef>
          </c:val>
          <c:extLst xmlns:c16r2="http://schemas.microsoft.com/office/drawing/2015/06/chart">
            <c:ext xmlns:c16="http://schemas.microsoft.com/office/drawing/2014/chart" uri="{C3380CC4-5D6E-409C-BE32-E72D297353CC}">
              <c16:uniqueId val="{00000009-3A58-487A-AEDF-A27A61387EE8}"/>
            </c:ext>
          </c:extLst>
        </c:ser>
        <c:dLbls>
          <c:showLegendKey val="0"/>
          <c:showVal val="0"/>
          <c:showCatName val="0"/>
          <c:showSerName val="0"/>
          <c:showPercent val="0"/>
          <c:showBubbleSize val="0"/>
        </c:dLbls>
        <c:gapWidth val="150"/>
        <c:overlap val="100"/>
        <c:axId val="484885672"/>
        <c:axId val="484883712"/>
      </c:barChart>
      <c:catAx>
        <c:axId val="48488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883712"/>
        <c:crosses val="autoZero"/>
        <c:auto val="1"/>
        <c:lblAlgn val="ctr"/>
        <c:lblOffset val="100"/>
        <c:tickLblSkip val="1"/>
        <c:tickMarkSkip val="1"/>
        <c:noMultiLvlLbl val="0"/>
      </c:catAx>
      <c:valAx>
        <c:axId val="48488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85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1262</c:v>
                </c:pt>
                <c:pt idx="5">
                  <c:v>1236</c:v>
                </c:pt>
                <c:pt idx="8">
                  <c:v>1211</c:v>
                </c:pt>
                <c:pt idx="11">
                  <c:v>1142</c:v>
                </c:pt>
                <c:pt idx="14">
                  <c:v>1224</c:v>
                </c:pt>
              </c:numCache>
            </c:numRef>
          </c:val>
          <c:extLst xmlns:c16r2="http://schemas.microsoft.com/office/drawing/2015/06/chart">
            <c:ext xmlns:c16="http://schemas.microsoft.com/office/drawing/2014/chart" uri="{C3380CC4-5D6E-409C-BE32-E72D297353CC}">
              <c16:uniqueId val="{00000000-FEC4-457F-A5E2-654076D1CD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C4-457F-A5E2-654076D1CD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103</c:v>
                </c:pt>
                <c:pt idx="3">
                  <c:v>47</c:v>
                </c:pt>
                <c:pt idx="6">
                  <c:v>33</c:v>
                </c:pt>
                <c:pt idx="9">
                  <c:v>30</c:v>
                </c:pt>
                <c:pt idx="12">
                  <c:v>30</c:v>
                </c:pt>
              </c:numCache>
            </c:numRef>
          </c:val>
          <c:extLst xmlns:c16r2="http://schemas.microsoft.com/office/drawing/2015/06/chart">
            <c:ext xmlns:c16="http://schemas.microsoft.com/office/drawing/2014/chart" uri="{C3380CC4-5D6E-409C-BE32-E72D297353CC}">
              <c16:uniqueId val="{00000002-FEC4-457F-A5E2-654076D1CD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6</c:v>
                </c:pt>
                <c:pt idx="9">
                  <c:v>6</c:v>
                </c:pt>
                <c:pt idx="12">
                  <c:v>9</c:v>
                </c:pt>
              </c:numCache>
            </c:numRef>
          </c:val>
          <c:extLst xmlns:c16r2="http://schemas.microsoft.com/office/drawing/2015/06/chart">
            <c:ext xmlns:c16="http://schemas.microsoft.com/office/drawing/2014/chart" uri="{C3380CC4-5D6E-409C-BE32-E72D297353CC}">
              <c16:uniqueId val="{00000003-FEC4-457F-A5E2-654076D1CD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191</c:v>
                </c:pt>
                <c:pt idx="3">
                  <c:v>219</c:v>
                </c:pt>
                <c:pt idx="6">
                  <c:v>233</c:v>
                </c:pt>
                <c:pt idx="9">
                  <c:v>216</c:v>
                </c:pt>
                <c:pt idx="12">
                  <c:v>218</c:v>
                </c:pt>
              </c:numCache>
            </c:numRef>
          </c:val>
          <c:extLst xmlns:c16r2="http://schemas.microsoft.com/office/drawing/2015/06/chart">
            <c:ext xmlns:c16="http://schemas.microsoft.com/office/drawing/2014/chart" uri="{C3380CC4-5D6E-409C-BE32-E72D297353CC}">
              <c16:uniqueId val="{00000004-FEC4-457F-A5E2-654076D1CD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C4-457F-A5E2-654076D1CD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C4-457F-A5E2-654076D1CD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1513</c:v>
                </c:pt>
                <c:pt idx="3">
                  <c:v>1384</c:v>
                </c:pt>
                <c:pt idx="6">
                  <c:v>1334</c:v>
                </c:pt>
                <c:pt idx="9">
                  <c:v>1251</c:v>
                </c:pt>
                <c:pt idx="12">
                  <c:v>1410</c:v>
                </c:pt>
              </c:numCache>
            </c:numRef>
          </c:val>
          <c:extLst xmlns:c16r2="http://schemas.microsoft.com/office/drawing/2015/06/chart">
            <c:ext xmlns:c16="http://schemas.microsoft.com/office/drawing/2014/chart" uri="{C3380CC4-5D6E-409C-BE32-E72D297353CC}">
              <c16:uniqueId val="{00000007-FEC4-457F-A5E2-654076D1CDF2}"/>
            </c:ext>
          </c:extLst>
        </c:ser>
        <c:dLbls>
          <c:showLegendKey val="0"/>
          <c:showVal val="0"/>
          <c:showCatName val="0"/>
          <c:showSerName val="0"/>
          <c:showPercent val="0"/>
          <c:showBubbleSize val="0"/>
        </c:dLbls>
        <c:gapWidth val="100"/>
        <c:overlap val="100"/>
        <c:axId val="484884104"/>
        <c:axId val="48488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551</c:v>
                </c:pt>
                <c:pt idx="2">
                  <c:v>#N/A</c:v>
                </c:pt>
                <c:pt idx="3">
                  <c:v>#N/A</c:v>
                </c:pt>
                <c:pt idx="4">
                  <c:v>420</c:v>
                </c:pt>
                <c:pt idx="5">
                  <c:v>#N/A</c:v>
                </c:pt>
                <c:pt idx="6">
                  <c:v>#N/A</c:v>
                </c:pt>
                <c:pt idx="7">
                  <c:v>395</c:v>
                </c:pt>
                <c:pt idx="8">
                  <c:v>#N/A</c:v>
                </c:pt>
                <c:pt idx="9">
                  <c:v>#N/A</c:v>
                </c:pt>
                <c:pt idx="10">
                  <c:v>361</c:v>
                </c:pt>
                <c:pt idx="11">
                  <c:v>#N/A</c:v>
                </c:pt>
                <c:pt idx="12">
                  <c:v>#N/A</c:v>
                </c:pt>
                <c:pt idx="13">
                  <c:v>443</c:v>
                </c:pt>
                <c:pt idx="14">
                  <c:v>#N/A</c:v>
                </c:pt>
              </c:numCache>
            </c:numRef>
          </c:val>
          <c:smooth val="0"/>
          <c:extLst xmlns:c16r2="http://schemas.microsoft.com/office/drawing/2015/06/chart">
            <c:ext xmlns:c16="http://schemas.microsoft.com/office/drawing/2014/chart" uri="{C3380CC4-5D6E-409C-BE32-E72D297353CC}">
              <c16:uniqueId val="{00000008-FEC4-457F-A5E2-654076D1CDF2}"/>
            </c:ext>
          </c:extLst>
        </c:ser>
        <c:dLbls>
          <c:showLegendKey val="0"/>
          <c:showVal val="0"/>
          <c:showCatName val="0"/>
          <c:showSerName val="0"/>
          <c:showPercent val="0"/>
          <c:showBubbleSize val="0"/>
        </c:dLbls>
        <c:marker val="1"/>
        <c:smooth val="0"/>
        <c:axId val="484884104"/>
        <c:axId val="484884496"/>
      </c:lineChart>
      <c:catAx>
        <c:axId val="48488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884496"/>
        <c:crosses val="autoZero"/>
        <c:auto val="1"/>
        <c:lblAlgn val="ctr"/>
        <c:lblOffset val="100"/>
        <c:tickLblSkip val="1"/>
        <c:tickMarkSkip val="1"/>
        <c:noMultiLvlLbl val="0"/>
      </c:catAx>
      <c:valAx>
        <c:axId val="48488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8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13732</c:v>
                </c:pt>
                <c:pt idx="5">
                  <c:v>14146</c:v>
                </c:pt>
                <c:pt idx="8">
                  <c:v>15189</c:v>
                </c:pt>
                <c:pt idx="11">
                  <c:v>15589</c:v>
                </c:pt>
                <c:pt idx="14">
                  <c:v>17496</c:v>
                </c:pt>
              </c:numCache>
            </c:numRef>
          </c:val>
          <c:extLst xmlns:c16r2="http://schemas.microsoft.com/office/drawing/2015/06/chart">
            <c:ext xmlns:c16="http://schemas.microsoft.com/office/drawing/2014/chart" uri="{C3380CC4-5D6E-409C-BE32-E72D297353CC}">
              <c16:uniqueId val="{00000000-A986-4EF8-9BBB-2BF7CC8106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929</c:v>
                </c:pt>
                <c:pt idx="5">
                  <c:v>1007</c:v>
                </c:pt>
                <c:pt idx="8">
                  <c:v>1069</c:v>
                </c:pt>
                <c:pt idx="11">
                  <c:v>1245</c:v>
                </c:pt>
                <c:pt idx="14">
                  <c:v>1100</c:v>
                </c:pt>
              </c:numCache>
            </c:numRef>
          </c:val>
          <c:extLst xmlns:c16r2="http://schemas.microsoft.com/office/drawing/2015/06/chart">
            <c:ext xmlns:c16="http://schemas.microsoft.com/office/drawing/2014/chart" uri="{C3380CC4-5D6E-409C-BE32-E72D297353CC}">
              <c16:uniqueId val="{00000001-A986-4EF8-9BBB-2BF7CC8106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10325</c:v>
                </c:pt>
                <c:pt idx="5">
                  <c:v>10194</c:v>
                </c:pt>
                <c:pt idx="8">
                  <c:v>10028</c:v>
                </c:pt>
                <c:pt idx="11">
                  <c:v>9921</c:v>
                </c:pt>
                <c:pt idx="14">
                  <c:v>10130</c:v>
                </c:pt>
              </c:numCache>
            </c:numRef>
          </c:val>
          <c:extLst xmlns:c16r2="http://schemas.microsoft.com/office/drawing/2015/06/chart">
            <c:ext xmlns:c16="http://schemas.microsoft.com/office/drawing/2014/chart" uri="{C3380CC4-5D6E-409C-BE32-E72D297353CC}">
              <c16:uniqueId val="{00000002-A986-4EF8-9BBB-2BF7CC8106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86-4EF8-9BBB-2BF7CC8106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86-4EF8-9BBB-2BF7CC8106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86-4EF8-9BBB-2BF7CC8106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3397</c:v>
                </c:pt>
                <c:pt idx="3">
                  <c:v>3375</c:v>
                </c:pt>
                <c:pt idx="6">
                  <c:v>3182</c:v>
                </c:pt>
                <c:pt idx="9">
                  <c:v>3263</c:v>
                </c:pt>
                <c:pt idx="12">
                  <c:v>3189</c:v>
                </c:pt>
              </c:numCache>
            </c:numRef>
          </c:val>
          <c:extLst xmlns:c16r2="http://schemas.microsoft.com/office/drawing/2015/06/chart">
            <c:ext xmlns:c16="http://schemas.microsoft.com/office/drawing/2014/chart" uri="{C3380CC4-5D6E-409C-BE32-E72D297353CC}">
              <c16:uniqueId val="{00000006-A986-4EF8-9BBB-2BF7CC8106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986-4EF8-9BBB-2BF7CC8106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3472</c:v>
                </c:pt>
                <c:pt idx="3">
                  <c:v>3636</c:v>
                </c:pt>
                <c:pt idx="6">
                  <c:v>3814</c:v>
                </c:pt>
                <c:pt idx="9">
                  <c:v>3811</c:v>
                </c:pt>
                <c:pt idx="12">
                  <c:v>3605</c:v>
                </c:pt>
              </c:numCache>
            </c:numRef>
          </c:val>
          <c:extLst xmlns:c16r2="http://schemas.microsoft.com/office/drawing/2015/06/chart">
            <c:ext xmlns:c16="http://schemas.microsoft.com/office/drawing/2014/chart" uri="{C3380CC4-5D6E-409C-BE32-E72D297353CC}">
              <c16:uniqueId val="{00000008-A986-4EF8-9BBB-2BF7CC8106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215</c:v>
                </c:pt>
                <c:pt idx="3">
                  <c:v>210</c:v>
                </c:pt>
                <c:pt idx="6">
                  <c:v>201</c:v>
                </c:pt>
                <c:pt idx="9">
                  <c:v>189</c:v>
                </c:pt>
                <c:pt idx="12">
                  <c:v>169</c:v>
                </c:pt>
              </c:numCache>
            </c:numRef>
          </c:val>
          <c:extLst xmlns:c16r2="http://schemas.microsoft.com/office/drawing/2015/06/chart">
            <c:ext xmlns:c16="http://schemas.microsoft.com/office/drawing/2014/chart" uri="{C3380CC4-5D6E-409C-BE32-E72D297353CC}">
              <c16:uniqueId val="{00000009-A986-4EF8-9BBB-2BF7CC8106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15492</c:v>
                </c:pt>
                <c:pt idx="3">
                  <c:v>16273</c:v>
                </c:pt>
                <c:pt idx="6">
                  <c:v>17882</c:v>
                </c:pt>
                <c:pt idx="9">
                  <c:v>18703</c:v>
                </c:pt>
                <c:pt idx="12">
                  <c:v>21383</c:v>
                </c:pt>
              </c:numCache>
            </c:numRef>
          </c:val>
          <c:extLst xmlns:c16r2="http://schemas.microsoft.com/office/drawing/2015/06/chart">
            <c:ext xmlns:c16="http://schemas.microsoft.com/office/drawing/2014/chart" uri="{C3380CC4-5D6E-409C-BE32-E72D297353CC}">
              <c16:uniqueId val="{0000000A-A986-4EF8-9BBB-2BF7CC8106C5}"/>
            </c:ext>
          </c:extLst>
        </c:ser>
        <c:dLbls>
          <c:showLegendKey val="0"/>
          <c:showVal val="0"/>
          <c:showCatName val="0"/>
          <c:showSerName val="0"/>
          <c:showPercent val="0"/>
          <c:showBubbleSize val="0"/>
        </c:dLbls>
        <c:gapWidth val="100"/>
        <c:overlap val="100"/>
        <c:axId val="484886456"/>
        <c:axId val="495969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986-4EF8-9BBB-2BF7CC8106C5}"/>
            </c:ext>
          </c:extLst>
        </c:ser>
        <c:dLbls>
          <c:showLegendKey val="0"/>
          <c:showVal val="0"/>
          <c:showCatName val="0"/>
          <c:showSerName val="0"/>
          <c:showPercent val="0"/>
          <c:showBubbleSize val="0"/>
        </c:dLbls>
        <c:marker val="1"/>
        <c:smooth val="0"/>
        <c:axId val="484886456"/>
        <c:axId val="495969928"/>
      </c:lineChart>
      <c:catAx>
        <c:axId val="48488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969928"/>
        <c:crosses val="autoZero"/>
        <c:auto val="1"/>
        <c:lblAlgn val="ctr"/>
        <c:lblOffset val="100"/>
        <c:tickLblSkip val="1"/>
        <c:tickMarkSkip val="1"/>
        <c:noMultiLvlLbl val="0"/>
      </c:catAx>
      <c:valAx>
        <c:axId val="495969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8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4956</c:v>
                </c:pt>
                <c:pt idx="1">
                  <c:v>4548</c:v>
                </c:pt>
                <c:pt idx="2">
                  <c:v>4110</c:v>
                </c:pt>
              </c:numCache>
            </c:numRef>
          </c:val>
          <c:extLst xmlns:c16r2="http://schemas.microsoft.com/office/drawing/2015/06/chart">
            <c:ext xmlns:c16="http://schemas.microsoft.com/office/drawing/2014/chart" uri="{C3380CC4-5D6E-409C-BE32-E72D297353CC}">
              <c16:uniqueId val="{00000000-7ED1-4DDF-8009-84BACAFBFC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1085</c:v>
                </c:pt>
                <c:pt idx="1">
                  <c:v>1135</c:v>
                </c:pt>
                <c:pt idx="2">
                  <c:v>1185</c:v>
                </c:pt>
              </c:numCache>
            </c:numRef>
          </c:val>
          <c:extLst xmlns:c16r2="http://schemas.microsoft.com/office/drawing/2015/06/chart">
            <c:ext xmlns:c16="http://schemas.microsoft.com/office/drawing/2014/chart" uri="{C3380CC4-5D6E-409C-BE32-E72D297353CC}">
              <c16:uniqueId val="{00000001-7ED1-4DDF-8009-84BACAFBFC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3449</c:v>
                </c:pt>
                <c:pt idx="1">
                  <c:v>3601</c:v>
                </c:pt>
                <c:pt idx="2">
                  <c:v>4031</c:v>
                </c:pt>
              </c:numCache>
            </c:numRef>
          </c:val>
          <c:extLst xmlns:c16r2="http://schemas.microsoft.com/office/drawing/2015/06/chart">
            <c:ext xmlns:c16="http://schemas.microsoft.com/office/drawing/2014/chart" uri="{C3380CC4-5D6E-409C-BE32-E72D297353CC}">
              <c16:uniqueId val="{00000002-7ED1-4DDF-8009-84BACAFBFCF8}"/>
            </c:ext>
          </c:extLst>
        </c:ser>
        <c:dLbls>
          <c:showLegendKey val="0"/>
          <c:showVal val="0"/>
          <c:showCatName val="0"/>
          <c:showSerName val="0"/>
          <c:showPercent val="0"/>
          <c:showBubbleSize val="0"/>
        </c:dLbls>
        <c:gapWidth val="120"/>
        <c:overlap val="100"/>
        <c:axId val="495968752"/>
        <c:axId val="495969144"/>
      </c:barChart>
      <c:catAx>
        <c:axId val="49596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969144"/>
        <c:crosses val="autoZero"/>
        <c:auto val="1"/>
        <c:lblAlgn val="ctr"/>
        <c:lblOffset val="100"/>
        <c:tickLblSkip val="1"/>
        <c:tickMarkSkip val="1"/>
        <c:noMultiLvlLbl val="0"/>
      </c:catAx>
      <c:valAx>
        <c:axId val="495969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96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57-4471-8C85-B15B0C1D5FDC}"/>
                </c:ext>
                <c:ext xmlns:c15="http://schemas.microsoft.com/office/drawing/2012/chart" uri="{CE6537A1-D6FC-4f65-9D91-7224C49458BB}">
                  <c15:dlblFieldTable>
                    <c15:dlblFTEntry>
                      <c15:txfldGUID>{6ACCFBC0-4047-49AD-A397-3D2CAD9CC3ED}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57-4471-8C85-B15B0C1D5FDC}"/>
                </c:ext>
                <c:ext xmlns:c15="http://schemas.microsoft.com/office/drawing/2012/chart" uri="{CE6537A1-D6FC-4f65-9D91-7224C49458BB}">
                  <c15:dlblFieldTable>
                    <c15:dlblFTEntry>
                      <c15:txfldGUID>{68039533-C893-4EFF-80A8-66396FFD8AC5}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F57-4471-8C85-B15B0C1D5FDC}"/>
                </c:ext>
                <c:ext xmlns:c15="http://schemas.microsoft.com/office/drawing/2012/chart" uri="{CE6537A1-D6FC-4f65-9D91-7224C49458BB}">
                  <c15:dlblFieldTable>
                    <c15:dlblFTEntry>
                      <c15:txfldGUID>{7DA424F7-E510-4947-BBCE-12047872F7C6}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57-4471-8C85-B15B0C1D5FDC}"/>
                </c:ext>
                <c:ext xmlns:c15="http://schemas.microsoft.com/office/drawing/2012/chart" uri="{CE6537A1-D6FC-4f65-9D91-7224C49458BB}">
                  <c15:dlblFieldTable>
                    <c15:dlblFTEntry>
                      <c15:txfldGUID>{7B2CED5F-14FE-428B-B071-F6F17FD41F87}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F57-4471-8C85-B15B0C1D5FDC}"/>
                </c:ext>
                <c:ext xmlns:c15="http://schemas.microsoft.com/office/drawing/2012/chart" uri="{CE6537A1-D6FC-4f65-9D91-7224C49458BB}">
                  <c15:dlblFieldTable>
                    <c15:dlblFTEntry>
                      <c15:txfldGUID>{C1018616-6513-4659-9F17-F12C65AEAC30}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F57-4471-8C85-B15B0C1D5FDC}"/>
                </c:ext>
                <c:ext xmlns:c15="http://schemas.microsoft.com/office/drawing/2012/chart" uri="{CE6537A1-D6FC-4f65-9D91-7224C49458BB}">
                  <c15:dlblFieldTable>
                    <c15:dlblFTEntry>
                      <c15:txfldGUID>{3B998DC2-790D-4DB7-8A0E-65D354242977}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F57-4471-8C85-B15B0C1D5FDC}"/>
                </c:ext>
                <c:ext xmlns:c15="http://schemas.microsoft.com/office/drawing/2012/chart" uri="{CE6537A1-D6FC-4f65-9D91-7224C49458BB}">
                  <c15:dlblFieldTable>
                    <c15:dlblFTEntry>
                      <c15:txfldGUID>{1FC58A0A-2158-4BBA-9C5E-15BB0C233E29}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F57-4471-8C85-B15B0C1D5FDC}"/>
                </c:ext>
                <c:ext xmlns:c15="http://schemas.microsoft.com/office/drawing/2012/chart" uri="{CE6537A1-D6FC-4f65-9D91-7224C49458BB}">
                  <c15:dlblFieldTable>
                    <c15:dlblFTEntry>
                      <c15:txfldGUID>{57DAB25C-EF28-4C76-9325-3844351B442F}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F57-4471-8C85-B15B0C1D5FDC}"/>
                </c:ext>
                <c:ext xmlns:c15="http://schemas.microsoft.com/office/drawing/2012/chart" uri="{CE6537A1-D6FC-4f65-9D91-7224C49458BB}">
                  <c15:dlblFieldTable>
                    <c15:dlblFTEntry>
                      <c15:txfldGUID>{81AB135F-8015-496D-94F9-DE14A2FB6486}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51.3</c:v>
                </c:pt>
                <c:pt idx="16">
                  <c:v>52</c:v>
                </c:pt>
                <c:pt idx="24">
                  <c:v>53.1</c:v>
                </c:pt>
                <c:pt idx="32">
                  <c:v>49.9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F57-4471-8C85-B15B0C1D5F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F57-4471-8C85-B15B0C1D5FDC}"/>
                </c:ext>
                <c:ext xmlns:c15="http://schemas.microsoft.com/office/drawing/2012/chart" uri="{CE6537A1-D6FC-4f65-9D91-7224C49458BB}">
                  <c15:dlblFieldTable>
                    <c15:dlblFTEntry>
                      <c15:txfldGUID>{3808238C-CDF7-4671-9279-80311344D673}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F57-4471-8C85-B15B0C1D5FDC}"/>
                </c:ext>
                <c:ext xmlns:c15="http://schemas.microsoft.com/office/drawing/2012/chart" uri="{CE6537A1-D6FC-4f65-9D91-7224C49458BB}">
                  <c15:dlblFieldTable>
                    <c15:dlblFTEntry>
                      <c15:txfldGUID>{7275D33D-58AB-4653-9F71-41CB46B1A5FB}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F57-4471-8C85-B15B0C1D5FDC}"/>
                </c:ext>
                <c:ext xmlns:c15="http://schemas.microsoft.com/office/drawing/2012/chart" uri="{CE6537A1-D6FC-4f65-9D91-7224C49458BB}">
                  <c15:dlblFieldTable>
                    <c15:dlblFTEntry>
                      <c15:txfldGUID>{77C92583-616D-43AF-B9F0-E27DB0161B4A}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F57-4471-8C85-B15B0C1D5FDC}"/>
                </c:ext>
                <c:ext xmlns:c15="http://schemas.microsoft.com/office/drawing/2012/chart" uri="{CE6537A1-D6FC-4f65-9D91-7224C49458BB}">
                  <c15:dlblFieldTable>
                    <c15:dlblFTEntry>
                      <c15:txfldGUID>{FBC713AC-F71E-4D8B-9F6C-7FFCC78BA172}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F57-4471-8C85-B15B0C1D5FDC}"/>
                </c:ext>
                <c:ext xmlns:c15="http://schemas.microsoft.com/office/drawing/2012/chart" uri="{CE6537A1-D6FC-4f65-9D91-7224C49458BB}">
                  <c15:dlblFieldTable>
                    <c15:dlblFTEntry>
                      <c15:txfldGUID>{B9D29C52-4642-4859-84F0-695D305882A0}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F57-4471-8C85-B15B0C1D5FDC}"/>
                </c:ext>
                <c:ext xmlns:c15="http://schemas.microsoft.com/office/drawing/2012/chart" uri="{CE6537A1-D6FC-4f65-9D91-7224C49458BB}">
                  <c15:dlblFieldTable>
                    <c15:dlblFTEntry>
                      <c15:txfldGUID>{11BC7804-EBAD-4E60-87A3-7A41810D11C2}</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F57-4471-8C85-B15B0C1D5FDC}"/>
                </c:ext>
                <c:ext xmlns:c15="http://schemas.microsoft.com/office/drawing/2012/chart" uri="{CE6537A1-D6FC-4f65-9D91-7224C49458BB}">
                  <c15:dlblFieldTable>
                    <c15:dlblFTEntry>
                      <c15:txfldGUID>{EB94C542-93DD-45FB-B011-898868001632}</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F57-4471-8C85-B15B0C1D5FDC}"/>
                </c:ext>
                <c:ext xmlns:c15="http://schemas.microsoft.com/office/drawing/2012/chart" uri="{CE6537A1-D6FC-4f65-9D91-7224C49458BB}">
                  <c15:dlblFieldTable>
                    <c15:dlblFTEntry>
                      <c15:txfldGUID>{C7A674DE-2D43-4A22-B43A-015875C4DA3D}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F57-4471-8C85-B15B0C1D5FDC}"/>
                </c:ext>
                <c:ext xmlns:c15="http://schemas.microsoft.com/office/drawing/2012/chart" uri="{CE6537A1-D6FC-4f65-9D91-7224C49458BB}">
                  <c15:dlblFieldTable>
                    <c15:dlblFTEntry>
                      <c15:txfldGUID>{36874F34-43AC-4633-8D2C-E585996CA856}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9F57-4471-8C85-B15B0C1D5FDC}"/>
            </c:ext>
          </c:extLst>
        </c:ser>
        <c:dLbls>
          <c:showLegendKey val="0"/>
          <c:showVal val="1"/>
          <c:showCatName val="0"/>
          <c:showSerName val="0"/>
          <c:showPercent val="0"/>
          <c:showBubbleSize val="0"/>
        </c:dLbls>
        <c:axId val="495975416"/>
        <c:axId val="495970320"/>
      </c:scatterChart>
      <c:valAx>
        <c:axId val="495975416"/>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970320"/>
        <c:crosses val="autoZero"/>
        <c:crossBetween val="midCat"/>
      </c:valAx>
      <c:valAx>
        <c:axId val="49597032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975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EC-4678-9428-D8BF21A4A37F}"/>
                </c:ext>
                <c:ext xmlns:c15="http://schemas.microsoft.com/office/drawing/2012/chart" uri="{CE6537A1-D6FC-4f65-9D91-7224C49458BB}">
                  <c15:dlblFieldTable>
                    <c15:dlblFTEntry>
                      <c15:txfldGUID>{3EAA9F98-D9F0-4399-B6E4-0F04B46FD3A6}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EC-4678-9428-D8BF21A4A37F}"/>
                </c:ext>
                <c:ext xmlns:c15="http://schemas.microsoft.com/office/drawing/2012/chart" uri="{CE6537A1-D6FC-4f65-9D91-7224C49458BB}">
                  <c15:dlblFieldTable>
                    <c15:dlblFTEntry>
                      <c15:txfldGUID>{502424DA-A1B3-43DC-B2C0-35A921F78517}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EC-4678-9428-D8BF21A4A37F}"/>
                </c:ext>
                <c:ext xmlns:c15="http://schemas.microsoft.com/office/drawing/2012/chart" uri="{CE6537A1-D6FC-4f65-9D91-7224C49458BB}">
                  <c15:dlblFieldTable>
                    <c15:dlblFTEntry>
                      <c15:txfldGUID>{D2FCB95D-EFAD-41A5-B41A-B783D6BFABD8}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EC-4678-9428-D8BF21A4A37F}"/>
                </c:ext>
                <c:ext xmlns:c15="http://schemas.microsoft.com/office/drawing/2012/chart" uri="{CE6537A1-D6FC-4f65-9D91-7224C49458BB}">
                  <c15:dlblFieldTable>
                    <c15:dlblFTEntry>
                      <c15:txfldGUID>{527F48B2-87EE-4EBE-9F65-BC0534009153}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EC-4678-9428-D8BF21A4A37F}"/>
                </c:ext>
                <c:ext xmlns:c15="http://schemas.microsoft.com/office/drawing/2012/chart" uri="{CE6537A1-D6FC-4f65-9D91-7224C49458BB}">
                  <c15:dlblFieldTable>
                    <c15:dlblFTEntry>
                      <c15:txfldGUID>{35D7FFD2-9819-4825-B7F2-6D819D4DF6B4}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EC-4678-9428-D8BF21A4A37F}"/>
                </c:ext>
                <c:ext xmlns:c15="http://schemas.microsoft.com/office/drawing/2012/chart" uri="{CE6537A1-D6FC-4f65-9D91-7224C49458BB}">
                  <c15:dlblFieldTable>
                    <c15:dlblFTEntry>
                      <c15:txfldGUID>{D85113E2-9A52-46D2-9491-4917159C39C6}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EC-4678-9428-D8BF21A4A37F}"/>
                </c:ext>
                <c:ext xmlns:c15="http://schemas.microsoft.com/office/drawing/2012/chart" uri="{CE6537A1-D6FC-4f65-9D91-7224C49458BB}">
                  <c15:dlblFieldTable>
                    <c15:dlblFTEntry>
                      <c15:txfldGUID>{EABE6C80-2D62-479A-A1BB-BB01E814382F}</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EC-4678-9428-D8BF21A4A37F}"/>
                </c:ext>
                <c:ext xmlns:c15="http://schemas.microsoft.com/office/drawing/2012/chart" uri="{CE6537A1-D6FC-4f65-9D91-7224C49458BB}">
                  <c15:dlblFieldTable>
                    <c15:dlblFTEntry>
                      <c15:txfldGUID>{16DFC4C7-1112-4446-A15D-4E30CB51ABB5}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EC-4678-9428-D8BF21A4A37F}"/>
                </c:ext>
                <c:ext xmlns:c15="http://schemas.microsoft.com/office/drawing/2012/chart" uri="{CE6537A1-D6FC-4f65-9D91-7224C49458BB}">
                  <c15:dlblFieldTable>
                    <c15:dlblFTEntry>
                      <c15:txfldGUID>{9C483400-4D7A-4319-BCC9-E28D3576A5A0}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5.2</c:v>
                </c:pt>
                <c:pt idx="16">
                  <c:v>4.8</c:v>
                </c:pt>
                <c:pt idx="24">
                  <c:v>4.2</c:v>
                </c:pt>
                <c:pt idx="32">
                  <c:v>4.3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3EC-4678-9428-D8BF21A4A3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EC-4678-9428-D8BF21A4A37F}"/>
                </c:ext>
                <c:ext xmlns:c15="http://schemas.microsoft.com/office/drawing/2012/chart" uri="{CE6537A1-D6FC-4f65-9D91-7224C49458BB}">
                  <c15:dlblFieldTable>
                    <c15:dlblFTEntry>
                      <c15:txfldGUID>{ABFD87B6-8A98-4054-AE78-182DC47DD6AE}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EC-4678-9428-D8BF21A4A37F}"/>
                </c:ext>
                <c:ext xmlns:c15="http://schemas.microsoft.com/office/drawing/2012/chart" uri="{CE6537A1-D6FC-4f65-9D91-7224C49458BB}">
                  <c15:dlblFieldTable>
                    <c15:dlblFTEntry>
                      <c15:txfldGUID>{8883961C-ECAF-4584-A1C2-BC94F4D0C0B5}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EC-4678-9428-D8BF21A4A37F}"/>
                </c:ext>
                <c:ext xmlns:c15="http://schemas.microsoft.com/office/drawing/2012/chart" uri="{CE6537A1-D6FC-4f65-9D91-7224C49458BB}">
                  <c15:dlblFieldTable>
                    <c15:dlblFTEntry>
                      <c15:txfldGUID>{52F5C09D-6AED-4A75-9A4D-8B703C1385D2}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EC-4678-9428-D8BF21A4A37F}"/>
                </c:ext>
                <c:ext xmlns:c15="http://schemas.microsoft.com/office/drawing/2012/chart" uri="{CE6537A1-D6FC-4f65-9D91-7224C49458BB}">
                  <c15:dlblFieldTable>
                    <c15:dlblFTEntry>
                      <c15:txfldGUID>{59CAE42B-F32B-4796-B68A-AD866F9BF046}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EC-4678-9428-D8BF21A4A37F}"/>
                </c:ext>
                <c:ext xmlns:c15="http://schemas.microsoft.com/office/drawing/2012/chart" uri="{CE6537A1-D6FC-4f65-9D91-7224C49458BB}">
                  <c15:dlblFieldTable>
                    <c15:dlblFTEntry>
                      <c15:txfldGUID>{EE951E74-E4CD-4EF2-B33E-0C02385B6E13}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EC-4678-9428-D8BF21A4A37F}"/>
                </c:ext>
                <c:ext xmlns:c15="http://schemas.microsoft.com/office/drawing/2012/chart" uri="{CE6537A1-D6FC-4f65-9D91-7224C49458BB}">
                  <c15:dlblFieldTable>
                    <c15:dlblFTEntry>
                      <c15:txfldGUID>{BB3C1941-8F35-4743-B44B-85D8E4B4A203}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EC-4678-9428-D8BF21A4A37F}"/>
                </c:ext>
                <c:ext xmlns:c15="http://schemas.microsoft.com/office/drawing/2012/chart" uri="{CE6537A1-D6FC-4f65-9D91-7224C49458BB}">
                  <c15:dlblFieldTable>
                    <c15:dlblFTEntry>
                      <c15:txfldGUID>{9A3A01EB-BDCF-43AB-B191-F647DAB2ECF8}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EC-4678-9428-D8BF21A4A37F}"/>
                </c:ext>
                <c:ext xmlns:c15="http://schemas.microsoft.com/office/drawing/2012/chart" uri="{CE6537A1-D6FC-4f65-9D91-7224C49458BB}">
                  <c15:dlblFieldTable>
                    <c15:dlblFTEntry>
                      <c15:txfldGUID>{9BB13604-FBAB-4528-965E-3A5FAADED60A}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EC-4678-9428-D8BF21A4A37F}"/>
                </c:ext>
                <c:ext xmlns:c15="http://schemas.microsoft.com/office/drawing/2012/chart" uri="{CE6537A1-D6FC-4f65-9D91-7224C49458BB}">
                  <c15:dlblFieldTable>
                    <c15:dlblFTEntry>
                      <c15:txfldGUID>{9990589C-2751-44A5-BCF2-215EF227A7C7}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E3EC-4678-9428-D8BF21A4A37F}"/>
            </c:ext>
          </c:extLst>
        </c:ser>
        <c:dLbls>
          <c:showLegendKey val="0"/>
          <c:showVal val="1"/>
          <c:showCatName val="0"/>
          <c:showSerName val="0"/>
          <c:showPercent val="0"/>
          <c:showBubbleSize val="0"/>
        </c:dLbls>
        <c:axId val="495974632"/>
        <c:axId val="495967968"/>
      </c:scatterChart>
      <c:valAx>
        <c:axId val="495974632"/>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967968"/>
        <c:crosses val="autoZero"/>
        <c:crossBetween val="midCat"/>
      </c:valAx>
      <c:valAx>
        <c:axId val="495967968"/>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974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実質公債費比率の構成要素（分子）は、</a:t>
          </a:r>
          <a:r>
            <a:rPr kumimoji="1" lang="ja-JP" altLang="en-US" sz="1100">
              <a:solidFill>
                <a:schemeClr val="dk1"/>
              </a:solidFill>
              <a:effectLst/>
              <a:latin typeface="+mn-lt"/>
              <a:ea typeface="+mn-ea"/>
              <a:cs typeface="+mn-cs"/>
            </a:rPr>
            <a:t>元利償還金が平成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年度桜舞館小学校建設事業等の元金償還が始まったため増加、また算入公債費等が災害復旧費等にかかる基準財政需要額の増により増加しているため、前年度を上回っている。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今後総合市民センター及び環境衛生施設等の建設費用など</a:t>
          </a:r>
          <a:r>
            <a:rPr kumimoji="1" lang="ja-JP" altLang="en-US" sz="1100">
              <a:solidFill>
                <a:schemeClr val="dk1"/>
              </a:solidFill>
              <a:effectLst/>
              <a:latin typeface="+mn-lt"/>
              <a:ea typeface="+mn-ea"/>
              <a:cs typeface="+mn-cs"/>
            </a:rPr>
            <a:t>により増加が予想されるため、</a:t>
          </a:r>
          <a:r>
            <a:rPr kumimoji="1" lang="ja-JP" altLang="ja-JP" sz="1100">
              <a:solidFill>
                <a:schemeClr val="dk1"/>
              </a:solidFill>
              <a:effectLst/>
              <a:latin typeface="+mn-lt"/>
              <a:ea typeface="+mn-ea"/>
              <a:cs typeface="+mn-cs"/>
            </a:rPr>
            <a:t>新規発行債の抑制や繰上償還等を行い、実質公債費比率の抑制に努める。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満期一括償還での地方債借入はない。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総合市民センター建設やごみ処理場の環境衛生施設建設等の大規模事業により地方債残高は増加傾向にあるが、債務負担行為残高は減少している。充当可能基金についても、実質収支に基づき基金等の積立を行っているため、実質的な将来負担</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（分子）は依然低い水準にある。今後も公債費等義務的経費の削減を中心とする行財政改革を進め、財政の健全化に努める。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福岡県みやま市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財政調整基金：前年度決算剰余金の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260</a:t>
          </a:r>
          <a:r>
            <a:rPr kumimoji="1" lang="ja-JP" altLang="ja-JP" sz="1100">
              <a:solidFill>
                <a:schemeClr val="dk1"/>
              </a:solidFill>
              <a:effectLst/>
              <a:latin typeface="+mn-lt"/>
              <a:ea typeface="+mn-ea"/>
              <a:cs typeface="+mn-cs"/>
            </a:rPr>
            <a:t>百万円を積立。財源調整として</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百万円を取崩。</a:t>
          </a:r>
          <a:endParaRPr lang="ja-JP" altLang="ja-JP" sz="1400">
            <a:effectLst/>
          </a:endParaRPr>
        </a:p>
        <a:p>
          <a:r>
            <a:rPr kumimoji="1" lang="ja-JP" altLang="ja-JP" sz="1100">
              <a:solidFill>
                <a:schemeClr val="dk1"/>
              </a:solidFill>
              <a:effectLst/>
              <a:latin typeface="+mn-lt"/>
              <a:ea typeface="+mn-ea"/>
              <a:cs typeface="+mn-cs"/>
            </a:rPr>
            <a:t>　減債基金：今後の環境衛生施設関連の起債償還に備え、</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百万円を積立。元利金償還金充当のため、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百万円取崩。</a:t>
          </a:r>
          <a:endParaRPr lang="ja-JP" altLang="ja-JP" sz="1400">
            <a:effectLst/>
          </a:endParaRPr>
        </a:p>
        <a:p>
          <a:r>
            <a:rPr kumimoji="1" lang="ja-JP" altLang="ja-JP" sz="1100">
              <a:solidFill>
                <a:schemeClr val="dk1"/>
              </a:solidFill>
              <a:effectLst/>
              <a:latin typeface="+mn-lt"/>
              <a:ea typeface="+mn-ea"/>
              <a:cs typeface="+mn-cs"/>
            </a:rPr>
            <a:t>　その他特定目的基金：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・ふるさと納税制度により</a:t>
          </a:r>
          <a:r>
            <a:rPr lang="ja-JP" altLang="en-US">
              <a:effectLst/>
            </a:rPr>
            <a:t>寄せられた寄附金を活用し寄附者の意向を反映するため、ふるさとみやま応援基金を設置し、</a:t>
          </a:r>
          <a:r>
            <a:rPr lang="en-US" altLang="ja-JP">
              <a:effectLst/>
            </a:rPr>
            <a:t>521</a:t>
          </a:r>
          <a:r>
            <a:rPr lang="ja-JP" altLang="en-US">
              <a:effectLst/>
            </a:rPr>
            <a:t>百万円積立（ふるさと寄附金分を各基金から繰入（教育振興基金</a:t>
          </a:r>
          <a:r>
            <a:rPr lang="en-US" altLang="ja-JP">
              <a:effectLst/>
            </a:rPr>
            <a:t>94</a:t>
          </a:r>
          <a:r>
            <a:rPr lang="ja-JP" altLang="en-US">
              <a:effectLst/>
            </a:rPr>
            <a:t>百万円取崩、まちづくり振興基金</a:t>
          </a:r>
          <a:r>
            <a:rPr lang="en-US" altLang="ja-JP">
              <a:effectLst/>
            </a:rPr>
            <a:t>255</a:t>
          </a:r>
          <a:r>
            <a:rPr lang="ja-JP" altLang="en-US">
              <a:effectLst/>
            </a:rPr>
            <a:t>百万円取崩、福祉振興基金</a:t>
          </a:r>
          <a:r>
            <a:rPr lang="en-US" altLang="ja-JP">
              <a:effectLst/>
            </a:rPr>
            <a:t>65</a:t>
          </a:r>
          <a:r>
            <a:rPr lang="ja-JP" altLang="en-US">
              <a:effectLst/>
            </a:rPr>
            <a:t>百万円取崩、農林水産業振興基金</a:t>
          </a:r>
          <a:r>
            <a:rPr lang="en-US" altLang="ja-JP">
              <a:effectLst/>
            </a:rPr>
            <a:t>45</a:t>
          </a:r>
          <a:r>
            <a:rPr lang="ja-JP" altLang="en-US">
              <a:effectLst/>
            </a:rPr>
            <a:t>百万円取崩、環境衛生施設整備基金</a:t>
          </a:r>
          <a:r>
            <a:rPr lang="en-US" altLang="ja-JP">
              <a:effectLst/>
            </a:rPr>
            <a:t>62</a:t>
          </a:r>
          <a:r>
            <a:rPr lang="ja-JP" altLang="en-US">
              <a:effectLst/>
            </a:rPr>
            <a:t>百万円取崩））、ふるさと納税分を</a:t>
          </a:r>
          <a:r>
            <a:rPr lang="en-US" altLang="ja-JP">
              <a:effectLst/>
            </a:rPr>
            <a:t>464</a:t>
          </a:r>
          <a:r>
            <a:rPr lang="ja-JP" altLang="en-US">
              <a:effectLst/>
            </a:rPr>
            <a:t>百万円積立、市史編さん事業など市独自の事業に</a:t>
          </a:r>
          <a:r>
            <a:rPr lang="en-US" altLang="ja-JP">
              <a:effectLst/>
            </a:rPr>
            <a:t>45</a:t>
          </a:r>
          <a:r>
            <a:rPr lang="ja-JP" altLang="en-US">
              <a:effectLst/>
            </a:rPr>
            <a:t>百万円取崩。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・清掃センター整備事業等に伴い、環境衛生施設整備基金を</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取崩。</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・まちづくり施策の財源確保のため、まちづくり振興基金に</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百万円積立。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市税の減収など不測の事態や公共施設の老朽化対策などに備え、今後の財政需要の増大にも適切に対応していけるように一定額を確保していく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教育振興基金：市立学校施設の整備、生涯学習の振興及びスポーツの振興を図るとともに、まちづくりを担う地域リーダーや地域文化の後継者の</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育成を図るために要する経費の財源</a:t>
          </a:r>
          <a:endParaRPr lang="ja-JP" altLang="ja-JP" sz="1400">
            <a:effectLst/>
          </a:endParaRPr>
        </a:p>
        <a:p>
          <a:r>
            <a:rPr kumimoji="1" lang="ja-JP" altLang="ja-JP" sz="1100">
              <a:solidFill>
                <a:schemeClr val="dk1"/>
              </a:solidFill>
              <a:effectLst/>
              <a:latin typeface="+mn-lt"/>
              <a:ea typeface="+mn-ea"/>
              <a:cs typeface="+mn-cs"/>
            </a:rPr>
            <a:t>　まちづくり振興基金：調和あるまちづくりに必要な生活関連施設や都市基盤施設の整備を図り、又はみやま市への定住促進に資する経費の財源</a:t>
          </a:r>
          <a:endParaRPr lang="ja-JP" altLang="ja-JP" sz="1400">
            <a:effectLst/>
          </a:endParaRPr>
        </a:p>
        <a:p>
          <a:r>
            <a:rPr kumimoji="1" lang="ja-JP" altLang="ja-JP" sz="1100">
              <a:solidFill>
                <a:schemeClr val="dk1"/>
              </a:solidFill>
              <a:effectLst/>
              <a:latin typeface="+mn-lt"/>
              <a:ea typeface="+mn-ea"/>
              <a:cs typeface="+mn-cs"/>
            </a:rPr>
            <a:t>　福祉振興基金：地域における福祉活動を推進し、もって快適な生活環境の形成等を図るために要する経費の財源</a:t>
          </a:r>
          <a:endParaRPr lang="ja-JP" altLang="ja-JP" sz="1400">
            <a:effectLst/>
          </a:endParaRPr>
        </a:p>
        <a:p>
          <a:r>
            <a:rPr kumimoji="1" lang="ja-JP" altLang="ja-JP" sz="1100">
              <a:solidFill>
                <a:schemeClr val="dk1"/>
              </a:solidFill>
              <a:effectLst/>
              <a:latin typeface="+mn-lt"/>
              <a:ea typeface="+mn-ea"/>
              <a:cs typeface="+mn-cs"/>
            </a:rPr>
            <a:t>　農林水産業振興基金：地域における農林水産業の振興及び農村の活性化を推進する経費の財源</a:t>
          </a:r>
          <a:endParaRPr lang="ja-JP" altLang="ja-JP" sz="1400">
            <a:effectLst/>
          </a:endParaRPr>
        </a:p>
        <a:p>
          <a:r>
            <a:rPr kumimoji="1" lang="ja-JP" altLang="ja-JP" sz="1100">
              <a:solidFill>
                <a:schemeClr val="dk1"/>
              </a:solidFill>
              <a:effectLst/>
              <a:latin typeface="+mn-lt"/>
              <a:ea typeface="+mn-ea"/>
              <a:cs typeface="+mn-cs"/>
            </a:rPr>
            <a:t>　企業誘致基金：企業誘致のための土地取得に要する経費の財源</a:t>
          </a:r>
          <a:endParaRPr lang="ja-JP" altLang="ja-JP" sz="1400">
            <a:effectLst/>
          </a:endParaRPr>
        </a:p>
        <a:p>
          <a:r>
            <a:rPr kumimoji="1" lang="ja-JP" altLang="ja-JP" sz="1100">
              <a:solidFill>
                <a:schemeClr val="dk1"/>
              </a:solidFill>
              <a:effectLst/>
              <a:latin typeface="+mn-lt"/>
              <a:ea typeface="+mn-ea"/>
              <a:cs typeface="+mn-cs"/>
            </a:rPr>
            <a:t>　地域雇用創出推進基金：企業誘致による地域の雇用創出等に資する経費の財源</a:t>
          </a:r>
          <a:endParaRPr lang="ja-JP" altLang="ja-JP" sz="1400">
            <a:effectLst/>
          </a:endParaRPr>
        </a:p>
        <a:p>
          <a:r>
            <a:rPr kumimoji="1" lang="ja-JP" altLang="ja-JP" sz="1100">
              <a:solidFill>
                <a:schemeClr val="dk1"/>
              </a:solidFill>
              <a:effectLst/>
              <a:latin typeface="+mn-lt"/>
              <a:ea typeface="+mn-ea"/>
              <a:cs typeface="+mn-cs"/>
            </a:rPr>
            <a:t>　環境衛生施設整備基金：環境衛生に係る施設の整備に要する経費の財源</a:t>
          </a:r>
          <a:endParaRPr lang="ja-JP" altLang="ja-JP" sz="1400">
            <a:effectLst/>
          </a:endParaRPr>
        </a:p>
        <a:p>
          <a:r>
            <a:rPr kumimoji="1" lang="ja-JP" altLang="ja-JP" sz="1100">
              <a:solidFill>
                <a:schemeClr val="dk1"/>
              </a:solidFill>
              <a:effectLst/>
              <a:latin typeface="+mn-lt"/>
              <a:ea typeface="+mn-ea"/>
              <a:cs typeface="+mn-cs"/>
            </a:rPr>
            <a:t>　災害対策基金：災害予防、災害応急対策及び災害復旧に要する経費の財源</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ふるさとみやま応援基金：</a:t>
          </a:r>
          <a:r>
            <a:rPr kumimoji="1" lang="ja-JP" altLang="ja-JP" sz="1100">
              <a:solidFill>
                <a:schemeClr val="dk1"/>
              </a:solidFill>
              <a:effectLst/>
              <a:latin typeface="+mn-lt"/>
              <a:ea typeface="+mn-ea"/>
              <a:cs typeface="+mn-cs"/>
            </a:rPr>
            <a:t>ふるさと納税制度により</a:t>
          </a:r>
          <a:r>
            <a:rPr lang="ja-JP" altLang="ja-JP" sz="1100">
              <a:solidFill>
                <a:schemeClr val="dk1"/>
              </a:solidFill>
              <a:effectLst/>
              <a:latin typeface="+mn-lt"/>
              <a:ea typeface="+mn-ea"/>
              <a:cs typeface="+mn-cs"/>
            </a:rPr>
            <a:t>寄せられた寄附金を活用し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寄附者の意向を反映するため</a:t>
          </a:r>
          <a:r>
            <a:rPr lang="ja-JP" altLang="en-US" sz="1100">
              <a:solidFill>
                <a:schemeClr val="dk1"/>
              </a:solidFill>
              <a:effectLst/>
              <a:latin typeface="+mn-lt"/>
              <a:ea typeface="+mn-ea"/>
              <a:cs typeface="+mn-cs"/>
            </a:rPr>
            <a:t>の経費の財源</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・ふるさと</a:t>
          </a:r>
          <a:r>
            <a:rPr lang="ja-JP" altLang="ja-JP" sz="1100">
              <a:solidFill>
                <a:schemeClr val="dk1"/>
              </a:solidFill>
              <a:effectLst/>
              <a:latin typeface="+mn-lt"/>
              <a:ea typeface="+mn-ea"/>
              <a:cs typeface="+mn-cs"/>
            </a:rPr>
            <a:t>みやま応援基金</a:t>
          </a:r>
          <a:r>
            <a:rPr lang="ja-JP" altLang="en-US" sz="1100">
              <a:solidFill>
                <a:schemeClr val="dk1"/>
              </a:solidFill>
              <a:effectLst/>
              <a:latin typeface="+mn-lt"/>
              <a:ea typeface="+mn-ea"/>
              <a:cs typeface="+mn-cs"/>
            </a:rPr>
            <a:t>に</a:t>
          </a:r>
          <a:r>
            <a:rPr lang="en-US" altLang="ja-JP" sz="1100">
              <a:solidFill>
                <a:schemeClr val="dk1"/>
              </a:solidFill>
              <a:effectLst/>
              <a:latin typeface="+mn-lt"/>
              <a:ea typeface="+mn-ea"/>
              <a:cs typeface="+mn-cs"/>
            </a:rPr>
            <a:t>521</a:t>
          </a:r>
          <a:r>
            <a:rPr lang="ja-JP" altLang="ja-JP" sz="1100">
              <a:solidFill>
                <a:schemeClr val="dk1"/>
              </a:solidFill>
              <a:effectLst/>
              <a:latin typeface="+mn-lt"/>
              <a:ea typeface="+mn-ea"/>
              <a:cs typeface="+mn-cs"/>
            </a:rPr>
            <a:t>百万円積立（ふるさと寄附金分を各基金から繰入（教育振興基金</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百万円取崩、まちづくり振興基金</a:t>
          </a:r>
          <a:r>
            <a:rPr lang="en-US" altLang="ja-JP" sz="1100">
              <a:solidFill>
                <a:schemeClr val="dk1"/>
              </a:solidFill>
              <a:effectLst/>
              <a:latin typeface="+mn-lt"/>
              <a:ea typeface="+mn-ea"/>
              <a:cs typeface="+mn-cs"/>
            </a:rPr>
            <a:t>255</a:t>
          </a:r>
          <a:r>
            <a:rPr lang="ja-JP" altLang="ja-JP" sz="1100">
              <a:solidFill>
                <a:schemeClr val="dk1"/>
              </a:solidFill>
              <a:effectLst/>
              <a:latin typeface="+mn-lt"/>
              <a:ea typeface="+mn-ea"/>
              <a:cs typeface="+mn-cs"/>
            </a:rPr>
            <a:t>百万円取崩、福祉振興基金</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百万円取崩、農林水産業振興基金</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百万円取崩、環境衛生施設整備基金</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百万円取崩））、ふるさと納税分を</a:t>
          </a:r>
          <a:r>
            <a:rPr lang="en-US" altLang="ja-JP" sz="1100">
              <a:solidFill>
                <a:schemeClr val="dk1"/>
              </a:solidFill>
              <a:effectLst/>
              <a:latin typeface="+mn-lt"/>
              <a:ea typeface="+mn-ea"/>
              <a:cs typeface="+mn-cs"/>
            </a:rPr>
            <a:t>464</a:t>
          </a:r>
          <a:r>
            <a:rPr lang="ja-JP" altLang="ja-JP" sz="1100">
              <a:solidFill>
                <a:schemeClr val="dk1"/>
              </a:solidFill>
              <a:effectLst/>
              <a:latin typeface="+mn-lt"/>
              <a:ea typeface="+mn-ea"/>
              <a:cs typeface="+mn-cs"/>
            </a:rPr>
            <a:t>百万円積立、市史編さん事業など市独自の事業に</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百万円取崩。</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・環境衛生施設整備基金を</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百万円取崩。</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・まちづくり振興基金に</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百万円積立。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ふるさと納税収入分について、寄附者の意向に沿</a:t>
          </a:r>
          <a:r>
            <a:rPr kumimoji="1" lang="ja-JP" altLang="en-US" sz="1100">
              <a:solidFill>
                <a:schemeClr val="dk1"/>
              </a:solidFill>
              <a:effectLst/>
              <a:latin typeface="+mn-lt"/>
              <a:ea typeface="+mn-ea"/>
              <a:cs typeface="+mn-cs"/>
            </a:rPr>
            <a:t>うよう</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ふるさとみやま応援基金に</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している。今後大型事業が予想されるため、基金積立を検討していく。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前年度決算剰余金の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円を積立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財源調整として</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円を取崩</a:t>
          </a:r>
          <a:r>
            <a:rPr kumimoji="1" lang="ja-JP" altLang="en-US" sz="1100">
              <a:solidFill>
                <a:schemeClr val="dk1"/>
              </a:solidFill>
              <a:effectLst/>
              <a:latin typeface="+mn-lt"/>
              <a:ea typeface="+mn-ea"/>
              <a:cs typeface="+mn-cs"/>
            </a:rPr>
            <a:t>した結果、令和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41.1</a:t>
          </a:r>
          <a:r>
            <a:rPr kumimoji="1" lang="ja-JP" altLang="en-US" sz="1100">
              <a:solidFill>
                <a:schemeClr val="dk1"/>
              </a:solidFill>
              <a:effectLst/>
              <a:latin typeface="+mn-lt"/>
              <a:ea typeface="+mn-ea"/>
              <a:cs typeface="+mn-cs"/>
            </a:rPr>
            <a:t>億円となっている。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第３次行政改革大綱による経常経費の縮減</a:t>
          </a:r>
          <a:r>
            <a:rPr kumimoji="1" lang="ja-JP" altLang="en-US" sz="1100">
              <a:solidFill>
                <a:schemeClr val="dk1"/>
              </a:solidFill>
              <a:effectLst/>
              <a:latin typeface="+mn-lt"/>
              <a:ea typeface="+mn-ea"/>
              <a:cs typeface="+mn-cs"/>
            </a:rPr>
            <a:t>や公共施設等総合管理計画に基づいた取組など進めているが、そうした取組をしてもなお、解消できない財源不足額等については、財源調整的な基金の取崩等により対応したきた。平成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年度末をピークに減少傾向にある。</a:t>
          </a:r>
          <a:endParaRPr lang="ja-JP" altLang="ja-JP" sz="1400">
            <a:effectLst/>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・市税の大幅な減収や大規模災害など不測の事態に備えるため、これまで同様予算編成や予算執行における効率化の徹底を図っていく。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今後の環境衛生施設関連の起債償還に備え</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円を積立</a:t>
          </a:r>
          <a:r>
            <a:rPr kumimoji="1" lang="ja-JP" altLang="en-US" sz="1100">
              <a:solidFill>
                <a:schemeClr val="dk1"/>
              </a:solidFill>
              <a:effectLst/>
              <a:latin typeface="+mn-lt"/>
              <a:ea typeface="+mn-ea"/>
              <a:cs typeface="+mn-cs"/>
            </a:rPr>
            <a:t>、元利</a:t>
          </a:r>
          <a:r>
            <a:rPr kumimoji="1" lang="ja-JP" altLang="ja-JP" sz="1100">
              <a:solidFill>
                <a:schemeClr val="dk1"/>
              </a:solidFill>
              <a:effectLst/>
              <a:latin typeface="+mn-lt"/>
              <a:ea typeface="+mn-ea"/>
              <a:cs typeface="+mn-cs"/>
            </a:rPr>
            <a:t>金償還金充当のため</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した結果、令和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億円となっている。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・個人市民税の増等により積立が取崩を上回ったため、約</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億円の積立を行うことができたことが要因である。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大型プロジェクト事業に伴う公債費の償還に備え、経費削減に努め、基金の積み増しを図る。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年度に見直しを行った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㎡）するという目標を掲げ、老朽化した施設の集約化・複合化や除却を検討している。有形固定資産減価償却率は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147066</xdr:rowOff>
    </xdr:from>
    <xdr:to>
      <xdr:col>23</xdr:col>
      <xdr:colOff>136525</xdr:colOff>
      <xdr:row>28</xdr:row>
      <xdr:rowOff>77216</xdr:rowOff>
    </xdr:to>
    <xdr:sp macro="" textlink="">
      <xdr:nvSpPr>
        <xdr:cNvPr id="89" name="楕円 88"/>
        <xdr:cNvSpPr/>
      </xdr:nvSpPr>
      <xdr:spPr>
        <a:xfrm>
          <a:off x="4711700" y="5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169943</xdr:rowOff>
    </xdr:from>
    <xdr:ext cx="405111" cy="259045"/>
    <xdr:sp macro="" textlink="">
      <xdr:nvSpPr>
        <xdr:cNvPr id="90" name="有形固定資産減価償却率該当値テキスト"/>
        <xdr:cNvSpPr txBox="1"/>
      </xdr:nvSpPr>
      <xdr:spPr>
        <a:xfrm>
          <a:off x="4813300" y="5399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44704</xdr:rowOff>
    </xdr:from>
    <xdr:to>
      <xdr:col>19</xdr:col>
      <xdr:colOff>187325</xdr:colOff>
      <xdr:row>28</xdr:row>
      <xdr:rowOff>146304</xdr:rowOff>
    </xdr:to>
    <xdr:sp macro="" textlink="">
      <xdr:nvSpPr>
        <xdr:cNvPr id="91" name="楕円 90"/>
        <xdr:cNvSpPr/>
      </xdr:nvSpPr>
      <xdr:spPr>
        <a:xfrm>
          <a:off x="4000500" y="56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26416</xdr:rowOff>
    </xdr:from>
    <xdr:to>
      <xdr:col>23</xdr:col>
      <xdr:colOff>85725</xdr:colOff>
      <xdr:row>28</xdr:row>
      <xdr:rowOff>95504</xdr:rowOff>
    </xdr:to>
    <xdr:cxnSp macro="">
      <xdr:nvCxnSpPr>
        <xdr:cNvPr id="92" name="直線コネクタ 91"/>
        <xdr:cNvCxnSpPr/>
      </xdr:nvCxnSpPr>
      <xdr:spPr>
        <a:xfrm flipV="1">
          <a:off x="4051300" y="5598541"/>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3" name="楕円 92"/>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28</xdr:row>
      <xdr:rowOff>95504</xdr:rowOff>
    </xdr:to>
    <xdr:cxnSp macro="">
      <xdr:nvCxnSpPr>
        <xdr:cNvPr id="94" name="直線コネクタ 93"/>
        <xdr:cNvCxnSpPr/>
      </xdr:nvCxnSpPr>
      <xdr:spPr>
        <a:xfrm>
          <a:off x="3289300" y="5643880"/>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5842</xdr:rowOff>
    </xdr:from>
    <xdr:to>
      <xdr:col>11</xdr:col>
      <xdr:colOff>187325</xdr:colOff>
      <xdr:row>28</xdr:row>
      <xdr:rowOff>107442</xdr:rowOff>
    </xdr:to>
    <xdr:sp macro="" textlink="">
      <xdr:nvSpPr>
        <xdr:cNvPr id="95" name="楕円 94"/>
        <xdr:cNvSpPr/>
      </xdr:nvSpPr>
      <xdr:spPr>
        <a:xfrm>
          <a:off x="2476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56642</xdr:rowOff>
    </xdr:from>
    <xdr:to>
      <xdr:col>15</xdr:col>
      <xdr:colOff>136525</xdr:colOff>
      <xdr:row>28</xdr:row>
      <xdr:rowOff>71755</xdr:rowOff>
    </xdr:to>
    <xdr:cxnSp macro="">
      <xdr:nvCxnSpPr>
        <xdr:cNvPr id="96" name="直線コネクタ 95"/>
        <xdr:cNvCxnSpPr/>
      </xdr:nvCxnSpPr>
      <xdr:spPr>
        <a:xfrm>
          <a:off x="2527300" y="562876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97" name="楕円 96"/>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56642</xdr:rowOff>
    </xdr:to>
    <xdr:cxnSp macro="">
      <xdr:nvCxnSpPr>
        <xdr:cNvPr id="98" name="直線コネクタ 97"/>
        <xdr:cNvCxnSpPr/>
      </xdr:nvCxnSpPr>
      <xdr:spPr>
        <a:xfrm>
          <a:off x="1765300" y="5579110"/>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9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10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10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10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162831</xdr:rowOff>
    </xdr:from>
    <xdr:ext cx="405111" cy="259045"/>
    <xdr:sp macro="" textlink="">
      <xdr:nvSpPr>
        <xdr:cNvPr id="103" name="n_1mainValue有形固定資産減価償却率"/>
        <xdr:cNvSpPr txBox="1"/>
      </xdr:nvSpPr>
      <xdr:spPr>
        <a:xfrm>
          <a:off x="3836044" y="539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104" name="n_2mainValue有形固定資産減価償却率"/>
        <xdr:cNvSpPr txBox="1"/>
      </xdr:nvSpPr>
      <xdr:spPr>
        <a:xfrm>
          <a:off x="3086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123969</xdr:rowOff>
    </xdr:from>
    <xdr:ext cx="405111" cy="259045"/>
    <xdr:sp macro="" textlink="">
      <xdr:nvSpPr>
        <xdr:cNvPr id="105" name="n_3mainValue有形固定資産減価償却率"/>
        <xdr:cNvSpPr txBox="1"/>
      </xdr:nvSpPr>
      <xdr:spPr>
        <a:xfrm>
          <a:off x="2324744" y="5353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106" name="n_4mainValue有形固定資産減価償却率"/>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将来負担額が過疎対策事業債等による地方債の増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債務償還比率が上昇した結果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地方債元利償還金の増加及び施設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の維持管理費も増加が予想されるため、第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次行政改革大綱による経常経費の縮減を積極的に推進していく。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4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44366</xdr:rowOff>
    </xdr:from>
    <xdr:to>
      <xdr:col>76</xdr:col>
      <xdr:colOff>73025</xdr:colOff>
      <xdr:row>30</xdr:row>
      <xdr:rowOff>145966</xdr:rowOff>
    </xdr:to>
    <xdr:sp macro="" textlink="">
      <xdr:nvSpPr>
        <xdr:cNvPr id="153" name="楕円 152"/>
        <xdr:cNvSpPr/>
      </xdr:nvSpPr>
      <xdr:spPr>
        <a:xfrm>
          <a:off x="14744700" y="5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22793</xdr:rowOff>
    </xdr:from>
    <xdr:ext cx="469744" cy="259045"/>
    <xdr:sp macro="" textlink="">
      <xdr:nvSpPr>
        <xdr:cNvPr id="154" name="債務償還比率該当値テキスト"/>
        <xdr:cNvSpPr txBox="1"/>
      </xdr:nvSpPr>
      <xdr:spPr>
        <a:xfrm>
          <a:off x="14846300" y="593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51768</xdr:rowOff>
    </xdr:from>
    <xdr:to>
      <xdr:col>72</xdr:col>
      <xdr:colOff>123825</xdr:colOff>
      <xdr:row>30</xdr:row>
      <xdr:rowOff>153368</xdr:rowOff>
    </xdr:to>
    <xdr:sp macro="" textlink="">
      <xdr:nvSpPr>
        <xdr:cNvPr id="155" name="楕円 154"/>
        <xdr:cNvSpPr/>
      </xdr:nvSpPr>
      <xdr:spPr>
        <a:xfrm>
          <a:off x="14033500" y="59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95166</xdr:rowOff>
    </xdr:from>
    <xdr:to>
      <xdr:col>76</xdr:col>
      <xdr:colOff>22225</xdr:colOff>
      <xdr:row>30</xdr:row>
      <xdr:rowOff>102568</xdr:rowOff>
    </xdr:to>
    <xdr:cxnSp macro="">
      <xdr:nvCxnSpPr>
        <xdr:cNvPr id="156" name="直線コネクタ 155"/>
        <xdr:cNvCxnSpPr/>
      </xdr:nvCxnSpPr>
      <xdr:spPr>
        <a:xfrm flipV="1">
          <a:off x="14084300" y="6010191"/>
          <a:ext cx="7112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80209</xdr:rowOff>
    </xdr:from>
    <xdr:to>
      <xdr:col>68</xdr:col>
      <xdr:colOff>123825</xdr:colOff>
      <xdr:row>30</xdr:row>
      <xdr:rowOff>10359</xdr:rowOff>
    </xdr:to>
    <xdr:sp macro="" textlink="">
      <xdr:nvSpPr>
        <xdr:cNvPr id="157" name="楕円 156"/>
        <xdr:cNvSpPr/>
      </xdr:nvSpPr>
      <xdr:spPr>
        <a:xfrm>
          <a:off x="13271500" y="58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131009</xdr:rowOff>
    </xdr:from>
    <xdr:to>
      <xdr:col>72</xdr:col>
      <xdr:colOff>73025</xdr:colOff>
      <xdr:row>30</xdr:row>
      <xdr:rowOff>102568</xdr:rowOff>
    </xdr:to>
    <xdr:cxnSp macro="">
      <xdr:nvCxnSpPr>
        <xdr:cNvPr id="158" name="直線コネクタ 157"/>
        <xdr:cNvCxnSpPr/>
      </xdr:nvCxnSpPr>
      <xdr:spPr>
        <a:xfrm>
          <a:off x="13322300" y="5874584"/>
          <a:ext cx="762000" cy="1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124278</xdr:rowOff>
    </xdr:from>
    <xdr:to>
      <xdr:col>64</xdr:col>
      <xdr:colOff>123825</xdr:colOff>
      <xdr:row>29</xdr:row>
      <xdr:rowOff>54428</xdr:rowOff>
    </xdr:to>
    <xdr:sp macro="" textlink="">
      <xdr:nvSpPr>
        <xdr:cNvPr id="159" name="楕円 158"/>
        <xdr:cNvSpPr/>
      </xdr:nvSpPr>
      <xdr:spPr>
        <a:xfrm>
          <a:off x="12509500" y="5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3628</xdr:rowOff>
    </xdr:from>
    <xdr:to>
      <xdr:col>68</xdr:col>
      <xdr:colOff>73025</xdr:colOff>
      <xdr:row>29</xdr:row>
      <xdr:rowOff>131009</xdr:rowOff>
    </xdr:to>
    <xdr:cxnSp macro="">
      <xdr:nvCxnSpPr>
        <xdr:cNvPr id="160" name="直線コネクタ 159"/>
        <xdr:cNvCxnSpPr/>
      </xdr:nvCxnSpPr>
      <xdr:spPr>
        <a:xfrm>
          <a:off x="12560300" y="5747203"/>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50153</xdr:rowOff>
    </xdr:from>
    <xdr:to>
      <xdr:col>60</xdr:col>
      <xdr:colOff>123825</xdr:colOff>
      <xdr:row>28</xdr:row>
      <xdr:rowOff>151753</xdr:rowOff>
    </xdr:to>
    <xdr:sp macro="" textlink="">
      <xdr:nvSpPr>
        <xdr:cNvPr id="161" name="楕円 160"/>
        <xdr:cNvSpPr/>
      </xdr:nvSpPr>
      <xdr:spPr>
        <a:xfrm>
          <a:off x="11747500" y="56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100953</xdr:rowOff>
    </xdr:from>
    <xdr:to>
      <xdr:col>64</xdr:col>
      <xdr:colOff>73025</xdr:colOff>
      <xdr:row>29</xdr:row>
      <xdr:rowOff>3628</xdr:rowOff>
    </xdr:to>
    <xdr:cxnSp macro="">
      <xdr:nvCxnSpPr>
        <xdr:cNvPr id="162" name="直線コネクタ 161"/>
        <xdr:cNvCxnSpPr/>
      </xdr:nvCxnSpPr>
      <xdr:spPr>
        <a:xfrm>
          <a:off x="11798300" y="5673078"/>
          <a:ext cx="762000" cy="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6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144495</xdr:rowOff>
    </xdr:from>
    <xdr:ext cx="469744" cy="259045"/>
    <xdr:sp macro="" textlink="">
      <xdr:nvSpPr>
        <xdr:cNvPr id="167" name="n_1mainValue債務償還比率"/>
        <xdr:cNvSpPr txBox="1"/>
      </xdr:nvSpPr>
      <xdr:spPr>
        <a:xfrm>
          <a:off x="13836727" y="605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26886</xdr:rowOff>
    </xdr:from>
    <xdr:ext cx="469744" cy="259045"/>
    <xdr:sp macro="" textlink="">
      <xdr:nvSpPr>
        <xdr:cNvPr id="168" name="n_2mainValue債務償還比率"/>
        <xdr:cNvSpPr txBox="1"/>
      </xdr:nvSpPr>
      <xdr:spPr>
        <a:xfrm>
          <a:off x="13087427" y="559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70955</xdr:rowOff>
    </xdr:from>
    <xdr:ext cx="469744" cy="259045"/>
    <xdr:sp macro="" textlink="">
      <xdr:nvSpPr>
        <xdr:cNvPr id="169" name="n_3mainValue債務償還比率"/>
        <xdr:cNvSpPr txBox="1"/>
      </xdr:nvSpPr>
      <xdr:spPr>
        <a:xfrm>
          <a:off x="12325427" y="54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168280</xdr:rowOff>
    </xdr:from>
    <xdr:ext cx="469744" cy="259045"/>
    <xdr:sp macro="" textlink="">
      <xdr:nvSpPr>
        <xdr:cNvPr id="170" name="n_4mainValue債務償還比率"/>
        <xdr:cNvSpPr txBox="1"/>
      </xdr:nvSpPr>
      <xdr:spPr>
        <a:xfrm>
          <a:off x="11563427" y="539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道路】&#10;有形固定資産減価償却率該当値テキスト"/>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5" name="楕円 74"/>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108585</xdr:rowOff>
    </xdr:to>
    <xdr:cxnSp macro="">
      <xdr:nvCxnSpPr>
        <xdr:cNvPr id="76" name="直線コネクタ 75"/>
        <xdr:cNvCxnSpPr/>
      </xdr:nvCxnSpPr>
      <xdr:spPr>
        <a:xfrm>
          <a:off x="3797300" y="62484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164465</xdr:rowOff>
    </xdr:from>
    <xdr:to>
      <xdr:col>15</xdr:col>
      <xdr:colOff>101600</xdr:colOff>
      <xdr:row>36</xdr:row>
      <xdr:rowOff>94615</xdr:rowOff>
    </xdr:to>
    <xdr:sp macro="" textlink="">
      <xdr:nvSpPr>
        <xdr:cNvPr id="77" name="楕円 76"/>
        <xdr:cNvSpPr/>
      </xdr:nvSpPr>
      <xdr:spPr>
        <a:xfrm>
          <a:off x="285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43815</xdr:rowOff>
    </xdr:from>
    <xdr:to>
      <xdr:col>19</xdr:col>
      <xdr:colOff>177800</xdr:colOff>
      <xdr:row>36</xdr:row>
      <xdr:rowOff>76200</xdr:rowOff>
    </xdr:to>
    <xdr:cxnSp macro="">
      <xdr:nvCxnSpPr>
        <xdr:cNvPr id="78" name="直線コネクタ 77"/>
        <xdr:cNvCxnSpPr/>
      </xdr:nvCxnSpPr>
      <xdr:spPr>
        <a:xfrm>
          <a:off x="2908300" y="6216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133985</xdr:rowOff>
    </xdr:from>
    <xdr:to>
      <xdr:col>10</xdr:col>
      <xdr:colOff>165100</xdr:colOff>
      <xdr:row>36</xdr:row>
      <xdr:rowOff>64135</xdr:rowOff>
    </xdr:to>
    <xdr:sp macro="" textlink="">
      <xdr:nvSpPr>
        <xdr:cNvPr id="79" name="楕円 78"/>
        <xdr:cNvSpPr/>
      </xdr:nvSpPr>
      <xdr:spPr>
        <a:xfrm>
          <a:off x="196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xdr:rowOff>
    </xdr:from>
    <xdr:to>
      <xdr:col>15</xdr:col>
      <xdr:colOff>50800</xdr:colOff>
      <xdr:row>36</xdr:row>
      <xdr:rowOff>43815</xdr:rowOff>
    </xdr:to>
    <xdr:cxnSp macro="">
      <xdr:nvCxnSpPr>
        <xdr:cNvPr id="80" name="直線コネクタ 79"/>
        <xdr:cNvCxnSpPr/>
      </xdr:nvCxnSpPr>
      <xdr:spPr>
        <a:xfrm>
          <a:off x="2019300" y="61855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97790</xdr:rowOff>
    </xdr:from>
    <xdr:to>
      <xdr:col>6</xdr:col>
      <xdr:colOff>38100</xdr:colOff>
      <xdr:row>36</xdr:row>
      <xdr:rowOff>27940</xdr:rowOff>
    </xdr:to>
    <xdr:sp macro="" textlink="">
      <xdr:nvSpPr>
        <xdr:cNvPr id="81" name="楕円 80"/>
        <xdr:cNvSpPr/>
      </xdr:nvSpPr>
      <xdr:spPr>
        <a:xfrm>
          <a:off x="1079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148590</xdr:rowOff>
    </xdr:from>
    <xdr:to>
      <xdr:col>10</xdr:col>
      <xdr:colOff>114300</xdr:colOff>
      <xdr:row>36</xdr:row>
      <xdr:rowOff>13335</xdr:rowOff>
    </xdr:to>
    <xdr:cxnSp macro="">
      <xdr:nvCxnSpPr>
        <xdr:cNvPr id="82" name="直線コネクタ 81"/>
        <xdr:cNvCxnSpPr/>
      </xdr:nvCxnSpPr>
      <xdr:spPr>
        <a:xfrm>
          <a:off x="1130300" y="61493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7" name="n_1mainValue【道路】&#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111142</xdr:rowOff>
    </xdr:from>
    <xdr:ext cx="405111" cy="259045"/>
    <xdr:sp macro="" textlink="">
      <xdr:nvSpPr>
        <xdr:cNvPr id="88" name="n_2mainValue【道路】&#10;有形固定資産減価償却率"/>
        <xdr:cNvSpPr txBox="1"/>
      </xdr:nvSpPr>
      <xdr:spPr>
        <a:xfrm>
          <a:off x="2705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80662</xdr:rowOff>
    </xdr:from>
    <xdr:ext cx="405111" cy="259045"/>
    <xdr:sp macro="" textlink="">
      <xdr:nvSpPr>
        <xdr:cNvPr id="89" name="n_3mainValue【道路】&#10;有形固定資産減価償却率"/>
        <xdr:cNvSpPr txBox="1"/>
      </xdr:nvSpPr>
      <xdr:spPr>
        <a:xfrm>
          <a:off x="1816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44467</xdr:rowOff>
    </xdr:from>
    <xdr:ext cx="405111" cy="259045"/>
    <xdr:sp macro="" textlink="">
      <xdr:nvSpPr>
        <xdr:cNvPr id="90" name="n_4mainValue【道路】&#10;有形固定資産減価償却率"/>
        <xdr:cNvSpPr txBox="1"/>
      </xdr:nvSpPr>
      <xdr:spPr>
        <a:xfrm>
          <a:off x="927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82865</xdr:rowOff>
    </xdr:from>
    <xdr:to>
      <xdr:col>55</xdr:col>
      <xdr:colOff>50800</xdr:colOff>
      <xdr:row>41</xdr:row>
      <xdr:rowOff>13015</xdr:rowOff>
    </xdr:to>
    <xdr:sp macro="" textlink="">
      <xdr:nvSpPr>
        <xdr:cNvPr id="132" name="楕円 131"/>
        <xdr:cNvSpPr/>
      </xdr:nvSpPr>
      <xdr:spPr>
        <a:xfrm>
          <a:off x="10426700" y="69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105742</xdr:rowOff>
    </xdr:from>
    <xdr:ext cx="534377" cy="259045"/>
    <xdr:sp macro="" textlink="">
      <xdr:nvSpPr>
        <xdr:cNvPr id="133" name="【道路】&#10;一人当たり延長該当値テキスト"/>
        <xdr:cNvSpPr txBox="1"/>
      </xdr:nvSpPr>
      <xdr:spPr>
        <a:xfrm>
          <a:off x="10515600" y="679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89800</xdr:rowOff>
    </xdr:from>
    <xdr:to>
      <xdr:col>50</xdr:col>
      <xdr:colOff>165100</xdr:colOff>
      <xdr:row>41</xdr:row>
      <xdr:rowOff>19950</xdr:rowOff>
    </xdr:to>
    <xdr:sp macro="" textlink="">
      <xdr:nvSpPr>
        <xdr:cNvPr id="134" name="楕円 133"/>
        <xdr:cNvSpPr/>
      </xdr:nvSpPr>
      <xdr:spPr>
        <a:xfrm>
          <a:off x="9588500" y="69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133665</xdr:rowOff>
    </xdr:from>
    <xdr:to>
      <xdr:col>55</xdr:col>
      <xdr:colOff>0</xdr:colOff>
      <xdr:row>40</xdr:row>
      <xdr:rowOff>140600</xdr:rowOff>
    </xdr:to>
    <xdr:cxnSp macro="">
      <xdr:nvCxnSpPr>
        <xdr:cNvPr id="135" name="直線コネクタ 134"/>
        <xdr:cNvCxnSpPr/>
      </xdr:nvCxnSpPr>
      <xdr:spPr>
        <a:xfrm flipV="1">
          <a:off x="9639300" y="6991665"/>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94655</xdr:rowOff>
    </xdr:from>
    <xdr:to>
      <xdr:col>46</xdr:col>
      <xdr:colOff>38100</xdr:colOff>
      <xdr:row>41</xdr:row>
      <xdr:rowOff>24805</xdr:rowOff>
    </xdr:to>
    <xdr:sp macro="" textlink="">
      <xdr:nvSpPr>
        <xdr:cNvPr id="136" name="楕円 135"/>
        <xdr:cNvSpPr/>
      </xdr:nvSpPr>
      <xdr:spPr>
        <a:xfrm>
          <a:off x="8699500" y="69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140600</xdr:rowOff>
    </xdr:from>
    <xdr:to>
      <xdr:col>50</xdr:col>
      <xdr:colOff>114300</xdr:colOff>
      <xdr:row>40</xdr:row>
      <xdr:rowOff>145455</xdr:rowOff>
    </xdr:to>
    <xdr:cxnSp macro="">
      <xdr:nvCxnSpPr>
        <xdr:cNvPr id="137" name="直線コネクタ 136"/>
        <xdr:cNvCxnSpPr/>
      </xdr:nvCxnSpPr>
      <xdr:spPr>
        <a:xfrm flipV="1">
          <a:off x="8750300" y="6998600"/>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99140</xdr:rowOff>
    </xdr:from>
    <xdr:to>
      <xdr:col>41</xdr:col>
      <xdr:colOff>101600</xdr:colOff>
      <xdr:row>41</xdr:row>
      <xdr:rowOff>29290</xdr:rowOff>
    </xdr:to>
    <xdr:sp macro="" textlink="">
      <xdr:nvSpPr>
        <xdr:cNvPr id="138" name="楕円 137"/>
        <xdr:cNvSpPr/>
      </xdr:nvSpPr>
      <xdr:spPr>
        <a:xfrm>
          <a:off x="7810500" y="69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145455</xdr:rowOff>
    </xdr:from>
    <xdr:to>
      <xdr:col>45</xdr:col>
      <xdr:colOff>177800</xdr:colOff>
      <xdr:row>40</xdr:row>
      <xdr:rowOff>149940</xdr:rowOff>
    </xdr:to>
    <xdr:cxnSp macro="">
      <xdr:nvCxnSpPr>
        <xdr:cNvPr id="139" name="直線コネクタ 138"/>
        <xdr:cNvCxnSpPr/>
      </xdr:nvCxnSpPr>
      <xdr:spPr>
        <a:xfrm flipV="1">
          <a:off x="7861300" y="7003455"/>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103832</xdr:rowOff>
    </xdr:from>
    <xdr:to>
      <xdr:col>36</xdr:col>
      <xdr:colOff>165100</xdr:colOff>
      <xdr:row>41</xdr:row>
      <xdr:rowOff>33982</xdr:rowOff>
    </xdr:to>
    <xdr:sp macro="" textlink="">
      <xdr:nvSpPr>
        <xdr:cNvPr id="140" name="楕円 139"/>
        <xdr:cNvSpPr/>
      </xdr:nvSpPr>
      <xdr:spPr>
        <a:xfrm>
          <a:off x="6921500" y="69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149940</xdr:rowOff>
    </xdr:from>
    <xdr:to>
      <xdr:col>41</xdr:col>
      <xdr:colOff>50800</xdr:colOff>
      <xdr:row>40</xdr:row>
      <xdr:rowOff>154632</xdr:rowOff>
    </xdr:to>
    <xdr:cxnSp macro="">
      <xdr:nvCxnSpPr>
        <xdr:cNvPr id="141" name="直線コネクタ 140"/>
        <xdr:cNvCxnSpPr/>
      </xdr:nvCxnSpPr>
      <xdr:spPr>
        <a:xfrm flipV="1">
          <a:off x="6972300" y="7007940"/>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36477</xdr:rowOff>
    </xdr:from>
    <xdr:ext cx="534377" cy="259045"/>
    <xdr:sp macro="" textlink="">
      <xdr:nvSpPr>
        <xdr:cNvPr id="146" name="n_1mainValue【道路】&#10;一人当たり延長"/>
        <xdr:cNvSpPr txBox="1"/>
      </xdr:nvSpPr>
      <xdr:spPr>
        <a:xfrm>
          <a:off x="9359411" y="67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41332</xdr:rowOff>
    </xdr:from>
    <xdr:ext cx="534377" cy="259045"/>
    <xdr:sp macro="" textlink="">
      <xdr:nvSpPr>
        <xdr:cNvPr id="147" name="n_2mainValue【道路】&#10;一人当たり延長"/>
        <xdr:cNvSpPr txBox="1"/>
      </xdr:nvSpPr>
      <xdr:spPr>
        <a:xfrm>
          <a:off x="8483111" y="67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45817</xdr:rowOff>
    </xdr:from>
    <xdr:ext cx="534377" cy="259045"/>
    <xdr:sp macro="" textlink="">
      <xdr:nvSpPr>
        <xdr:cNvPr id="148" name="n_3mainValue【道路】&#10;一人当たり延長"/>
        <xdr:cNvSpPr txBox="1"/>
      </xdr:nvSpPr>
      <xdr:spPr>
        <a:xfrm>
          <a:off x="7594111" y="6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50509</xdr:rowOff>
    </xdr:from>
    <xdr:ext cx="534377" cy="259045"/>
    <xdr:sp macro="" textlink="">
      <xdr:nvSpPr>
        <xdr:cNvPr id="149" name="n_4mainValue【道路】&#10;一人当たり延長"/>
        <xdr:cNvSpPr txBox="1"/>
      </xdr:nvSpPr>
      <xdr:spPr>
        <a:xfrm>
          <a:off x="6705111" y="673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9" name="楕円 188"/>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64787</xdr:rowOff>
    </xdr:from>
    <xdr:ext cx="405111" cy="259045"/>
    <xdr:sp macro="" textlink="">
      <xdr:nvSpPr>
        <xdr:cNvPr id="190" name="【橋りょう・トンネル】&#10;有形固定資産減価償却率該当値テキスト"/>
        <xdr:cNvSpPr txBox="1"/>
      </xdr:nvSpPr>
      <xdr:spPr>
        <a:xfrm>
          <a:off x="4673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57785</xdr:rowOff>
    </xdr:from>
    <xdr:to>
      <xdr:col>20</xdr:col>
      <xdr:colOff>38100</xdr:colOff>
      <xdr:row>63</xdr:row>
      <xdr:rowOff>159385</xdr:rowOff>
    </xdr:to>
    <xdr:sp macro="" textlink="">
      <xdr:nvSpPr>
        <xdr:cNvPr id="191" name="楕円 190"/>
        <xdr:cNvSpPr/>
      </xdr:nvSpPr>
      <xdr:spPr>
        <a:xfrm>
          <a:off x="3746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108585</xdr:rowOff>
    </xdr:from>
    <xdr:to>
      <xdr:col>24</xdr:col>
      <xdr:colOff>63500</xdr:colOff>
      <xdr:row>63</xdr:row>
      <xdr:rowOff>137160</xdr:rowOff>
    </xdr:to>
    <xdr:cxnSp macro="">
      <xdr:nvCxnSpPr>
        <xdr:cNvPr id="192" name="直線コネクタ 191"/>
        <xdr:cNvCxnSpPr/>
      </xdr:nvCxnSpPr>
      <xdr:spPr>
        <a:xfrm>
          <a:off x="3797300" y="10909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93" name="楕円 192"/>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87630</xdr:rowOff>
    </xdr:from>
    <xdr:to>
      <xdr:col>19</xdr:col>
      <xdr:colOff>177800</xdr:colOff>
      <xdr:row>63</xdr:row>
      <xdr:rowOff>108585</xdr:rowOff>
    </xdr:to>
    <xdr:cxnSp macro="">
      <xdr:nvCxnSpPr>
        <xdr:cNvPr id="194" name="直線コネクタ 193"/>
        <xdr:cNvCxnSpPr/>
      </xdr:nvCxnSpPr>
      <xdr:spPr>
        <a:xfrm>
          <a:off x="2908300" y="108889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13970</xdr:rowOff>
    </xdr:from>
    <xdr:to>
      <xdr:col>10</xdr:col>
      <xdr:colOff>165100</xdr:colOff>
      <xdr:row>63</xdr:row>
      <xdr:rowOff>115570</xdr:rowOff>
    </xdr:to>
    <xdr:sp macro="" textlink="">
      <xdr:nvSpPr>
        <xdr:cNvPr id="195" name="楕円 194"/>
        <xdr:cNvSpPr/>
      </xdr:nvSpPr>
      <xdr:spPr>
        <a:xfrm>
          <a:off x="196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64770</xdr:rowOff>
    </xdr:from>
    <xdr:to>
      <xdr:col>15</xdr:col>
      <xdr:colOff>50800</xdr:colOff>
      <xdr:row>63</xdr:row>
      <xdr:rowOff>87630</xdr:rowOff>
    </xdr:to>
    <xdr:cxnSp macro="">
      <xdr:nvCxnSpPr>
        <xdr:cNvPr id="196" name="直線コネクタ 195"/>
        <xdr:cNvCxnSpPr/>
      </xdr:nvCxnSpPr>
      <xdr:spPr>
        <a:xfrm>
          <a:off x="2019300" y="10866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156845</xdr:rowOff>
    </xdr:from>
    <xdr:to>
      <xdr:col>6</xdr:col>
      <xdr:colOff>38100</xdr:colOff>
      <xdr:row>63</xdr:row>
      <xdr:rowOff>86995</xdr:rowOff>
    </xdr:to>
    <xdr:sp macro="" textlink="">
      <xdr:nvSpPr>
        <xdr:cNvPr id="197" name="楕円 196"/>
        <xdr:cNvSpPr/>
      </xdr:nvSpPr>
      <xdr:spPr>
        <a:xfrm>
          <a:off x="1079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36195</xdr:rowOff>
    </xdr:from>
    <xdr:to>
      <xdr:col>10</xdr:col>
      <xdr:colOff>114300</xdr:colOff>
      <xdr:row>63</xdr:row>
      <xdr:rowOff>64770</xdr:rowOff>
    </xdr:to>
    <xdr:cxnSp macro="">
      <xdr:nvCxnSpPr>
        <xdr:cNvPr id="198" name="直線コネクタ 197"/>
        <xdr:cNvCxnSpPr/>
      </xdr:nvCxnSpPr>
      <xdr:spPr>
        <a:xfrm>
          <a:off x="1130300" y="108375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150512</xdr:rowOff>
    </xdr:from>
    <xdr:ext cx="405111" cy="259045"/>
    <xdr:sp macro="" textlink="">
      <xdr:nvSpPr>
        <xdr:cNvPr id="203" name="n_1mainValue【橋りょう・トンネル】&#10;有形固定資産減価償却率"/>
        <xdr:cNvSpPr txBox="1"/>
      </xdr:nvSpPr>
      <xdr:spPr>
        <a:xfrm>
          <a:off x="35820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204" name="n_2mainValue【橋りょう・トンネル】&#10;有形固定資産減価償却率"/>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106697</xdr:rowOff>
    </xdr:from>
    <xdr:ext cx="405111" cy="259045"/>
    <xdr:sp macro="" textlink="">
      <xdr:nvSpPr>
        <xdr:cNvPr id="205" name="n_3mainValue【橋りょう・トンネル】&#10;有形固定資産減価償却率"/>
        <xdr:cNvSpPr txBox="1"/>
      </xdr:nvSpPr>
      <xdr:spPr>
        <a:xfrm>
          <a:off x="1816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78122</xdr:rowOff>
    </xdr:from>
    <xdr:ext cx="405111" cy="259045"/>
    <xdr:sp macro="" textlink="">
      <xdr:nvSpPr>
        <xdr:cNvPr id="206" name="n_4mainValue【橋りょう・トンネル】&#10;有形固定資産減価償却率"/>
        <xdr:cNvSpPr txBox="1"/>
      </xdr:nvSpPr>
      <xdr:spPr>
        <a:xfrm>
          <a:off x="927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22992</xdr:rowOff>
    </xdr:from>
    <xdr:to>
      <xdr:col>55</xdr:col>
      <xdr:colOff>50800</xdr:colOff>
      <xdr:row>63</xdr:row>
      <xdr:rowOff>124592</xdr:rowOff>
    </xdr:to>
    <xdr:sp macro="" textlink="">
      <xdr:nvSpPr>
        <xdr:cNvPr id="246" name="楕円 245"/>
        <xdr:cNvSpPr/>
      </xdr:nvSpPr>
      <xdr:spPr>
        <a:xfrm>
          <a:off x="10426700" y="108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1419</xdr:rowOff>
    </xdr:from>
    <xdr:ext cx="599010" cy="259045"/>
    <xdr:sp macro="" textlink="">
      <xdr:nvSpPr>
        <xdr:cNvPr id="247" name="【橋りょう・トンネル】&#10;一人当たり有形固定資産（償却資産）額該当値テキスト"/>
        <xdr:cNvSpPr txBox="1"/>
      </xdr:nvSpPr>
      <xdr:spPr>
        <a:xfrm>
          <a:off x="10515600" y="1080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26025</xdr:rowOff>
    </xdr:from>
    <xdr:to>
      <xdr:col>50</xdr:col>
      <xdr:colOff>165100</xdr:colOff>
      <xdr:row>63</xdr:row>
      <xdr:rowOff>127625</xdr:rowOff>
    </xdr:to>
    <xdr:sp macro="" textlink="">
      <xdr:nvSpPr>
        <xdr:cNvPr id="248" name="楕円 247"/>
        <xdr:cNvSpPr/>
      </xdr:nvSpPr>
      <xdr:spPr>
        <a:xfrm>
          <a:off x="9588500" y="108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73792</xdr:rowOff>
    </xdr:from>
    <xdr:to>
      <xdr:col>55</xdr:col>
      <xdr:colOff>0</xdr:colOff>
      <xdr:row>63</xdr:row>
      <xdr:rowOff>76825</xdr:rowOff>
    </xdr:to>
    <xdr:cxnSp macro="">
      <xdr:nvCxnSpPr>
        <xdr:cNvPr id="249" name="直線コネクタ 248"/>
        <xdr:cNvCxnSpPr/>
      </xdr:nvCxnSpPr>
      <xdr:spPr>
        <a:xfrm flipV="1">
          <a:off x="9639300" y="10875142"/>
          <a:ext cx="8382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29246</xdr:rowOff>
    </xdr:from>
    <xdr:to>
      <xdr:col>46</xdr:col>
      <xdr:colOff>38100</xdr:colOff>
      <xdr:row>63</xdr:row>
      <xdr:rowOff>130846</xdr:rowOff>
    </xdr:to>
    <xdr:sp macro="" textlink="">
      <xdr:nvSpPr>
        <xdr:cNvPr id="250" name="楕円 249"/>
        <xdr:cNvSpPr/>
      </xdr:nvSpPr>
      <xdr:spPr>
        <a:xfrm>
          <a:off x="8699500" y="108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76825</xdr:rowOff>
    </xdr:from>
    <xdr:to>
      <xdr:col>50</xdr:col>
      <xdr:colOff>114300</xdr:colOff>
      <xdr:row>63</xdr:row>
      <xdr:rowOff>80046</xdr:rowOff>
    </xdr:to>
    <xdr:cxnSp macro="">
      <xdr:nvCxnSpPr>
        <xdr:cNvPr id="251" name="直線コネクタ 250"/>
        <xdr:cNvCxnSpPr/>
      </xdr:nvCxnSpPr>
      <xdr:spPr>
        <a:xfrm flipV="1">
          <a:off x="8750300" y="10878175"/>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31874</xdr:rowOff>
    </xdr:from>
    <xdr:to>
      <xdr:col>41</xdr:col>
      <xdr:colOff>101600</xdr:colOff>
      <xdr:row>63</xdr:row>
      <xdr:rowOff>133474</xdr:rowOff>
    </xdr:to>
    <xdr:sp macro="" textlink="">
      <xdr:nvSpPr>
        <xdr:cNvPr id="252" name="楕円 251"/>
        <xdr:cNvSpPr/>
      </xdr:nvSpPr>
      <xdr:spPr>
        <a:xfrm>
          <a:off x="7810500" y="108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80046</xdr:rowOff>
    </xdr:from>
    <xdr:to>
      <xdr:col>45</xdr:col>
      <xdr:colOff>177800</xdr:colOff>
      <xdr:row>63</xdr:row>
      <xdr:rowOff>82674</xdr:rowOff>
    </xdr:to>
    <xdr:cxnSp macro="">
      <xdr:nvCxnSpPr>
        <xdr:cNvPr id="253" name="直線コネクタ 252"/>
        <xdr:cNvCxnSpPr/>
      </xdr:nvCxnSpPr>
      <xdr:spPr>
        <a:xfrm flipV="1">
          <a:off x="7861300" y="10881396"/>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34692</xdr:rowOff>
    </xdr:from>
    <xdr:to>
      <xdr:col>36</xdr:col>
      <xdr:colOff>165100</xdr:colOff>
      <xdr:row>63</xdr:row>
      <xdr:rowOff>136292</xdr:rowOff>
    </xdr:to>
    <xdr:sp macro="" textlink="">
      <xdr:nvSpPr>
        <xdr:cNvPr id="254" name="楕円 253"/>
        <xdr:cNvSpPr/>
      </xdr:nvSpPr>
      <xdr:spPr>
        <a:xfrm>
          <a:off x="6921500" y="10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82674</xdr:rowOff>
    </xdr:from>
    <xdr:to>
      <xdr:col>41</xdr:col>
      <xdr:colOff>50800</xdr:colOff>
      <xdr:row>63</xdr:row>
      <xdr:rowOff>85492</xdr:rowOff>
    </xdr:to>
    <xdr:cxnSp macro="">
      <xdr:nvCxnSpPr>
        <xdr:cNvPr id="255" name="直線コネクタ 254"/>
        <xdr:cNvCxnSpPr/>
      </xdr:nvCxnSpPr>
      <xdr:spPr>
        <a:xfrm flipV="1">
          <a:off x="6972300" y="10884024"/>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118752</xdr:rowOff>
    </xdr:from>
    <xdr:ext cx="599010" cy="259045"/>
    <xdr:sp macro="" textlink="">
      <xdr:nvSpPr>
        <xdr:cNvPr id="260" name="n_1mainValue【橋りょう・トンネル】&#10;一人当たり有形固定資産（償却資産）額"/>
        <xdr:cNvSpPr txBox="1"/>
      </xdr:nvSpPr>
      <xdr:spPr>
        <a:xfrm>
          <a:off x="9327095" y="1092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121973</xdr:rowOff>
    </xdr:from>
    <xdr:ext cx="599010" cy="259045"/>
    <xdr:sp macro="" textlink="">
      <xdr:nvSpPr>
        <xdr:cNvPr id="261" name="n_2mainValue【橋りょう・トンネル】&#10;一人当たり有形固定資産（償却資産）額"/>
        <xdr:cNvSpPr txBox="1"/>
      </xdr:nvSpPr>
      <xdr:spPr>
        <a:xfrm>
          <a:off x="8450795" y="1092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124601</xdr:rowOff>
    </xdr:from>
    <xdr:ext cx="599010" cy="259045"/>
    <xdr:sp macro="" textlink="">
      <xdr:nvSpPr>
        <xdr:cNvPr id="262" name="n_3mainValue【橋りょう・トンネル】&#10;一人当たり有形固定資産（償却資産）額"/>
        <xdr:cNvSpPr txBox="1"/>
      </xdr:nvSpPr>
      <xdr:spPr>
        <a:xfrm>
          <a:off x="7561795" y="1092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127419</xdr:rowOff>
    </xdr:from>
    <xdr:ext cx="599010" cy="259045"/>
    <xdr:sp macro="" textlink="">
      <xdr:nvSpPr>
        <xdr:cNvPr id="263" name="n_4mainValue【橋りょう・トンネル】&#10;一人当たり有形固定資産（償却資産）額"/>
        <xdr:cNvSpPr txBox="1"/>
      </xdr:nvSpPr>
      <xdr:spPr>
        <a:xfrm>
          <a:off x="6672795" y="1092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162561</xdr:rowOff>
    </xdr:from>
    <xdr:to>
      <xdr:col>24</xdr:col>
      <xdr:colOff>114300</xdr:colOff>
      <xdr:row>79</xdr:row>
      <xdr:rowOff>92711</xdr:rowOff>
    </xdr:to>
    <xdr:sp macro="" textlink="">
      <xdr:nvSpPr>
        <xdr:cNvPr id="304" name="楕円 303"/>
        <xdr:cNvSpPr/>
      </xdr:nvSpPr>
      <xdr:spPr>
        <a:xfrm>
          <a:off x="45847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115588</xdr:rowOff>
    </xdr:from>
    <xdr:ext cx="405111" cy="259045"/>
    <xdr:sp macro="" textlink="">
      <xdr:nvSpPr>
        <xdr:cNvPr id="305" name="【公営住宅】&#10;有形固定資産減価償却率該当値テキスト"/>
        <xdr:cNvSpPr txBox="1"/>
      </xdr:nvSpPr>
      <xdr:spPr>
        <a:xfrm>
          <a:off x="4673600"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118745</xdr:rowOff>
    </xdr:from>
    <xdr:to>
      <xdr:col>20</xdr:col>
      <xdr:colOff>38100</xdr:colOff>
      <xdr:row>79</xdr:row>
      <xdr:rowOff>48895</xdr:rowOff>
    </xdr:to>
    <xdr:sp macro="" textlink="">
      <xdr:nvSpPr>
        <xdr:cNvPr id="306" name="楕円 305"/>
        <xdr:cNvSpPr/>
      </xdr:nvSpPr>
      <xdr:spPr>
        <a:xfrm>
          <a:off x="3746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169545</xdr:rowOff>
    </xdr:from>
    <xdr:to>
      <xdr:col>24</xdr:col>
      <xdr:colOff>63500</xdr:colOff>
      <xdr:row>79</xdr:row>
      <xdr:rowOff>41911</xdr:rowOff>
    </xdr:to>
    <xdr:cxnSp macro="">
      <xdr:nvCxnSpPr>
        <xdr:cNvPr id="307" name="直線コネクタ 306"/>
        <xdr:cNvCxnSpPr/>
      </xdr:nvCxnSpPr>
      <xdr:spPr>
        <a:xfrm>
          <a:off x="3797300" y="13542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308" name="楕円 307"/>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78</xdr:row>
      <xdr:rowOff>169545</xdr:rowOff>
    </xdr:to>
    <xdr:cxnSp macro="">
      <xdr:nvCxnSpPr>
        <xdr:cNvPr id="309" name="直線コネクタ 308"/>
        <xdr:cNvCxnSpPr/>
      </xdr:nvCxnSpPr>
      <xdr:spPr>
        <a:xfrm>
          <a:off x="2908300" y="13542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80645</xdr:rowOff>
    </xdr:from>
    <xdr:to>
      <xdr:col>10</xdr:col>
      <xdr:colOff>165100</xdr:colOff>
      <xdr:row>79</xdr:row>
      <xdr:rowOff>10795</xdr:rowOff>
    </xdr:to>
    <xdr:sp macro="" textlink="">
      <xdr:nvSpPr>
        <xdr:cNvPr id="310" name="楕円 309"/>
        <xdr:cNvSpPr/>
      </xdr:nvSpPr>
      <xdr:spPr>
        <a:xfrm>
          <a:off x="1968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131445</xdr:rowOff>
    </xdr:from>
    <xdr:to>
      <xdr:col>15</xdr:col>
      <xdr:colOff>50800</xdr:colOff>
      <xdr:row>78</xdr:row>
      <xdr:rowOff>169545</xdr:rowOff>
    </xdr:to>
    <xdr:cxnSp macro="">
      <xdr:nvCxnSpPr>
        <xdr:cNvPr id="311" name="直線コネクタ 310"/>
        <xdr:cNvCxnSpPr/>
      </xdr:nvCxnSpPr>
      <xdr:spPr>
        <a:xfrm>
          <a:off x="2019300" y="13504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74930</xdr:rowOff>
    </xdr:from>
    <xdr:to>
      <xdr:col>6</xdr:col>
      <xdr:colOff>38100</xdr:colOff>
      <xdr:row>79</xdr:row>
      <xdr:rowOff>5080</xdr:rowOff>
    </xdr:to>
    <xdr:sp macro="" textlink="">
      <xdr:nvSpPr>
        <xdr:cNvPr id="312" name="楕円 311"/>
        <xdr:cNvSpPr/>
      </xdr:nvSpPr>
      <xdr:spPr>
        <a:xfrm>
          <a:off x="1079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125730</xdr:rowOff>
    </xdr:from>
    <xdr:to>
      <xdr:col>10</xdr:col>
      <xdr:colOff>114300</xdr:colOff>
      <xdr:row>78</xdr:row>
      <xdr:rowOff>131445</xdr:rowOff>
    </xdr:to>
    <xdr:cxnSp macro="">
      <xdr:nvCxnSpPr>
        <xdr:cNvPr id="313" name="直線コネクタ 312"/>
        <xdr:cNvCxnSpPr/>
      </xdr:nvCxnSpPr>
      <xdr:spPr>
        <a:xfrm>
          <a:off x="1130300" y="13498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65422</xdr:rowOff>
    </xdr:from>
    <xdr:ext cx="405111" cy="259045"/>
    <xdr:sp macro="" textlink="">
      <xdr:nvSpPr>
        <xdr:cNvPr id="318" name="n_1mainValue【公営住宅】&#10;有形固定資産減価償却率"/>
        <xdr:cNvSpPr txBox="1"/>
      </xdr:nvSpPr>
      <xdr:spPr>
        <a:xfrm>
          <a:off x="3582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319" name="n_2mainValue【公営住宅】&#10;有形固定資産減価償却率"/>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27322</xdr:rowOff>
    </xdr:from>
    <xdr:ext cx="405111" cy="259045"/>
    <xdr:sp macro="" textlink="">
      <xdr:nvSpPr>
        <xdr:cNvPr id="320" name="n_3mainValue【公営住宅】&#10;有形固定資産減価償却率"/>
        <xdr:cNvSpPr txBox="1"/>
      </xdr:nvSpPr>
      <xdr:spPr>
        <a:xfrm>
          <a:off x="18167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21607</xdr:rowOff>
    </xdr:from>
    <xdr:ext cx="405111" cy="259045"/>
    <xdr:sp macro="" textlink="">
      <xdr:nvSpPr>
        <xdr:cNvPr id="321" name="n_4mainValue【公営住宅】&#10;有形固定資産減価償却率"/>
        <xdr:cNvSpPr txBox="1"/>
      </xdr:nvSpPr>
      <xdr:spPr>
        <a:xfrm>
          <a:off x="927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125146</xdr:rowOff>
    </xdr:from>
    <xdr:to>
      <xdr:col>55</xdr:col>
      <xdr:colOff>50800</xdr:colOff>
      <xdr:row>86</xdr:row>
      <xdr:rowOff>55296</xdr:rowOff>
    </xdr:to>
    <xdr:sp macro="" textlink="">
      <xdr:nvSpPr>
        <xdr:cNvPr id="359" name="楕円 358"/>
        <xdr:cNvSpPr/>
      </xdr:nvSpPr>
      <xdr:spPr>
        <a:xfrm>
          <a:off x="10426700" y="14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130266</xdr:rowOff>
    </xdr:from>
    <xdr:to>
      <xdr:col>50</xdr:col>
      <xdr:colOff>165100</xdr:colOff>
      <xdr:row>86</xdr:row>
      <xdr:rowOff>60416</xdr:rowOff>
    </xdr:to>
    <xdr:sp macro="" textlink="">
      <xdr:nvSpPr>
        <xdr:cNvPr id="361" name="楕円 360"/>
        <xdr:cNvSpPr/>
      </xdr:nvSpPr>
      <xdr:spPr>
        <a:xfrm>
          <a:off x="9588500" y="147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4496</xdr:rowOff>
    </xdr:from>
    <xdr:to>
      <xdr:col>55</xdr:col>
      <xdr:colOff>0</xdr:colOff>
      <xdr:row>86</xdr:row>
      <xdr:rowOff>9616</xdr:rowOff>
    </xdr:to>
    <xdr:cxnSp macro="">
      <xdr:nvCxnSpPr>
        <xdr:cNvPr id="362" name="直線コネクタ 361"/>
        <xdr:cNvCxnSpPr/>
      </xdr:nvCxnSpPr>
      <xdr:spPr>
        <a:xfrm flipV="1">
          <a:off x="9639300" y="14749196"/>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127660</xdr:rowOff>
    </xdr:from>
    <xdr:to>
      <xdr:col>46</xdr:col>
      <xdr:colOff>38100</xdr:colOff>
      <xdr:row>86</xdr:row>
      <xdr:rowOff>57810</xdr:rowOff>
    </xdr:to>
    <xdr:sp macro="" textlink="">
      <xdr:nvSpPr>
        <xdr:cNvPr id="363" name="楕円 362"/>
        <xdr:cNvSpPr/>
      </xdr:nvSpPr>
      <xdr:spPr>
        <a:xfrm>
          <a:off x="8699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7010</xdr:rowOff>
    </xdr:from>
    <xdr:to>
      <xdr:col>50</xdr:col>
      <xdr:colOff>114300</xdr:colOff>
      <xdr:row>86</xdr:row>
      <xdr:rowOff>9616</xdr:rowOff>
    </xdr:to>
    <xdr:cxnSp macro="">
      <xdr:nvCxnSpPr>
        <xdr:cNvPr id="364" name="直線コネクタ 363"/>
        <xdr:cNvCxnSpPr/>
      </xdr:nvCxnSpPr>
      <xdr:spPr>
        <a:xfrm>
          <a:off x="8750300" y="1475171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127935</xdr:rowOff>
    </xdr:from>
    <xdr:to>
      <xdr:col>41</xdr:col>
      <xdr:colOff>101600</xdr:colOff>
      <xdr:row>86</xdr:row>
      <xdr:rowOff>58085</xdr:rowOff>
    </xdr:to>
    <xdr:sp macro="" textlink="">
      <xdr:nvSpPr>
        <xdr:cNvPr id="365" name="楕円 364"/>
        <xdr:cNvSpPr/>
      </xdr:nvSpPr>
      <xdr:spPr>
        <a:xfrm>
          <a:off x="7810500" y="147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7010</xdr:rowOff>
    </xdr:from>
    <xdr:to>
      <xdr:col>45</xdr:col>
      <xdr:colOff>177800</xdr:colOff>
      <xdr:row>86</xdr:row>
      <xdr:rowOff>7285</xdr:rowOff>
    </xdr:to>
    <xdr:cxnSp macro="">
      <xdr:nvCxnSpPr>
        <xdr:cNvPr id="366" name="直線コネクタ 365"/>
        <xdr:cNvCxnSpPr/>
      </xdr:nvCxnSpPr>
      <xdr:spPr>
        <a:xfrm flipV="1">
          <a:off x="7861300" y="1475171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128392</xdr:rowOff>
    </xdr:from>
    <xdr:to>
      <xdr:col>36</xdr:col>
      <xdr:colOff>165100</xdr:colOff>
      <xdr:row>86</xdr:row>
      <xdr:rowOff>58542</xdr:rowOff>
    </xdr:to>
    <xdr:sp macro="" textlink="">
      <xdr:nvSpPr>
        <xdr:cNvPr id="367" name="楕円 366"/>
        <xdr:cNvSpPr/>
      </xdr:nvSpPr>
      <xdr:spPr>
        <a:xfrm>
          <a:off x="6921500" y="147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7285</xdr:rowOff>
    </xdr:from>
    <xdr:to>
      <xdr:col>41</xdr:col>
      <xdr:colOff>50800</xdr:colOff>
      <xdr:row>86</xdr:row>
      <xdr:rowOff>7742</xdr:rowOff>
    </xdr:to>
    <xdr:cxnSp macro="">
      <xdr:nvCxnSpPr>
        <xdr:cNvPr id="368" name="直線コネクタ 367"/>
        <xdr:cNvCxnSpPr/>
      </xdr:nvCxnSpPr>
      <xdr:spPr>
        <a:xfrm flipV="1">
          <a:off x="6972300" y="147519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51543</xdr:rowOff>
    </xdr:from>
    <xdr:ext cx="469744" cy="259045"/>
    <xdr:sp macro="" textlink="">
      <xdr:nvSpPr>
        <xdr:cNvPr id="373" name="n_1mainValue【公営住宅】&#10;一人当たり面積"/>
        <xdr:cNvSpPr txBox="1"/>
      </xdr:nvSpPr>
      <xdr:spPr>
        <a:xfrm>
          <a:off x="9391727" y="1479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48937</xdr:rowOff>
    </xdr:from>
    <xdr:ext cx="469744" cy="259045"/>
    <xdr:sp macro="" textlink="">
      <xdr:nvSpPr>
        <xdr:cNvPr id="374" name="n_2mainValue【公営住宅】&#10;一人当たり面積"/>
        <xdr:cNvSpPr txBox="1"/>
      </xdr:nvSpPr>
      <xdr:spPr>
        <a:xfrm>
          <a:off x="85154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49212</xdr:rowOff>
    </xdr:from>
    <xdr:ext cx="469744" cy="259045"/>
    <xdr:sp macro="" textlink="">
      <xdr:nvSpPr>
        <xdr:cNvPr id="375" name="n_3mainValue【公営住宅】&#10;一人当たり面積"/>
        <xdr:cNvSpPr txBox="1"/>
      </xdr:nvSpPr>
      <xdr:spPr>
        <a:xfrm>
          <a:off x="7626427" y="147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49669</xdr:rowOff>
    </xdr:from>
    <xdr:ext cx="469744" cy="259045"/>
    <xdr:sp macro="" textlink="">
      <xdr:nvSpPr>
        <xdr:cNvPr id="376" name="n_4mainValue【公営住宅】&#10;一人当たり面積"/>
        <xdr:cNvSpPr txBox="1"/>
      </xdr:nvSpPr>
      <xdr:spPr>
        <a:xfrm>
          <a:off x="6737427" y="1479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3" name="直線コネクタ 4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5" name="直線コネクタ 4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37" name="直線コネクタ 4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9" name="フローチャート: 判断 4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0" name="フローチャート: 判断 4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1" name="フローチャート: 判断 4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2" name="フローチャート: 判断 4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3" name="フローチャート: 判断 4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449" name="楕円 448"/>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450" name="【学校施設】&#10;有形固定資産減価償却率該当値テキスト"/>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451" name="楕円 450"/>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26670</xdr:rowOff>
    </xdr:to>
    <xdr:cxnSp macro="">
      <xdr:nvCxnSpPr>
        <xdr:cNvPr id="452" name="直線コネクタ 451"/>
        <xdr:cNvCxnSpPr/>
      </xdr:nvCxnSpPr>
      <xdr:spPr>
        <a:xfrm>
          <a:off x="15481300" y="104489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453" name="楕円 452"/>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161925</xdr:rowOff>
    </xdr:to>
    <xdr:cxnSp macro="">
      <xdr:nvCxnSpPr>
        <xdr:cNvPr id="454" name="直線コネクタ 453"/>
        <xdr:cNvCxnSpPr/>
      </xdr:nvCxnSpPr>
      <xdr:spPr>
        <a:xfrm>
          <a:off x="14592300" y="10412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55" name="楕円 454"/>
        <xdr:cNvSpPr/>
      </xdr:nvSpPr>
      <xdr:spPr>
        <a:xfrm>
          <a:off x="1365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125730</xdr:rowOff>
    </xdr:to>
    <xdr:cxnSp macro="">
      <xdr:nvCxnSpPr>
        <xdr:cNvPr id="456" name="直線コネクタ 455"/>
        <xdr:cNvCxnSpPr/>
      </xdr:nvCxnSpPr>
      <xdr:spPr>
        <a:xfrm>
          <a:off x="13703300" y="1037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457" name="楕円 456"/>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41910</xdr:rowOff>
    </xdr:from>
    <xdr:to>
      <xdr:col>71</xdr:col>
      <xdr:colOff>177800</xdr:colOff>
      <xdr:row>60</xdr:row>
      <xdr:rowOff>87630</xdr:rowOff>
    </xdr:to>
    <xdr:cxnSp macro="">
      <xdr:nvCxnSpPr>
        <xdr:cNvPr id="458" name="直線コネクタ 457"/>
        <xdr:cNvCxnSpPr/>
      </xdr:nvCxnSpPr>
      <xdr:spPr>
        <a:xfrm>
          <a:off x="12814300" y="1032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4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463" name="n_1mainValue【学校施設】&#10;有形固定資産減価償却率"/>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464" name="n_2mainValue【学校施設】&#10;有形固定資産減価償却率"/>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465" name="n_3mainValue【学校施設】&#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466" name="n_4mainValue【学校施設】&#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0" name="直線コネクタ 4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2" name="直線コネクタ 4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4" name="直線コネクタ 4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4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6" name="フローチャート: 判断 4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497" name="フローチャート: 判断 4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498" name="フローチャート: 判断 4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499" name="フローチャート: 判断 4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00" name="フローチャート: 判断 4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44069</xdr:rowOff>
    </xdr:from>
    <xdr:to>
      <xdr:col>116</xdr:col>
      <xdr:colOff>114300</xdr:colOff>
      <xdr:row>61</xdr:row>
      <xdr:rowOff>145669</xdr:rowOff>
    </xdr:to>
    <xdr:sp macro="" textlink="">
      <xdr:nvSpPr>
        <xdr:cNvPr id="506" name="楕円 505"/>
        <xdr:cNvSpPr/>
      </xdr:nvSpPr>
      <xdr:spPr>
        <a:xfrm>
          <a:off x="221107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66946</xdr:rowOff>
    </xdr:from>
    <xdr:ext cx="469744" cy="259045"/>
    <xdr:sp macro="" textlink="">
      <xdr:nvSpPr>
        <xdr:cNvPr id="507" name="【学校施設】&#10;一人当たり面積該当値テキスト"/>
        <xdr:cNvSpPr txBox="1"/>
      </xdr:nvSpPr>
      <xdr:spPr>
        <a:xfrm>
          <a:off x="22199600" y="103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69977</xdr:rowOff>
    </xdr:from>
    <xdr:to>
      <xdr:col>112</xdr:col>
      <xdr:colOff>38100</xdr:colOff>
      <xdr:row>62</xdr:row>
      <xdr:rowOff>127</xdr:rowOff>
    </xdr:to>
    <xdr:sp macro="" textlink="">
      <xdr:nvSpPr>
        <xdr:cNvPr id="508" name="楕円 507"/>
        <xdr:cNvSpPr/>
      </xdr:nvSpPr>
      <xdr:spPr>
        <a:xfrm>
          <a:off x="21272500" y="10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94869</xdr:rowOff>
    </xdr:from>
    <xdr:to>
      <xdr:col>116</xdr:col>
      <xdr:colOff>63500</xdr:colOff>
      <xdr:row>61</xdr:row>
      <xdr:rowOff>120777</xdr:rowOff>
    </xdr:to>
    <xdr:cxnSp macro="">
      <xdr:nvCxnSpPr>
        <xdr:cNvPr id="509" name="直線コネクタ 508"/>
        <xdr:cNvCxnSpPr/>
      </xdr:nvCxnSpPr>
      <xdr:spPr>
        <a:xfrm flipV="1">
          <a:off x="21323300" y="1055331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75882</xdr:rowOff>
    </xdr:from>
    <xdr:to>
      <xdr:col>107</xdr:col>
      <xdr:colOff>101600</xdr:colOff>
      <xdr:row>62</xdr:row>
      <xdr:rowOff>6032</xdr:rowOff>
    </xdr:to>
    <xdr:sp macro="" textlink="">
      <xdr:nvSpPr>
        <xdr:cNvPr id="510" name="楕円 509"/>
        <xdr:cNvSpPr/>
      </xdr:nvSpPr>
      <xdr:spPr>
        <a:xfrm>
          <a:off x="20383500" y="105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120777</xdr:rowOff>
    </xdr:from>
    <xdr:to>
      <xdr:col>111</xdr:col>
      <xdr:colOff>177800</xdr:colOff>
      <xdr:row>61</xdr:row>
      <xdr:rowOff>126682</xdr:rowOff>
    </xdr:to>
    <xdr:cxnSp macro="">
      <xdr:nvCxnSpPr>
        <xdr:cNvPr id="511" name="直線コネクタ 510"/>
        <xdr:cNvCxnSpPr/>
      </xdr:nvCxnSpPr>
      <xdr:spPr>
        <a:xfrm flipV="1">
          <a:off x="20434300" y="10579227"/>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80264</xdr:rowOff>
    </xdr:from>
    <xdr:to>
      <xdr:col>102</xdr:col>
      <xdr:colOff>165100</xdr:colOff>
      <xdr:row>62</xdr:row>
      <xdr:rowOff>10414</xdr:rowOff>
    </xdr:to>
    <xdr:sp macro="" textlink="">
      <xdr:nvSpPr>
        <xdr:cNvPr id="512" name="楕円 511"/>
        <xdr:cNvSpPr/>
      </xdr:nvSpPr>
      <xdr:spPr>
        <a:xfrm>
          <a:off x="19494500" y="105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126682</xdr:rowOff>
    </xdr:from>
    <xdr:to>
      <xdr:col>107</xdr:col>
      <xdr:colOff>50800</xdr:colOff>
      <xdr:row>61</xdr:row>
      <xdr:rowOff>131064</xdr:rowOff>
    </xdr:to>
    <xdr:cxnSp macro="">
      <xdr:nvCxnSpPr>
        <xdr:cNvPr id="513" name="直線コネクタ 512"/>
        <xdr:cNvCxnSpPr/>
      </xdr:nvCxnSpPr>
      <xdr:spPr>
        <a:xfrm flipV="1">
          <a:off x="19545300" y="1058513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86931</xdr:rowOff>
    </xdr:from>
    <xdr:to>
      <xdr:col>98</xdr:col>
      <xdr:colOff>38100</xdr:colOff>
      <xdr:row>62</xdr:row>
      <xdr:rowOff>17081</xdr:rowOff>
    </xdr:to>
    <xdr:sp macro="" textlink="">
      <xdr:nvSpPr>
        <xdr:cNvPr id="514" name="楕円 513"/>
        <xdr:cNvSpPr/>
      </xdr:nvSpPr>
      <xdr:spPr>
        <a:xfrm>
          <a:off x="18605500" y="105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131064</xdr:rowOff>
    </xdr:from>
    <xdr:to>
      <xdr:col>102</xdr:col>
      <xdr:colOff>114300</xdr:colOff>
      <xdr:row>61</xdr:row>
      <xdr:rowOff>137731</xdr:rowOff>
    </xdr:to>
    <xdr:cxnSp macro="">
      <xdr:nvCxnSpPr>
        <xdr:cNvPr id="515" name="直線コネクタ 514"/>
        <xdr:cNvCxnSpPr/>
      </xdr:nvCxnSpPr>
      <xdr:spPr>
        <a:xfrm flipV="1">
          <a:off x="18656300" y="10589514"/>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5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5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5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5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16654</xdr:rowOff>
    </xdr:from>
    <xdr:ext cx="469744" cy="259045"/>
    <xdr:sp macro="" textlink="">
      <xdr:nvSpPr>
        <xdr:cNvPr id="520" name="n_1mainValue【学校施設】&#10;一人当たり面積"/>
        <xdr:cNvSpPr txBox="1"/>
      </xdr:nvSpPr>
      <xdr:spPr>
        <a:xfrm>
          <a:off x="2107572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22559</xdr:rowOff>
    </xdr:from>
    <xdr:ext cx="469744" cy="259045"/>
    <xdr:sp macro="" textlink="">
      <xdr:nvSpPr>
        <xdr:cNvPr id="521" name="n_2mainValue【学校施設】&#10;一人当たり面積"/>
        <xdr:cNvSpPr txBox="1"/>
      </xdr:nvSpPr>
      <xdr:spPr>
        <a:xfrm>
          <a:off x="20199427" y="103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26941</xdr:rowOff>
    </xdr:from>
    <xdr:ext cx="469744" cy="259045"/>
    <xdr:sp macro="" textlink="">
      <xdr:nvSpPr>
        <xdr:cNvPr id="522" name="n_3mainValue【学校施設】&#10;一人当たり面積"/>
        <xdr:cNvSpPr txBox="1"/>
      </xdr:nvSpPr>
      <xdr:spPr>
        <a:xfrm>
          <a:off x="19310427" y="103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33608</xdr:rowOff>
    </xdr:from>
    <xdr:ext cx="469744" cy="259045"/>
    <xdr:sp macro="" textlink="">
      <xdr:nvSpPr>
        <xdr:cNvPr id="523" name="n_4mainValue【学校施設】&#10;一人当たり面積"/>
        <xdr:cNvSpPr txBox="1"/>
      </xdr:nvSpPr>
      <xdr:spPr>
        <a:xfrm>
          <a:off x="18421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0" name="テキスト ボックス 5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2" name="テキスト ボックス 5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564" name="直線コネクタ 5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6" name="直線コネクタ 5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68" name="直線コネクタ 5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569"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570" name="フローチャート: 判断 5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571" name="フローチャート: 判断 5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572" name="フローチャート: 判断 5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73" name="フローチャート: 判断 5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574" name="フローチャート: 判断 5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29211</xdr:rowOff>
    </xdr:from>
    <xdr:to>
      <xdr:col>85</xdr:col>
      <xdr:colOff>177800</xdr:colOff>
      <xdr:row>103</xdr:row>
      <xdr:rowOff>130811</xdr:rowOff>
    </xdr:to>
    <xdr:sp macro="" textlink="">
      <xdr:nvSpPr>
        <xdr:cNvPr id="580" name="楕円 579"/>
        <xdr:cNvSpPr/>
      </xdr:nvSpPr>
      <xdr:spPr>
        <a:xfrm>
          <a:off x="16268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52088</xdr:rowOff>
    </xdr:from>
    <xdr:ext cx="405111" cy="259045"/>
    <xdr:sp macro="" textlink="">
      <xdr:nvSpPr>
        <xdr:cNvPr id="581" name="【公民館】&#10;有形固定資産減価償却率該当値テキスト"/>
        <xdr:cNvSpPr txBox="1"/>
      </xdr:nvSpPr>
      <xdr:spPr>
        <a:xfrm>
          <a:off x="16357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582" name="楕円 581"/>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80011</xdr:rowOff>
    </xdr:to>
    <xdr:cxnSp macro="">
      <xdr:nvCxnSpPr>
        <xdr:cNvPr id="583" name="直線コネクタ 582"/>
        <xdr:cNvCxnSpPr/>
      </xdr:nvCxnSpPr>
      <xdr:spPr>
        <a:xfrm>
          <a:off x="15481300" y="177012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82550</xdr:rowOff>
    </xdr:from>
    <xdr:to>
      <xdr:col>76</xdr:col>
      <xdr:colOff>165100</xdr:colOff>
      <xdr:row>103</xdr:row>
      <xdr:rowOff>12700</xdr:rowOff>
    </xdr:to>
    <xdr:sp macro="" textlink="">
      <xdr:nvSpPr>
        <xdr:cNvPr id="584" name="楕円 583"/>
        <xdr:cNvSpPr/>
      </xdr:nvSpPr>
      <xdr:spPr>
        <a:xfrm>
          <a:off x="14541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103</xdr:row>
      <xdr:rowOff>41911</xdr:rowOff>
    </xdr:to>
    <xdr:cxnSp macro="">
      <xdr:nvCxnSpPr>
        <xdr:cNvPr id="585" name="直線コネクタ 584"/>
        <xdr:cNvCxnSpPr/>
      </xdr:nvCxnSpPr>
      <xdr:spPr>
        <a:xfrm>
          <a:off x="14592300" y="176212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44450</xdr:rowOff>
    </xdr:from>
    <xdr:to>
      <xdr:col>72</xdr:col>
      <xdr:colOff>38100</xdr:colOff>
      <xdr:row>102</xdr:row>
      <xdr:rowOff>146050</xdr:rowOff>
    </xdr:to>
    <xdr:sp macro="" textlink="">
      <xdr:nvSpPr>
        <xdr:cNvPr id="586" name="楕円 585"/>
        <xdr:cNvSpPr/>
      </xdr:nvSpPr>
      <xdr:spPr>
        <a:xfrm>
          <a:off x="1365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95250</xdr:rowOff>
    </xdr:from>
    <xdr:to>
      <xdr:col>76</xdr:col>
      <xdr:colOff>114300</xdr:colOff>
      <xdr:row>102</xdr:row>
      <xdr:rowOff>133350</xdr:rowOff>
    </xdr:to>
    <xdr:cxnSp macro="">
      <xdr:nvCxnSpPr>
        <xdr:cNvPr id="587" name="直線コネクタ 586"/>
        <xdr:cNvCxnSpPr/>
      </xdr:nvCxnSpPr>
      <xdr:spPr>
        <a:xfrm>
          <a:off x="13703300" y="1758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6350</xdr:rowOff>
    </xdr:from>
    <xdr:to>
      <xdr:col>67</xdr:col>
      <xdr:colOff>101600</xdr:colOff>
      <xdr:row>102</xdr:row>
      <xdr:rowOff>107950</xdr:rowOff>
    </xdr:to>
    <xdr:sp macro="" textlink="">
      <xdr:nvSpPr>
        <xdr:cNvPr id="588" name="楕円 587"/>
        <xdr:cNvSpPr/>
      </xdr:nvSpPr>
      <xdr:spPr>
        <a:xfrm>
          <a:off x="12763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57150</xdr:rowOff>
    </xdr:from>
    <xdr:to>
      <xdr:col>71</xdr:col>
      <xdr:colOff>177800</xdr:colOff>
      <xdr:row>102</xdr:row>
      <xdr:rowOff>95250</xdr:rowOff>
    </xdr:to>
    <xdr:cxnSp macro="">
      <xdr:nvCxnSpPr>
        <xdr:cNvPr id="589" name="直線コネクタ 588"/>
        <xdr:cNvCxnSpPr/>
      </xdr:nvCxnSpPr>
      <xdr:spPr>
        <a:xfrm>
          <a:off x="12814300" y="1754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590"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591"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592"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593"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594" name="n_1mainValue【公民館】&#10;有形固定資産減価償却率"/>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29227</xdr:rowOff>
    </xdr:from>
    <xdr:ext cx="405111" cy="259045"/>
    <xdr:sp macro="" textlink="">
      <xdr:nvSpPr>
        <xdr:cNvPr id="595" name="n_2mainValue【公民館】&#10;有形固定資産減価償却率"/>
        <xdr:cNvSpPr txBox="1"/>
      </xdr:nvSpPr>
      <xdr:spPr>
        <a:xfrm>
          <a:off x="14389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162577</xdr:rowOff>
    </xdr:from>
    <xdr:ext cx="405111" cy="259045"/>
    <xdr:sp macro="" textlink="">
      <xdr:nvSpPr>
        <xdr:cNvPr id="596" name="n_3mainValue【公民館】&#10;有形固定資産減価償却率"/>
        <xdr:cNvSpPr txBox="1"/>
      </xdr:nvSpPr>
      <xdr:spPr>
        <a:xfrm>
          <a:off x="13500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124477</xdr:rowOff>
    </xdr:from>
    <xdr:ext cx="405111" cy="259045"/>
    <xdr:sp macro="" textlink="">
      <xdr:nvSpPr>
        <xdr:cNvPr id="597" name="n_4mainValue【公民館】&#10;有形固定資産減価償却率"/>
        <xdr:cNvSpPr txBox="1"/>
      </xdr:nvSpPr>
      <xdr:spPr>
        <a:xfrm>
          <a:off x="126117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3" name="テキスト ボックス 6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5" name="テキスト ボックス 6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7" name="テキスト ボックス 6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21" name="直線コネクタ 6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23" name="直線コネクタ 6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25" name="直線コネクタ 6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626"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27" name="フローチャート: 判断 6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628" name="フローチャート: 判断 6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29" name="フローチャート: 判断 6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630" name="フローチャート: 判断 6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631" name="フローチャート: 判断 6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101600</xdr:rowOff>
    </xdr:from>
    <xdr:to>
      <xdr:col>116</xdr:col>
      <xdr:colOff>114300</xdr:colOff>
      <xdr:row>108</xdr:row>
      <xdr:rowOff>31750</xdr:rowOff>
    </xdr:to>
    <xdr:sp macro="" textlink="">
      <xdr:nvSpPr>
        <xdr:cNvPr id="637" name="楕円 636"/>
        <xdr:cNvSpPr/>
      </xdr:nvSpPr>
      <xdr:spPr>
        <a:xfrm>
          <a:off x="22110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80027</xdr:rowOff>
    </xdr:from>
    <xdr:ext cx="469744" cy="259045"/>
    <xdr:sp macro="" textlink="">
      <xdr:nvSpPr>
        <xdr:cNvPr id="638" name="【公民館】&#10;一人当たり面積該当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639" name="楕円 638"/>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152400</xdr:rowOff>
    </xdr:from>
    <xdr:to>
      <xdr:col>116</xdr:col>
      <xdr:colOff>63500</xdr:colOff>
      <xdr:row>107</xdr:row>
      <xdr:rowOff>156211</xdr:rowOff>
    </xdr:to>
    <xdr:cxnSp macro="">
      <xdr:nvCxnSpPr>
        <xdr:cNvPr id="640" name="直線コネクタ 639"/>
        <xdr:cNvCxnSpPr/>
      </xdr:nvCxnSpPr>
      <xdr:spPr>
        <a:xfrm flipV="1">
          <a:off x="21323300" y="184975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160655</xdr:rowOff>
    </xdr:from>
    <xdr:to>
      <xdr:col>107</xdr:col>
      <xdr:colOff>101600</xdr:colOff>
      <xdr:row>107</xdr:row>
      <xdr:rowOff>90805</xdr:rowOff>
    </xdr:to>
    <xdr:sp macro="" textlink="">
      <xdr:nvSpPr>
        <xdr:cNvPr id="641" name="楕円 640"/>
        <xdr:cNvSpPr/>
      </xdr:nvSpPr>
      <xdr:spPr>
        <a:xfrm>
          <a:off x="20383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156211</xdr:rowOff>
    </xdr:to>
    <xdr:cxnSp macro="">
      <xdr:nvCxnSpPr>
        <xdr:cNvPr id="642" name="直線コネクタ 641"/>
        <xdr:cNvCxnSpPr/>
      </xdr:nvCxnSpPr>
      <xdr:spPr>
        <a:xfrm>
          <a:off x="20434300" y="18385155"/>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164464</xdr:rowOff>
    </xdr:from>
    <xdr:to>
      <xdr:col>102</xdr:col>
      <xdr:colOff>165100</xdr:colOff>
      <xdr:row>107</xdr:row>
      <xdr:rowOff>94614</xdr:rowOff>
    </xdr:to>
    <xdr:sp macro="" textlink="">
      <xdr:nvSpPr>
        <xdr:cNvPr id="643" name="楕円 642"/>
        <xdr:cNvSpPr/>
      </xdr:nvSpPr>
      <xdr:spPr>
        <a:xfrm>
          <a:off x="19494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40005</xdr:rowOff>
    </xdr:from>
    <xdr:to>
      <xdr:col>107</xdr:col>
      <xdr:colOff>50800</xdr:colOff>
      <xdr:row>107</xdr:row>
      <xdr:rowOff>43814</xdr:rowOff>
    </xdr:to>
    <xdr:cxnSp macro="">
      <xdr:nvCxnSpPr>
        <xdr:cNvPr id="644" name="直線コネクタ 643"/>
        <xdr:cNvCxnSpPr/>
      </xdr:nvCxnSpPr>
      <xdr:spPr>
        <a:xfrm flipV="1">
          <a:off x="19545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168275</xdr:rowOff>
    </xdr:from>
    <xdr:to>
      <xdr:col>98</xdr:col>
      <xdr:colOff>38100</xdr:colOff>
      <xdr:row>107</xdr:row>
      <xdr:rowOff>98425</xdr:rowOff>
    </xdr:to>
    <xdr:sp macro="" textlink="">
      <xdr:nvSpPr>
        <xdr:cNvPr id="645" name="楕円 644"/>
        <xdr:cNvSpPr/>
      </xdr:nvSpPr>
      <xdr:spPr>
        <a:xfrm>
          <a:off x="18605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43814</xdr:rowOff>
    </xdr:from>
    <xdr:to>
      <xdr:col>102</xdr:col>
      <xdr:colOff>114300</xdr:colOff>
      <xdr:row>107</xdr:row>
      <xdr:rowOff>47625</xdr:rowOff>
    </xdr:to>
    <xdr:cxnSp macro="">
      <xdr:nvCxnSpPr>
        <xdr:cNvPr id="646" name="直線コネクタ 645"/>
        <xdr:cNvCxnSpPr/>
      </xdr:nvCxnSpPr>
      <xdr:spPr>
        <a:xfrm flipV="1">
          <a:off x="18656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647"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648"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649"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650"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651"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81932</xdr:rowOff>
    </xdr:from>
    <xdr:ext cx="469744" cy="259045"/>
    <xdr:sp macro="" textlink="">
      <xdr:nvSpPr>
        <xdr:cNvPr id="652" name="n_2mainValue【公民館】&#10;一人当たり面積"/>
        <xdr:cNvSpPr txBox="1"/>
      </xdr:nvSpPr>
      <xdr:spPr>
        <a:xfrm>
          <a:off x="20199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85741</xdr:rowOff>
    </xdr:from>
    <xdr:ext cx="469744" cy="259045"/>
    <xdr:sp macro="" textlink="">
      <xdr:nvSpPr>
        <xdr:cNvPr id="653" name="n_3mainValue【公民館】&#10;一人当たり面積"/>
        <xdr:cNvSpPr txBox="1"/>
      </xdr:nvSpPr>
      <xdr:spPr>
        <a:xfrm>
          <a:off x="19310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89552</xdr:rowOff>
    </xdr:from>
    <xdr:ext cx="469744" cy="259045"/>
    <xdr:sp macro="" textlink="">
      <xdr:nvSpPr>
        <xdr:cNvPr id="654" name="n_4mainValue【公民館】&#10;一人当たり面積"/>
        <xdr:cNvSpPr txBox="1"/>
      </xdr:nvSpPr>
      <xdr:spPr>
        <a:xfrm>
          <a:off x="18421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類似団体と比較して有形固定資産減価償却率が高くなっているのは橋りょう・トンネル、学校施設である。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年代前半にかけて多くの小学校施設が建設されており、耐用年数である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近づいているためである。また、学校の統廃合を推進しているが、廃校となった学校施設も現存しているため減価償却率が高くなっている。引き続き市内小中学校再編計画に基づき学校の適正規模・適正配置を推進し、廃校舎の利活用について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集中的に整備されており、今後橋りょうの老朽化による安全性の低下及び更新費用の増加が予想されるため、「橋りょう長寿命化修繕計画」に基づき、効率的に橋りょうの長寿命化を推進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131190</xdr:rowOff>
    </xdr:from>
    <xdr:ext cx="405111" cy="259045"/>
    <xdr:sp macro="" textlink="">
      <xdr:nvSpPr>
        <xdr:cNvPr id="75" name="【図書館】&#10;有形固定資産減価償却率該当値テキスト"/>
        <xdr:cNvSpPr txBox="1"/>
      </xdr:nvSpPr>
      <xdr:spPr>
        <a:xfrm>
          <a:off x="4673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32113</xdr:rowOff>
    </xdr:to>
    <xdr:cxnSp macro="">
      <xdr:nvCxnSpPr>
        <xdr:cNvPr id="77" name="直線コネクタ 76"/>
        <xdr:cNvCxnSpPr/>
      </xdr:nvCxnSpPr>
      <xdr:spPr>
        <a:xfrm>
          <a:off x="3797300" y="63431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85816</xdr:rowOff>
    </xdr:from>
    <xdr:to>
      <xdr:col>15</xdr:col>
      <xdr:colOff>101600</xdr:colOff>
      <xdr:row>37</xdr:row>
      <xdr:rowOff>15966</xdr:rowOff>
    </xdr:to>
    <xdr:sp macro="" textlink="">
      <xdr:nvSpPr>
        <xdr:cNvPr id="78" name="楕円 77"/>
        <xdr:cNvSpPr/>
      </xdr:nvSpPr>
      <xdr:spPr>
        <a:xfrm>
          <a:off x="2857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36</xdr:row>
      <xdr:rowOff>170906</xdr:rowOff>
    </xdr:to>
    <xdr:cxnSp macro="">
      <xdr:nvCxnSpPr>
        <xdr:cNvPr id="79" name="直線コネクタ 78"/>
        <xdr:cNvCxnSpPr/>
      </xdr:nvCxnSpPr>
      <xdr:spPr>
        <a:xfrm>
          <a:off x="2908300" y="630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53158</xdr:rowOff>
    </xdr:from>
    <xdr:to>
      <xdr:col>10</xdr:col>
      <xdr:colOff>165100</xdr:colOff>
      <xdr:row>36</xdr:row>
      <xdr:rowOff>154758</xdr:rowOff>
    </xdr:to>
    <xdr:sp macro="" textlink="">
      <xdr:nvSpPr>
        <xdr:cNvPr id="80" name="楕円 79"/>
        <xdr:cNvSpPr/>
      </xdr:nvSpPr>
      <xdr:spPr>
        <a:xfrm>
          <a:off x="196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103958</xdr:rowOff>
    </xdr:from>
    <xdr:to>
      <xdr:col>15</xdr:col>
      <xdr:colOff>50800</xdr:colOff>
      <xdr:row>36</xdr:row>
      <xdr:rowOff>136616</xdr:rowOff>
    </xdr:to>
    <xdr:cxnSp macro="">
      <xdr:nvCxnSpPr>
        <xdr:cNvPr id="81" name="直線コネクタ 80"/>
        <xdr:cNvCxnSpPr/>
      </xdr:nvCxnSpPr>
      <xdr:spPr>
        <a:xfrm>
          <a:off x="2019300" y="62761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103958</xdr:rowOff>
    </xdr:to>
    <xdr:cxnSp macro="">
      <xdr:nvCxnSpPr>
        <xdr:cNvPr id="83" name="直線コネクタ 82"/>
        <xdr:cNvCxnSpPr/>
      </xdr:nvCxnSpPr>
      <xdr:spPr>
        <a:xfrm>
          <a:off x="1130300" y="62484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32493</xdr:rowOff>
    </xdr:from>
    <xdr:ext cx="405111" cy="259045"/>
    <xdr:sp macro="" textlink="">
      <xdr:nvSpPr>
        <xdr:cNvPr id="89" name="n_2mainValue【図書館】&#10;有形固定資産減価償却率"/>
        <xdr:cNvSpPr txBox="1"/>
      </xdr:nvSpPr>
      <xdr:spPr>
        <a:xfrm>
          <a:off x="2705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171285</xdr:rowOff>
    </xdr:from>
    <xdr:ext cx="405111" cy="259045"/>
    <xdr:sp macro="" textlink="">
      <xdr:nvSpPr>
        <xdr:cNvPr id="90" name="n_3mainValue【図書館】&#10;有形固定資産減価償却率"/>
        <xdr:cNvSpPr txBox="1"/>
      </xdr:nvSpPr>
      <xdr:spPr>
        <a:xfrm>
          <a:off x="1816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31" name="楕円 130"/>
        <xdr:cNvSpPr/>
      </xdr:nvSpPr>
      <xdr:spPr>
        <a:xfrm>
          <a:off x="10426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6367</xdr:rowOff>
    </xdr:from>
    <xdr:ext cx="469744" cy="259045"/>
    <xdr:sp macro="" textlink="">
      <xdr:nvSpPr>
        <xdr:cNvPr id="132" name="【図書館】&#10;一人当たり面積該当値テキスト"/>
        <xdr:cNvSpPr txBox="1"/>
      </xdr:nvSpPr>
      <xdr:spPr>
        <a:xfrm>
          <a:off x="105156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33" name="楕円 132"/>
        <xdr:cNvSpPr/>
      </xdr:nvSpPr>
      <xdr:spPr>
        <a:xfrm>
          <a:off x="958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34290</xdr:rowOff>
    </xdr:from>
    <xdr:to>
      <xdr:col>55</xdr:col>
      <xdr:colOff>0</xdr:colOff>
      <xdr:row>40</xdr:row>
      <xdr:rowOff>41910</xdr:rowOff>
    </xdr:to>
    <xdr:cxnSp macro="">
      <xdr:nvCxnSpPr>
        <xdr:cNvPr id="134" name="直線コネクタ 133"/>
        <xdr:cNvCxnSpPr/>
      </xdr:nvCxnSpPr>
      <xdr:spPr>
        <a:xfrm flipV="1">
          <a:off x="9639300" y="6892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35" name="楕円 134"/>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45720</xdr:rowOff>
    </xdr:to>
    <xdr:cxnSp macro="">
      <xdr:nvCxnSpPr>
        <xdr:cNvPr id="136" name="直線コネクタ 135"/>
        <xdr:cNvCxnSpPr/>
      </xdr:nvCxnSpPr>
      <xdr:spPr>
        <a:xfrm flipV="1">
          <a:off x="8750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170180</xdr:rowOff>
    </xdr:from>
    <xdr:to>
      <xdr:col>41</xdr:col>
      <xdr:colOff>101600</xdr:colOff>
      <xdr:row>40</xdr:row>
      <xdr:rowOff>100330</xdr:rowOff>
    </xdr:to>
    <xdr:sp macro="" textlink="">
      <xdr:nvSpPr>
        <xdr:cNvPr id="137" name="楕円 136"/>
        <xdr:cNvSpPr/>
      </xdr:nvSpPr>
      <xdr:spPr>
        <a:xfrm>
          <a:off x="7810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45720</xdr:rowOff>
    </xdr:from>
    <xdr:to>
      <xdr:col>45</xdr:col>
      <xdr:colOff>177800</xdr:colOff>
      <xdr:row>40</xdr:row>
      <xdr:rowOff>49530</xdr:rowOff>
    </xdr:to>
    <xdr:cxnSp macro="">
      <xdr:nvCxnSpPr>
        <xdr:cNvPr id="138" name="直線コネクタ 137"/>
        <xdr:cNvCxnSpPr/>
      </xdr:nvCxnSpPr>
      <xdr:spPr>
        <a:xfrm flipV="1">
          <a:off x="7861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9" name="楕円 138"/>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49530</xdr:rowOff>
    </xdr:from>
    <xdr:to>
      <xdr:col>41</xdr:col>
      <xdr:colOff>50800</xdr:colOff>
      <xdr:row>40</xdr:row>
      <xdr:rowOff>53340</xdr:rowOff>
    </xdr:to>
    <xdr:cxnSp macro="">
      <xdr:nvCxnSpPr>
        <xdr:cNvPr id="140" name="直線コネクタ 139"/>
        <xdr:cNvCxnSpPr/>
      </xdr:nvCxnSpPr>
      <xdr:spPr>
        <a:xfrm flipV="1">
          <a:off x="6972300" y="690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109237</xdr:rowOff>
    </xdr:from>
    <xdr:ext cx="469744" cy="259045"/>
    <xdr:sp macro="" textlink="">
      <xdr:nvSpPr>
        <xdr:cNvPr id="145" name="n_1mainValue【図書館】&#10;一人当たり面積"/>
        <xdr:cNvSpPr txBox="1"/>
      </xdr:nvSpPr>
      <xdr:spPr>
        <a:xfrm>
          <a:off x="93917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113047</xdr:rowOff>
    </xdr:from>
    <xdr:ext cx="469744" cy="259045"/>
    <xdr:sp macro="" textlink="">
      <xdr:nvSpPr>
        <xdr:cNvPr id="146" name="n_2mainValue【図書館】&#10;一人当たり面積"/>
        <xdr:cNvSpPr txBox="1"/>
      </xdr:nvSpPr>
      <xdr:spPr>
        <a:xfrm>
          <a:off x="8515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116857</xdr:rowOff>
    </xdr:from>
    <xdr:ext cx="469744" cy="259045"/>
    <xdr:sp macro="" textlink="">
      <xdr:nvSpPr>
        <xdr:cNvPr id="147" name="n_3mainValue【図書館】&#10;一人当たり面積"/>
        <xdr:cNvSpPr txBox="1"/>
      </xdr:nvSpPr>
      <xdr:spPr>
        <a:xfrm>
          <a:off x="7626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8" name="n_4mainValue【図書館】&#10;一人当たり面積"/>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126365</xdr:rowOff>
    </xdr:from>
    <xdr:to>
      <xdr:col>24</xdr:col>
      <xdr:colOff>114300</xdr:colOff>
      <xdr:row>62</xdr:row>
      <xdr:rowOff>56515</xdr:rowOff>
    </xdr:to>
    <xdr:sp macro="" textlink="">
      <xdr:nvSpPr>
        <xdr:cNvPr id="189" name="楕円 188"/>
        <xdr:cNvSpPr/>
      </xdr:nvSpPr>
      <xdr:spPr>
        <a:xfrm>
          <a:off x="4584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104792</xdr:rowOff>
    </xdr:from>
    <xdr:ext cx="405111" cy="259045"/>
    <xdr:sp macro="" textlink="">
      <xdr:nvSpPr>
        <xdr:cNvPr id="190" name="【体育館・プール】&#10;有形固定資産減価償却率該当値テキスト"/>
        <xdr:cNvSpPr txBox="1"/>
      </xdr:nvSpPr>
      <xdr:spPr>
        <a:xfrm>
          <a:off x="467360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91" name="楕円 190"/>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5715</xdr:rowOff>
    </xdr:to>
    <xdr:cxnSp macro="">
      <xdr:nvCxnSpPr>
        <xdr:cNvPr id="192" name="直線コネクタ 191"/>
        <xdr:cNvCxnSpPr/>
      </xdr:nvCxnSpPr>
      <xdr:spPr>
        <a:xfrm>
          <a:off x="3797300" y="105956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141605</xdr:rowOff>
    </xdr:from>
    <xdr:to>
      <xdr:col>15</xdr:col>
      <xdr:colOff>101600</xdr:colOff>
      <xdr:row>62</xdr:row>
      <xdr:rowOff>71755</xdr:rowOff>
    </xdr:to>
    <xdr:sp macro="" textlink="">
      <xdr:nvSpPr>
        <xdr:cNvPr id="193" name="楕円 192"/>
        <xdr:cNvSpPr/>
      </xdr:nvSpPr>
      <xdr:spPr>
        <a:xfrm>
          <a:off x="2857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20955</xdr:rowOff>
    </xdr:to>
    <xdr:cxnSp macro="">
      <xdr:nvCxnSpPr>
        <xdr:cNvPr id="194" name="直線コネクタ 193"/>
        <xdr:cNvCxnSpPr/>
      </xdr:nvCxnSpPr>
      <xdr:spPr>
        <a:xfrm flipV="1">
          <a:off x="2908300" y="105956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95" name="楕円 194"/>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20955</xdr:rowOff>
    </xdr:to>
    <xdr:cxnSp macro="">
      <xdr:nvCxnSpPr>
        <xdr:cNvPr id="196" name="直線コネクタ 195"/>
        <xdr:cNvCxnSpPr/>
      </xdr:nvCxnSpPr>
      <xdr:spPr>
        <a:xfrm>
          <a:off x="2019300" y="106089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197" name="楕円 196"/>
        <xdr:cNvSpPr/>
      </xdr:nvSpPr>
      <xdr:spPr>
        <a:xfrm>
          <a:off x="1079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139065</xdr:rowOff>
    </xdr:from>
    <xdr:to>
      <xdr:col>10</xdr:col>
      <xdr:colOff>114300</xdr:colOff>
      <xdr:row>61</xdr:row>
      <xdr:rowOff>150495</xdr:rowOff>
    </xdr:to>
    <xdr:cxnSp macro="">
      <xdr:nvCxnSpPr>
        <xdr:cNvPr id="198" name="直線コネクタ 197"/>
        <xdr:cNvCxnSpPr/>
      </xdr:nvCxnSpPr>
      <xdr:spPr>
        <a:xfrm>
          <a:off x="1130300" y="10597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3" name="n_1mainValue【体育館・プー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4" name="n_2mainValue【体育館・プー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205" name="n_3mainValue【体育館・プール】&#10;有形固定資産減価償却率"/>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206" name="n_4mainValue【体育館・プール】&#10;有形固定資産減価償却率"/>
        <xdr:cNvSpPr txBox="1"/>
      </xdr:nvSpPr>
      <xdr:spPr>
        <a:xfrm>
          <a:off x="927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93218</xdr:rowOff>
    </xdr:from>
    <xdr:to>
      <xdr:col>55</xdr:col>
      <xdr:colOff>50800</xdr:colOff>
      <xdr:row>64</xdr:row>
      <xdr:rowOff>23368</xdr:rowOff>
    </xdr:to>
    <xdr:sp macro="" textlink="">
      <xdr:nvSpPr>
        <xdr:cNvPr id="246" name="楕円 245"/>
        <xdr:cNvSpPr/>
      </xdr:nvSpPr>
      <xdr:spPr>
        <a:xfrm>
          <a:off x="10426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94742</xdr:rowOff>
    </xdr:from>
    <xdr:to>
      <xdr:col>50</xdr:col>
      <xdr:colOff>165100</xdr:colOff>
      <xdr:row>64</xdr:row>
      <xdr:rowOff>24892</xdr:rowOff>
    </xdr:to>
    <xdr:sp macro="" textlink="">
      <xdr:nvSpPr>
        <xdr:cNvPr id="248" name="楕円 247"/>
        <xdr:cNvSpPr/>
      </xdr:nvSpPr>
      <xdr:spPr>
        <a:xfrm>
          <a:off x="9588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144018</xdr:rowOff>
    </xdr:from>
    <xdr:to>
      <xdr:col>55</xdr:col>
      <xdr:colOff>0</xdr:colOff>
      <xdr:row>63</xdr:row>
      <xdr:rowOff>145542</xdr:rowOff>
    </xdr:to>
    <xdr:cxnSp macro="">
      <xdr:nvCxnSpPr>
        <xdr:cNvPr id="249" name="直線コネクタ 248"/>
        <xdr:cNvCxnSpPr/>
      </xdr:nvCxnSpPr>
      <xdr:spPr>
        <a:xfrm flipV="1">
          <a:off x="9639300" y="109453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81407</xdr:rowOff>
    </xdr:from>
    <xdr:to>
      <xdr:col>46</xdr:col>
      <xdr:colOff>38100</xdr:colOff>
      <xdr:row>64</xdr:row>
      <xdr:rowOff>11557</xdr:rowOff>
    </xdr:to>
    <xdr:sp macro="" textlink="">
      <xdr:nvSpPr>
        <xdr:cNvPr id="250" name="楕円 249"/>
        <xdr:cNvSpPr/>
      </xdr:nvSpPr>
      <xdr:spPr>
        <a:xfrm>
          <a:off x="8699500" y="10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132207</xdr:rowOff>
    </xdr:from>
    <xdr:to>
      <xdr:col>50</xdr:col>
      <xdr:colOff>114300</xdr:colOff>
      <xdr:row>63</xdr:row>
      <xdr:rowOff>145542</xdr:rowOff>
    </xdr:to>
    <xdr:cxnSp macro="">
      <xdr:nvCxnSpPr>
        <xdr:cNvPr id="251" name="直線コネクタ 250"/>
        <xdr:cNvCxnSpPr/>
      </xdr:nvCxnSpPr>
      <xdr:spPr>
        <a:xfrm>
          <a:off x="8750300" y="1093355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82550</xdr:rowOff>
    </xdr:from>
    <xdr:to>
      <xdr:col>41</xdr:col>
      <xdr:colOff>101600</xdr:colOff>
      <xdr:row>64</xdr:row>
      <xdr:rowOff>12700</xdr:rowOff>
    </xdr:to>
    <xdr:sp macro="" textlink="">
      <xdr:nvSpPr>
        <xdr:cNvPr id="252" name="楕円 251"/>
        <xdr:cNvSpPr/>
      </xdr:nvSpPr>
      <xdr:spPr>
        <a:xfrm>
          <a:off x="781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132207</xdr:rowOff>
    </xdr:from>
    <xdr:to>
      <xdr:col>45</xdr:col>
      <xdr:colOff>177800</xdr:colOff>
      <xdr:row>63</xdr:row>
      <xdr:rowOff>133350</xdr:rowOff>
    </xdr:to>
    <xdr:cxnSp macro="">
      <xdr:nvCxnSpPr>
        <xdr:cNvPr id="253" name="直線コネクタ 252"/>
        <xdr:cNvCxnSpPr/>
      </xdr:nvCxnSpPr>
      <xdr:spPr>
        <a:xfrm flipV="1">
          <a:off x="7861300" y="109335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84455</xdr:rowOff>
    </xdr:from>
    <xdr:to>
      <xdr:col>36</xdr:col>
      <xdr:colOff>165100</xdr:colOff>
      <xdr:row>64</xdr:row>
      <xdr:rowOff>14605</xdr:rowOff>
    </xdr:to>
    <xdr:sp macro="" textlink="">
      <xdr:nvSpPr>
        <xdr:cNvPr id="254" name="楕円 253"/>
        <xdr:cNvSpPr/>
      </xdr:nvSpPr>
      <xdr:spPr>
        <a:xfrm>
          <a:off x="6921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133350</xdr:rowOff>
    </xdr:from>
    <xdr:to>
      <xdr:col>41</xdr:col>
      <xdr:colOff>50800</xdr:colOff>
      <xdr:row>63</xdr:row>
      <xdr:rowOff>135255</xdr:rowOff>
    </xdr:to>
    <xdr:cxnSp macro="">
      <xdr:nvCxnSpPr>
        <xdr:cNvPr id="255" name="直線コネクタ 254"/>
        <xdr:cNvCxnSpPr/>
      </xdr:nvCxnSpPr>
      <xdr:spPr>
        <a:xfrm flipV="1">
          <a:off x="6972300" y="1093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16019</xdr:rowOff>
    </xdr:from>
    <xdr:ext cx="469744" cy="259045"/>
    <xdr:sp macro="" textlink="">
      <xdr:nvSpPr>
        <xdr:cNvPr id="260" name="n_1mainValue【体育館・プール】&#10;一人当たり面積"/>
        <xdr:cNvSpPr txBox="1"/>
      </xdr:nvSpPr>
      <xdr:spPr>
        <a:xfrm>
          <a:off x="93917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2684</xdr:rowOff>
    </xdr:from>
    <xdr:ext cx="469744" cy="259045"/>
    <xdr:sp macro="" textlink="">
      <xdr:nvSpPr>
        <xdr:cNvPr id="261" name="n_2mainValue【体育館・プール】&#10;一人当たり面積"/>
        <xdr:cNvSpPr txBox="1"/>
      </xdr:nvSpPr>
      <xdr:spPr>
        <a:xfrm>
          <a:off x="8515427" y="1097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3827</xdr:rowOff>
    </xdr:from>
    <xdr:ext cx="469744" cy="259045"/>
    <xdr:sp macro="" textlink="">
      <xdr:nvSpPr>
        <xdr:cNvPr id="262" name="n_3mainValue【体育館・プール】&#10;一人当たり面積"/>
        <xdr:cNvSpPr txBox="1"/>
      </xdr:nvSpPr>
      <xdr:spPr>
        <a:xfrm>
          <a:off x="7626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5732</xdr:rowOff>
    </xdr:from>
    <xdr:ext cx="469744" cy="259045"/>
    <xdr:sp macro="" textlink="">
      <xdr:nvSpPr>
        <xdr:cNvPr id="263" name="n_4mainValue【体育館・プール】&#10;一人当たり面積"/>
        <xdr:cNvSpPr txBox="1"/>
      </xdr:nvSpPr>
      <xdr:spPr>
        <a:xfrm>
          <a:off x="6737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106499</xdr:rowOff>
    </xdr:from>
    <xdr:to>
      <xdr:col>15</xdr:col>
      <xdr:colOff>101600</xdr:colOff>
      <xdr:row>87</xdr:row>
      <xdr:rowOff>36649</xdr:rowOff>
    </xdr:to>
    <xdr:sp macro="" textlink="">
      <xdr:nvSpPr>
        <xdr:cNvPr id="305" name="楕円 304"/>
        <xdr:cNvSpPr/>
      </xdr:nvSpPr>
      <xdr:spPr>
        <a:xfrm>
          <a:off x="2857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103232</xdr:rowOff>
    </xdr:from>
    <xdr:to>
      <xdr:col>10</xdr:col>
      <xdr:colOff>165100</xdr:colOff>
      <xdr:row>87</xdr:row>
      <xdr:rowOff>33382</xdr:rowOff>
    </xdr:to>
    <xdr:sp macro="" textlink="">
      <xdr:nvSpPr>
        <xdr:cNvPr id="306" name="楕円 305"/>
        <xdr:cNvSpPr/>
      </xdr:nvSpPr>
      <xdr:spPr>
        <a:xfrm>
          <a:off x="1968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154032</xdr:rowOff>
    </xdr:from>
    <xdr:to>
      <xdr:col>15</xdr:col>
      <xdr:colOff>50800</xdr:colOff>
      <xdr:row>86</xdr:row>
      <xdr:rowOff>157299</xdr:rowOff>
    </xdr:to>
    <xdr:cxnSp macro="">
      <xdr:nvCxnSpPr>
        <xdr:cNvPr id="307" name="直線コネクタ 306"/>
        <xdr:cNvCxnSpPr/>
      </xdr:nvCxnSpPr>
      <xdr:spPr>
        <a:xfrm>
          <a:off x="2019300" y="148987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99968</xdr:rowOff>
    </xdr:from>
    <xdr:to>
      <xdr:col>6</xdr:col>
      <xdr:colOff>38100</xdr:colOff>
      <xdr:row>87</xdr:row>
      <xdr:rowOff>30118</xdr:rowOff>
    </xdr:to>
    <xdr:sp macro="" textlink="">
      <xdr:nvSpPr>
        <xdr:cNvPr id="308" name="楕円 307"/>
        <xdr:cNvSpPr/>
      </xdr:nvSpPr>
      <xdr:spPr>
        <a:xfrm>
          <a:off x="10795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150768</xdr:rowOff>
    </xdr:from>
    <xdr:to>
      <xdr:col>10</xdr:col>
      <xdr:colOff>114300</xdr:colOff>
      <xdr:row>86</xdr:row>
      <xdr:rowOff>154032</xdr:rowOff>
    </xdr:to>
    <xdr:cxnSp macro="">
      <xdr:nvCxnSpPr>
        <xdr:cNvPr id="309" name="直線コネクタ 308"/>
        <xdr:cNvCxnSpPr/>
      </xdr:nvCxnSpPr>
      <xdr:spPr>
        <a:xfrm>
          <a:off x="1130300" y="148954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0"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1"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2"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3"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27776</xdr:rowOff>
    </xdr:from>
    <xdr:ext cx="405111" cy="259045"/>
    <xdr:sp macro="" textlink="">
      <xdr:nvSpPr>
        <xdr:cNvPr id="314" name="n_2mainValue【福祉施設】&#10;有形固定資産減価償却率"/>
        <xdr:cNvSpPr txBox="1"/>
      </xdr:nvSpPr>
      <xdr:spPr>
        <a:xfrm>
          <a:off x="2705744" y="1494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24509</xdr:rowOff>
    </xdr:from>
    <xdr:ext cx="405111" cy="259045"/>
    <xdr:sp macro="" textlink="">
      <xdr:nvSpPr>
        <xdr:cNvPr id="315" name="n_3mainValue【福祉施設】&#10;有形固定資産減価償却率"/>
        <xdr:cNvSpPr txBox="1"/>
      </xdr:nvSpPr>
      <xdr:spPr>
        <a:xfrm>
          <a:off x="1816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21245</xdr:rowOff>
    </xdr:from>
    <xdr:ext cx="405111" cy="259045"/>
    <xdr:sp macro="" textlink="">
      <xdr:nvSpPr>
        <xdr:cNvPr id="316" name="n_4mainValue【福祉施設】&#10;有形固定資産減価償却率"/>
        <xdr:cNvSpPr txBox="1"/>
      </xdr:nvSpPr>
      <xdr:spPr>
        <a:xfrm>
          <a:off x="927744" y="149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0" name="直線コネクタ 339"/>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1"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2" name="直線コネクタ 341"/>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3"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44" name="直線コネクタ 343"/>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45"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46" name="フローチャート: 判断 345"/>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47" name="フローチャート: 判断 346"/>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48" name="フローチャート: 判断 347"/>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9" name="フローチャート: 判断 348"/>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0" name="フローチャート: 判断 349"/>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33020</xdr:rowOff>
    </xdr:from>
    <xdr:to>
      <xdr:col>46</xdr:col>
      <xdr:colOff>38100</xdr:colOff>
      <xdr:row>86</xdr:row>
      <xdr:rowOff>134620</xdr:rowOff>
    </xdr:to>
    <xdr:sp macro="" textlink="">
      <xdr:nvSpPr>
        <xdr:cNvPr id="356" name="楕円 355"/>
        <xdr:cNvSpPr/>
      </xdr:nvSpPr>
      <xdr:spPr>
        <a:xfrm>
          <a:off x="8699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33020</xdr:rowOff>
    </xdr:from>
    <xdr:to>
      <xdr:col>41</xdr:col>
      <xdr:colOff>101600</xdr:colOff>
      <xdr:row>86</xdr:row>
      <xdr:rowOff>134620</xdr:rowOff>
    </xdr:to>
    <xdr:sp macro="" textlink="">
      <xdr:nvSpPr>
        <xdr:cNvPr id="357" name="楕円 356"/>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83820</xdr:rowOff>
    </xdr:from>
    <xdr:to>
      <xdr:col>45</xdr:col>
      <xdr:colOff>177800</xdr:colOff>
      <xdr:row>86</xdr:row>
      <xdr:rowOff>83820</xdr:rowOff>
    </xdr:to>
    <xdr:cxnSp macro="">
      <xdr:nvCxnSpPr>
        <xdr:cNvPr id="358" name="直線コネクタ 357"/>
        <xdr:cNvCxnSpPr/>
      </xdr:nvCxnSpPr>
      <xdr:spPr>
        <a:xfrm>
          <a:off x="7861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33020</xdr:rowOff>
    </xdr:from>
    <xdr:to>
      <xdr:col>36</xdr:col>
      <xdr:colOff>165100</xdr:colOff>
      <xdr:row>86</xdr:row>
      <xdr:rowOff>134620</xdr:rowOff>
    </xdr:to>
    <xdr:sp macro="" textlink="">
      <xdr:nvSpPr>
        <xdr:cNvPr id="359" name="楕円 358"/>
        <xdr:cNvSpPr/>
      </xdr:nvSpPr>
      <xdr:spPr>
        <a:xfrm>
          <a:off x="6921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83820</xdr:rowOff>
    </xdr:from>
    <xdr:to>
      <xdr:col>41</xdr:col>
      <xdr:colOff>50800</xdr:colOff>
      <xdr:row>86</xdr:row>
      <xdr:rowOff>83820</xdr:rowOff>
    </xdr:to>
    <xdr:cxnSp macro="">
      <xdr:nvCxnSpPr>
        <xdr:cNvPr id="360" name="直線コネクタ 359"/>
        <xdr:cNvCxnSpPr/>
      </xdr:nvCxnSpPr>
      <xdr:spPr>
        <a:xfrm>
          <a:off x="6972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61"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62"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63"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64"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125747</xdr:rowOff>
    </xdr:from>
    <xdr:ext cx="469744" cy="259045"/>
    <xdr:sp macro="" textlink="">
      <xdr:nvSpPr>
        <xdr:cNvPr id="365" name="n_2mainValue【福祉施設】&#10;一人当たり面積"/>
        <xdr:cNvSpPr txBox="1"/>
      </xdr:nvSpPr>
      <xdr:spPr>
        <a:xfrm>
          <a:off x="8515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366"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125747</xdr:rowOff>
    </xdr:from>
    <xdr:ext cx="469744" cy="259045"/>
    <xdr:sp macro="" textlink="">
      <xdr:nvSpPr>
        <xdr:cNvPr id="367" name="n_4mainValue【福祉施設】&#10;一人当たり面積"/>
        <xdr:cNvSpPr txBox="1"/>
      </xdr:nvSpPr>
      <xdr:spPr>
        <a:xfrm>
          <a:off x="6737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93" name="直線コネクタ 392"/>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5" name="直線コネクタ 39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6"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7" name="直線コネクタ 396"/>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98"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9" name="フローチャート: 判断 398"/>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0" name="フローチャート: 判断 39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01" name="フローチャート: 判断 400"/>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02" name="フローチャート: 判断 40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03" name="フローチャート: 判断 402"/>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409" name="楕円 408"/>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410"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35198</xdr:rowOff>
    </xdr:from>
    <xdr:to>
      <xdr:col>20</xdr:col>
      <xdr:colOff>38100</xdr:colOff>
      <xdr:row>102</xdr:row>
      <xdr:rowOff>136798</xdr:rowOff>
    </xdr:to>
    <xdr:sp macro="" textlink="">
      <xdr:nvSpPr>
        <xdr:cNvPr id="411" name="楕円 410"/>
        <xdr:cNvSpPr/>
      </xdr:nvSpPr>
      <xdr:spPr>
        <a:xfrm>
          <a:off x="3746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85998</xdr:rowOff>
    </xdr:from>
    <xdr:to>
      <xdr:col>24</xdr:col>
      <xdr:colOff>63500</xdr:colOff>
      <xdr:row>102</xdr:row>
      <xdr:rowOff>121920</xdr:rowOff>
    </xdr:to>
    <xdr:cxnSp macro="">
      <xdr:nvCxnSpPr>
        <xdr:cNvPr id="412" name="直線コネクタ 411"/>
        <xdr:cNvCxnSpPr/>
      </xdr:nvCxnSpPr>
      <xdr:spPr>
        <a:xfrm>
          <a:off x="3797300" y="175738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4173</xdr:rowOff>
    </xdr:from>
    <xdr:to>
      <xdr:col>15</xdr:col>
      <xdr:colOff>101600</xdr:colOff>
      <xdr:row>102</xdr:row>
      <xdr:rowOff>105773</xdr:rowOff>
    </xdr:to>
    <xdr:sp macro="" textlink="">
      <xdr:nvSpPr>
        <xdr:cNvPr id="413" name="楕円 412"/>
        <xdr:cNvSpPr/>
      </xdr:nvSpPr>
      <xdr:spPr>
        <a:xfrm>
          <a:off x="2857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54973</xdr:rowOff>
    </xdr:from>
    <xdr:to>
      <xdr:col>19</xdr:col>
      <xdr:colOff>177800</xdr:colOff>
      <xdr:row>102</xdr:row>
      <xdr:rowOff>85998</xdr:rowOff>
    </xdr:to>
    <xdr:cxnSp macro="">
      <xdr:nvCxnSpPr>
        <xdr:cNvPr id="414" name="直線コネクタ 413"/>
        <xdr:cNvCxnSpPr/>
      </xdr:nvCxnSpPr>
      <xdr:spPr>
        <a:xfrm>
          <a:off x="2908300" y="175428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139700</xdr:rowOff>
    </xdr:from>
    <xdr:to>
      <xdr:col>10</xdr:col>
      <xdr:colOff>165100</xdr:colOff>
      <xdr:row>102</xdr:row>
      <xdr:rowOff>69850</xdr:rowOff>
    </xdr:to>
    <xdr:sp macro="" textlink="">
      <xdr:nvSpPr>
        <xdr:cNvPr id="415" name="楕円 414"/>
        <xdr:cNvSpPr/>
      </xdr:nvSpPr>
      <xdr:spPr>
        <a:xfrm>
          <a:off x="1968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19050</xdr:rowOff>
    </xdr:from>
    <xdr:to>
      <xdr:col>15</xdr:col>
      <xdr:colOff>50800</xdr:colOff>
      <xdr:row>102</xdr:row>
      <xdr:rowOff>54973</xdr:rowOff>
    </xdr:to>
    <xdr:cxnSp macro="">
      <xdr:nvCxnSpPr>
        <xdr:cNvPr id="416" name="直線コネクタ 415"/>
        <xdr:cNvCxnSpPr/>
      </xdr:nvCxnSpPr>
      <xdr:spPr>
        <a:xfrm>
          <a:off x="2019300" y="175069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103777</xdr:rowOff>
    </xdr:from>
    <xdr:to>
      <xdr:col>6</xdr:col>
      <xdr:colOff>38100</xdr:colOff>
      <xdr:row>102</xdr:row>
      <xdr:rowOff>33927</xdr:rowOff>
    </xdr:to>
    <xdr:sp macro="" textlink="">
      <xdr:nvSpPr>
        <xdr:cNvPr id="417" name="楕円 416"/>
        <xdr:cNvSpPr/>
      </xdr:nvSpPr>
      <xdr:spPr>
        <a:xfrm>
          <a:off x="1079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154577</xdr:rowOff>
    </xdr:from>
    <xdr:to>
      <xdr:col>10</xdr:col>
      <xdr:colOff>114300</xdr:colOff>
      <xdr:row>102</xdr:row>
      <xdr:rowOff>19050</xdr:rowOff>
    </xdr:to>
    <xdr:cxnSp macro="">
      <xdr:nvCxnSpPr>
        <xdr:cNvPr id="418" name="直線コネクタ 417"/>
        <xdr:cNvCxnSpPr/>
      </xdr:nvCxnSpPr>
      <xdr:spPr>
        <a:xfrm>
          <a:off x="1130300" y="174710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9"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20"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21"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22"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153325</xdr:rowOff>
    </xdr:from>
    <xdr:ext cx="405111" cy="259045"/>
    <xdr:sp macro="" textlink="">
      <xdr:nvSpPr>
        <xdr:cNvPr id="423" name="n_1mainValue【市民会館】&#10;有形固定資産減価償却率"/>
        <xdr:cNvSpPr txBox="1"/>
      </xdr:nvSpPr>
      <xdr:spPr>
        <a:xfrm>
          <a:off x="35820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122300</xdr:rowOff>
    </xdr:from>
    <xdr:ext cx="405111" cy="259045"/>
    <xdr:sp macro="" textlink="">
      <xdr:nvSpPr>
        <xdr:cNvPr id="424" name="n_2mainValue【市民会館】&#10;有形固定資産減価償却率"/>
        <xdr:cNvSpPr txBox="1"/>
      </xdr:nvSpPr>
      <xdr:spPr>
        <a:xfrm>
          <a:off x="2705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86377</xdr:rowOff>
    </xdr:from>
    <xdr:ext cx="405111" cy="259045"/>
    <xdr:sp macro="" textlink="">
      <xdr:nvSpPr>
        <xdr:cNvPr id="425" name="n_3mainValue【市民会館】&#10;有形固定資産減価償却率"/>
        <xdr:cNvSpPr txBox="1"/>
      </xdr:nvSpPr>
      <xdr:spPr>
        <a:xfrm>
          <a:off x="1816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50454</xdr:rowOff>
    </xdr:from>
    <xdr:ext cx="405111" cy="259045"/>
    <xdr:sp macro="" textlink="">
      <xdr:nvSpPr>
        <xdr:cNvPr id="426" name="n_4mainValue【市民会館】&#10;有形固定資産減価償却率"/>
        <xdr:cNvSpPr txBox="1"/>
      </xdr:nvSpPr>
      <xdr:spPr>
        <a:xfrm>
          <a:off x="927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8" name="テキスト ボックス 4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0" name="テキスト ボックス 4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2" name="テキスト ボックス 4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4" name="テキスト ボックス 4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6" name="テキスト ボックス 4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50" name="直線コネクタ 449"/>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1"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2" name="直線コネクタ 451"/>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53"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54" name="直線コネクタ 453"/>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55"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56" name="フローチャート: 判断 455"/>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57" name="フローチャート: 判断 456"/>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58" name="フローチャート: 判断 457"/>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9" name="フローチャート: 判断 458"/>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0" name="フローチャート: 判断 459"/>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66" name="楕円 465"/>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86377</xdr:rowOff>
    </xdr:from>
    <xdr:ext cx="469744" cy="259045"/>
    <xdr:sp macro="" textlink="">
      <xdr:nvSpPr>
        <xdr:cNvPr id="467" name="【市民会館】&#10;一人当たり面積該当値テキスト"/>
        <xdr:cNvSpPr txBox="1"/>
      </xdr:nvSpPr>
      <xdr:spPr>
        <a:xfrm>
          <a:off x="10515600"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69214</xdr:rowOff>
    </xdr:from>
    <xdr:to>
      <xdr:col>50</xdr:col>
      <xdr:colOff>165100</xdr:colOff>
      <xdr:row>106</xdr:row>
      <xdr:rowOff>170814</xdr:rowOff>
    </xdr:to>
    <xdr:sp macro="" textlink="">
      <xdr:nvSpPr>
        <xdr:cNvPr id="468" name="楕円 467"/>
        <xdr:cNvSpPr/>
      </xdr:nvSpPr>
      <xdr:spPr>
        <a:xfrm>
          <a:off x="9588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120014</xdr:rowOff>
    </xdr:to>
    <xdr:cxnSp macro="">
      <xdr:nvCxnSpPr>
        <xdr:cNvPr id="469" name="直線コネクタ 468"/>
        <xdr:cNvCxnSpPr/>
      </xdr:nvCxnSpPr>
      <xdr:spPr>
        <a:xfrm flipV="1">
          <a:off x="9639300" y="182880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73025</xdr:rowOff>
    </xdr:from>
    <xdr:to>
      <xdr:col>46</xdr:col>
      <xdr:colOff>38100</xdr:colOff>
      <xdr:row>107</xdr:row>
      <xdr:rowOff>3175</xdr:rowOff>
    </xdr:to>
    <xdr:sp macro="" textlink="">
      <xdr:nvSpPr>
        <xdr:cNvPr id="470" name="楕円 469"/>
        <xdr:cNvSpPr/>
      </xdr:nvSpPr>
      <xdr:spPr>
        <a:xfrm>
          <a:off x="8699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120014</xdr:rowOff>
    </xdr:from>
    <xdr:to>
      <xdr:col>50</xdr:col>
      <xdr:colOff>114300</xdr:colOff>
      <xdr:row>106</xdr:row>
      <xdr:rowOff>123825</xdr:rowOff>
    </xdr:to>
    <xdr:cxnSp macro="">
      <xdr:nvCxnSpPr>
        <xdr:cNvPr id="471" name="直線コネクタ 470"/>
        <xdr:cNvCxnSpPr/>
      </xdr:nvCxnSpPr>
      <xdr:spPr>
        <a:xfrm flipV="1">
          <a:off x="8750300" y="182937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2" name="楕円 471"/>
        <xdr:cNvSpPr/>
      </xdr:nvSpPr>
      <xdr:spPr>
        <a:xfrm>
          <a:off x="781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123825</xdr:rowOff>
    </xdr:from>
    <xdr:to>
      <xdr:col>45</xdr:col>
      <xdr:colOff>177800</xdr:colOff>
      <xdr:row>106</xdr:row>
      <xdr:rowOff>127636</xdr:rowOff>
    </xdr:to>
    <xdr:cxnSp macro="">
      <xdr:nvCxnSpPr>
        <xdr:cNvPr id="473" name="直線コネクタ 472"/>
        <xdr:cNvCxnSpPr/>
      </xdr:nvCxnSpPr>
      <xdr:spPr>
        <a:xfrm flipV="1">
          <a:off x="7861300" y="18297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82550</xdr:rowOff>
    </xdr:from>
    <xdr:to>
      <xdr:col>36</xdr:col>
      <xdr:colOff>165100</xdr:colOff>
      <xdr:row>107</xdr:row>
      <xdr:rowOff>12700</xdr:rowOff>
    </xdr:to>
    <xdr:sp macro="" textlink="">
      <xdr:nvSpPr>
        <xdr:cNvPr id="474" name="楕円 473"/>
        <xdr:cNvSpPr/>
      </xdr:nvSpPr>
      <xdr:spPr>
        <a:xfrm>
          <a:off x="692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133350</xdr:rowOff>
    </xdr:to>
    <xdr:cxnSp macro="">
      <xdr:nvCxnSpPr>
        <xdr:cNvPr id="475" name="直線コネクタ 474"/>
        <xdr:cNvCxnSpPr/>
      </xdr:nvCxnSpPr>
      <xdr:spPr>
        <a:xfrm flipV="1">
          <a:off x="6972300" y="1830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76"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77"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78"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79"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15891</xdr:rowOff>
    </xdr:from>
    <xdr:ext cx="469744" cy="259045"/>
    <xdr:sp macro="" textlink="">
      <xdr:nvSpPr>
        <xdr:cNvPr id="480" name="n_1mainValue【市民会館】&#10;一人当たり面積"/>
        <xdr:cNvSpPr txBox="1"/>
      </xdr:nvSpPr>
      <xdr:spPr>
        <a:xfrm>
          <a:off x="93917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19702</xdr:rowOff>
    </xdr:from>
    <xdr:ext cx="469744" cy="259045"/>
    <xdr:sp macro="" textlink="">
      <xdr:nvSpPr>
        <xdr:cNvPr id="481" name="n_2mainValue【市民会館】&#10;一人当たり面積"/>
        <xdr:cNvSpPr txBox="1"/>
      </xdr:nvSpPr>
      <xdr:spPr>
        <a:xfrm>
          <a:off x="8515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23513</xdr:rowOff>
    </xdr:from>
    <xdr:ext cx="469744" cy="259045"/>
    <xdr:sp macro="" textlink="">
      <xdr:nvSpPr>
        <xdr:cNvPr id="482" name="n_3mainValue【市民会館】&#10;一人当たり面積"/>
        <xdr:cNvSpPr txBox="1"/>
      </xdr:nvSpPr>
      <xdr:spPr>
        <a:xfrm>
          <a:off x="7626427"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29227</xdr:rowOff>
    </xdr:from>
    <xdr:ext cx="469744" cy="259045"/>
    <xdr:sp macro="" textlink="">
      <xdr:nvSpPr>
        <xdr:cNvPr id="483" name="n_4mainValue【市民会館】&#10;一人当たり面積"/>
        <xdr:cNvSpPr txBox="1"/>
      </xdr:nvSpPr>
      <xdr:spPr>
        <a:xfrm>
          <a:off x="6737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6" name="テキスト ボックス 49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6" name="テキスト ボックス 50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09" name="直線コネクタ 508"/>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1" name="直線コネクタ 51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12"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3" name="直線コネクタ 51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14"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15" name="フローチャート: 判断 514"/>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16" name="フローチャート: 判断 515"/>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17" name="フローチャート: 判断 516"/>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18" name="フローチャート: 判断 517"/>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19" name="フローチャート: 判断 518"/>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25" name="楕円 524"/>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526" name="【一般廃棄物処理施設】&#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527" name="楕円 526"/>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41910</xdr:rowOff>
    </xdr:to>
    <xdr:cxnSp macro="">
      <xdr:nvCxnSpPr>
        <xdr:cNvPr id="528" name="直線コネクタ 527"/>
        <xdr:cNvCxnSpPr/>
      </xdr:nvCxnSpPr>
      <xdr:spPr>
        <a:xfrm>
          <a:off x="15481300" y="668600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133169</xdr:rowOff>
    </xdr:from>
    <xdr:to>
      <xdr:col>76</xdr:col>
      <xdr:colOff>165100</xdr:colOff>
      <xdr:row>37</xdr:row>
      <xdr:rowOff>63319</xdr:rowOff>
    </xdr:to>
    <xdr:sp macro="" textlink="">
      <xdr:nvSpPr>
        <xdr:cNvPr id="529" name="楕円 528"/>
        <xdr:cNvSpPr/>
      </xdr:nvSpPr>
      <xdr:spPr>
        <a:xfrm>
          <a:off x="14541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12519</xdr:rowOff>
    </xdr:from>
    <xdr:to>
      <xdr:col>81</xdr:col>
      <xdr:colOff>50800</xdr:colOff>
      <xdr:row>38</xdr:row>
      <xdr:rowOff>170906</xdr:rowOff>
    </xdr:to>
    <xdr:cxnSp macro="">
      <xdr:nvCxnSpPr>
        <xdr:cNvPr id="530" name="直線コネクタ 529"/>
        <xdr:cNvCxnSpPr/>
      </xdr:nvCxnSpPr>
      <xdr:spPr>
        <a:xfrm>
          <a:off x="14592300" y="635616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楕円 530"/>
        <xdr:cNvSpPr/>
      </xdr:nvSpPr>
      <xdr:spPr>
        <a:xfrm>
          <a:off x="13652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38</xdr:row>
      <xdr:rowOff>85997</xdr:rowOff>
    </xdr:to>
    <xdr:cxnSp macro="">
      <xdr:nvCxnSpPr>
        <xdr:cNvPr id="532" name="直線コネクタ 531"/>
        <xdr:cNvCxnSpPr/>
      </xdr:nvCxnSpPr>
      <xdr:spPr>
        <a:xfrm flipV="1">
          <a:off x="13703300" y="635616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164193</xdr:rowOff>
    </xdr:from>
    <xdr:to>
      <xdr:col>67</xdr:col>
      <xdr:colOff>101600</xdr:colOff>
      <xdr:row>38</xdr:row>
      <xdr:rowOff>94343</xdr:rowOff>
    </xdr:to>
    <xdr:sp macro="" textlink="">
      <xdr:nvSpPr>
        <xdr:cNvPr id="533" name="楕円 532"/>
        <xdr:cNvSpPr/>
      </xdr:nvSpPr>
      <xdr:spPr>
        <a:xfrm>
          <a:off x="12763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43543</xdr:rowOff>
    </xdr:from>
    <xdr:to>
      <xdr:col>71</xdr:col>
      <xdr:colOff>177800</xdr:colOff>
      <xdr:row>38</xdr:row>
      <xdr:rowOff>85997</xdr:rowOff>
    </xdr:to>
    <xdr:cxnSp macro="">
      <xdr:nvCxnSpPr>
        <xdr:cNvPr id="534" name="直線コネクタ 533"/>
        <xdr:cNvCxnSpPr/>
      </xdr:nvCxnSpPr>
      <xdr:spPr>
        <a:xfrm>
          <a:off x="12814300" y="65586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35"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36"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37"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38"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539" name="n_1mainValue【一般廃棄物処理施設】&#10;有形固定資産減価償却率"/>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79846</xdr:rowOff>
    </xdr:from>
    <xdr:ext cx="405111" cy="259045"/>
    <xdr:sp macro="" textlink="">
      <xdr:nvSpPr>
        <xdr:cNvPr id="540" name="n_2mainValue【一般廃棄物処理施設】&#10;有形固定資産減価償却率"/>
        <xdr:cNvSpPr txBox="1"/>
      </xdr:nvSpPr>
      <xdr:spPr>
        <a:xfrm>
          <a:off x="14389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1" name="n_3main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2" name="n_4main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6" name="テキスト ボックス 5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8" name="テキスト ボックス 5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0" name="テキスト ボックス 5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64" name="直線コネクタ 563"/>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6" name="直線コネクタ 56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67"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68" name="直線コネクタ 567"/>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69"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70" name="フローチャート: 判断 569"/>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71" name="フローチャート: 判断 570"/>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72" name="フローチャート: 判断 571"/>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73" name="フローチャート: 判断 572"/>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74" name="フローチャート: 判断 573"/>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24747</xdr:rowOff>
    </xdr:from>
    <xdr:to>
      <xdr:col>116</xdr:col>
      <xdr:colOff>114300</xdr:colOff>
      <xdr:row>40</xdr:row>
      <xdr:rowOff>126347</xdr:rowOff>
    </xdr:to>
    <xdr:sp macro="" textlink="">
      <xdr:nvSpPr>
        <xdr:cNvPr id="580" name="楕円 579"/>
        <xdr:cNvSpPr/>
      </xdr:nvSpPr>
      <xdr:spPr>
        <a:xfrm>
          <a:off x="22110700" y="68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3174</xdr:rowOff>
    </xdr:from>
    <xdr:ext cx="599010" cy="259045"/>
    <xdr:sp macro="" textlink="">
      <xdr:nvSpPr>
        <xdr:cNvPr id="581" name="【一般廃棄物処理施設】&#10;一人当たり有形固定資産（償却資産）額該当値テキスト"/>
        <xdr:cNvSpPr txBox="1"/>
      </xdr:nvSpPr>
      <xdr:spPr>
        <a:xfrm>
          <a:off x="22199600" y="68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28225</xdr:rowOff>
    </xdr:from>
    <xdr:to>
      <xdr:col>112</xdr:col>
      <xdr:colOff>38100</xdr:colOff>
      <xdr:row>40</xdr:row>
      <xdr:rowOff>129825</xdr:rowOff>
    </xdr:to>
    <xdr:sp macro="" textlink="">
      <xdr:nvSpPr>
        <xdr:cNvPr id="582" name="楕円 581"/>
        <xdr:cNvSpPr/>
      </xdr:nvSpPr>
      <xdr:spPr>
        <a:xfrm>
          <a:off x="21272500" y="68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75547</xdr:rowOff>
    </xdr:from>
    <xdr:to>
      <xdr:col>116</xdr:col>
      <xdr:colOff>63500</xdr:colOff>
      <xdr:row>40</xdr:row>
      <xdr:rowOff>79025</xdr:rowOff>
    </xdr:to>
    <xdr:cxnSp macro="">
      <xdr:nvCxnSpPr>
        <xdr:cNvPr id="583" name="直線コネクタ 582"/>
        <xdr:cNvCxnSpPr/>
      </xdr:nvCxnSpPr>
      <xdr:spPr>
        <a:xfrm flipV="1">
          <a:off x="21323300" y="6933547"/>
          <a:ext cx="838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110764</xdr:rowOff>
    </xdr:from>
    <xdr:to>
      <xdr:col>107</xdr:col>
      <xdr:colOff>101600</xdr:colOff>
      <xdr:row>40</xdr:row>
      <xdr:rowOff>40914</xdr:rowOff>
    </xdr:to>
    <xdr:sp macro="" textlink="">
      <xdr:nvSpPr>
        <xdr:cNvPr id="584" name="楕円 583"/>
        <xdr:cNvSpPr/>
      </xdr:nvSpPr>
      <xdr:spPr>
        <a:xfrm>
          <a:off x="20383500" y="6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161564</xdr:rowOff>
    </xdr:from>
    <xdr:to>
      <xdr:col>111</xdr:col>
      <xdr:colOff>177800</xdr:colOff>
      <xdr:row>40</xdr:row>
      <xdr:rowOff>79025</xdr:rowOff>
    </xdr:to>
    <xdr:cxnSp macro="">
      <xdr:nvCxnSpPr>
        <xdr:cNvPr id="585" name="直線コネクタ 584"/>
        <xdr:cNvCxnSpPr/>
      </xdr:nvCxnSpPr>
      <xdr:spPr>
        <a:xfrm>
          <a:off x="20434300" y="6848114"/>
          <a:ext cx="889000" cy="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33243</xdr:rowOff>
    </xdr:from>
    <xdr:to>
      <xdr:col>102</xdr:col>
      <xdr:colOff>165100</xdr:colOff>
      <xdr:row>40</xdr:row>
      <xdr:rowOff>134843</xdr:rowOff>
    </xdr:to>
    <xdr:sp macro="" textlink="">
      <xdr:nvSpPr>
        <xdr:cNvPr id="586" name="楕円 585"/>
        <xdr:cNvSpPr/>
      </xdr:nvSpPr>
      <xdr:spPr>
        <a:xfrm>
          <a:off x="19494500" y="68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161564</xdr:rowOff>
    </xdr:from>
    <xdr:to>
      <xdr:col>107</xdr:col>
      <xdr:colOff>50800</xdr:colOff>
      <xdr:row>40</xdr:row>
      <xdr:rowOff>84043</xdr:rowOff>
    </xdr:to>
    <xdr:cxnSp macro="">
      <xdr:nvCxnSpPr>
        <xdr:cNvPr id="587" name="直線コネクタ 586"/>
        <xdr:cNvCxnSpPr/>
      </xdr:nvCxnSpPr>
      <xdr:spPr>
        <a:xfrm flipV="1">
          <a:off x="19545300" y="6848114"/>
          <a:ext cx="889000" cy="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36414</xdr:rowOff>
    </xdr:from>
    <xdr:to>
      <xdr:col>98</xdr:col>
      <xdr:colOff>38100</xdr:colOff>
      <xdr:row>40</xdr:row>
      <xdr:rowOff>138014</xdr:rowOff>
    </xdr:to>
    <xdr:sp macro="" textlink="">
      <xdr:nvSpPr>
        <xdr:cNvPr id="588" name="楕円 587"/>
        <xdr:cNvSpPr/>
      </xdr:nvSpPr>
      <xdr:spPr>
        <a:xfrm>
          <a:off x="18605500" y="68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84043</xdr:rowOff>
    </xdr:from>
    <xdr:to>
      <xdr:col>102</xdr:col>
      <xdr:colOff>114300</xdr:colOff>
      <xdr:row>40</xdr:row>
      <xdr:rowOff>87214</xdr:rowOff>
    </xdr:to>
    <xdr:cxnSp macro="">
      <xdr:nvCxnSpPr>
        <xdr:cNvPr id="589" name="直線コネクタ 588"/>
        <xdr:cNvCxnSpPr/>
      </xdr:nvCxnSpPr>
      <xdr:spPr>
        <a:xfrm flipV="1">
          <a:off x="18656300" y="6942043"/>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90"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91"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92"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93"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120952</xdr:rowOff>
    </xdr:from>
    <xdr:ext cx="534377" cy="259045"/>
    <xdr:sp macro="" textlink="">
      <xdr:nvSpPr>
        <xdr:cNvPr id="594" name="n_1mainValue【一般廃棄物処理施設】&#10;一人当たり有形固定資産（償却資産）額"/>
        <xdr:cNvSpPr txBox="1"/>
      </xdr:nvSpPr>
      <xdr:spPr>
        <a:xfrm>
          <a:off x="21043411" y="69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57441</xdr:rowOff>
    </xdr:from>
    <xdr:ext cx="599010" cy="259045"/>
    <xdr:sp macro="" textlink="">
      <xdr:nvSpPr>
        <xdr:cNvPr id="595" name="n_2mainValue【一般廃棄物処理施設】&#10;一人当たり有形固定資産（償却資産）額"/>
        <xdr:cNvSpPr txBox="1"/>
      </xdr:nvSpPr>
      <xdr:spPr>
        <a:xfrm>
          <a:off x="20134795" y="65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125970</xdr:rowOff>
    </xdr:from>
    <xdr:ext cx="534377" cy="259045"/>
    <xdr:sp macro="" textlink="">
      <xdr:nvSpPr>
        <xdr:cNvPr id="596" name="n_3mainValue【一般廃棄物処理施設】&#10;一人当たり有形固定資産（償却資産）額"/>
        <xdr:cNvSpPr txBox="1"/>
      </xdr:nvSpPr>
      <xdr:spPr>
        <a:xfrm>
          <a:off x="19278111" y="69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129141</xdr:rowOff>
    </xdr:from>
    <xdr:ext cx="534377" cy="259045"/>
    <xdr:sp macro="" textlink="">
      <xdr:nvSpPr>
        <xdr:cNvPr id="597" name="n_4mainValue【一般廃棄物処理施設】&#10;一人当たり有形固定資産（償却資産）額"/>
        <xdr:cNvSpPr txBox="1"/>
      </xdr:nvSpPr>
      <xdr:spPr>
        <a:xfrm>
          <a:off x="18389111" y="69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23" name="直線コネクタ 622"/>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5" name="直線コネクタ 62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6"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7" name="直線コネクタ 626"/>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28"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9" name="フローチャート: 判断 628"/>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30" name="フローチャート: 判断 629"/>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1" name="フローチャート: 判断 630"/>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32" name="フローチャート: 判断 631"/>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3" name="フローチャート: 判断 632"/>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39" name="楕円 638"/>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0"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641" name="楕円 640"/>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45720</xdr:rowOff>
    </xdr:to>
    <xdr:cxnSp macro="">
      <xdr:nvCxnSpPr>
        <xdr:cNvPr id="642" name="直線コネクタ 641"/>
        <xdr:cNvCxnSpPr/>
      </xdr:nvCxnSpPr>
      <xdr:spPr>
        <a:xfrm>
          <a:off x="15481300" y="104600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43" name="楕円 642"/>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1633</xdr:rowOff>
    </xdr:to>
    <xdr:cxnSp macro="">
      <xdr:nvCxnSpPr>
        <xdr:cNvPr id="644" name="直線コネクタ 643"/>
        <xdr:cNvCxnSpPr/>
      </xdr:nvCxnSpPr>
      <xdr:spPr>
        <a:xfrm>
          <a:off x="14592300" y="104176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35741</xdr:rowOff>
    </xdr:from>
    <xdr:to>
      <xdr:col>72</xdr:col>
      <xdr:colOff>38100</xdr:colOff>
      <xdr:row>60</xdr:row>
      <xdr:rowOff>137341</xdr:rowOff>
    </xdr:to>
    <xdr:sp macro="" textlink="">
      <xdr:nvSpPr>
        <xdr:cNvPr id="645" name="楕円 644"/>
        <xdr:cNvSpPr/>
      </xdr:nvSpPr>
      <xdr:spPr>
        <a:xfrm>
          <a:off x="13652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86541</xdr:rowOff>
    </xdr:from>
    <xdr:to>
      <xdr:col>76</xdr:col>
      <xdr:colOff>114300</xdr:colOff>
      <xdr:row>60</xdr:row>
      <xdr:rowOff>130628</xdr:rowOff>
    </xdr:to>
    <xdr:cxnSp macro="">
      <xdr:nvCxnSpPr>
        <xdr:cNvPr id="646" name="直線コネクタ 645"/>
        <xdr:cNvCxnSpPr/>
      </xdr:nvCxnSpPr>
      <xdr:spPr>
        <a:xfrm>
          <a:off x="13703300" y="103735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647" name="楕円 646"/>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86541</xdr:rowOff>
    </xdr:to>
    <xdr:cxnSp macro="">
      <xdr:nvCxnSpPr>
        <xdr:cNvPr id="648" name="直線コネクタ 647"/>
        <xdr:cNvCxnSpPr/>
      </xdr:nvCxnSpPr>
      <xdr:spPr>
        <a:xfrm>
          <a:off x="12814300" y="103294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49"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50"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51"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2"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653" name="n_1mainValue【保健センター・保健所】&#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54"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128468</xdr:rowOff>
    </xdr:from>
    <xdr:ext cx="405111" cy="259045"/>
    <xdr:sp macro="" textlink="">
      <xdr:nvSpPr>
        <xdr:cNvPr id="655" name="n_3mainValue【保健センター・保健所】&#10;有形固定資産減価償却率"/>
        <xdr:cNvSpPr txBox="1"/>
      </xdr:nvSpPr>
      <xdr:spPr>
        <a:xfrm>
          <a:off x="13500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84381</xdr:rowOff>
    </xdr:from>
    <xdr:ext cx="405111" cy="259045"/>
    <xdr:sp macro="" textlink="">
      <xdr:nvSpPr>
        <xdr:cNvPr id="656" name="n_4mainValue【保健センター・保健所】&#10;有形固定資産減価償却率"/>
        <xdr:cNvSpPr txBox="1"/>
      </xdr:nvSpPr>
      <xdr:spPr>
        <a:xfrm>
          <a:off x="12611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0" name="直線コネクタ 679"/>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2" name="直線コネクタ 68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83"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84" name="直線コネクタ 683"/>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85"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86" name="フローチャート: 判断 685"/>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87" name="フローチャート: 判断 686"/>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88" name="フローチャート: 判断 687"/>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9" name="フローチャート: 判断 688"/>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0" name="フローチャート: 判断 689"/>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96" name="楕円 695"/>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697" name="【保健センター・保健所】&#10;一人当たり面積該当値テキスト"/>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698" name="楕円 697"/>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19050</xdr:rowOff>
    </xdr:to>
    <xdr:cxnSp macro="">
      <xdr:nvCxnSpPr>
        <xdr:cNvPr id="699" name="直線コネクタ 698"/>
        <xdr:cNvCxnSpPr/>
      </xdr:nvCxnSpPr>
      <xdr:spPr>
        <a:xfrm flipV="1">
          <a:off x="21323300" y="1046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147320</xdr:rowOff>
    </xdr:from>
    <xdr:to>
      <xdr:col>107</xdr:col>
      <xdr:colOff>101600</xdr:colOff>
      <xdr:row>61</xdr:row>
      <xdr:rowOff>77470</xdr:rowOff>
    </xdr:to>
    <xdr:sp macro="" textlink="">
      <xdr:nvSpPr>
        <xdr:cNvPr id="700" name="楕円 699"/>
        <xdr:cNvSpPr/>
      </xdr:nvSpPr>
      <xdr:spPr>
        <a:xfrm>
          <a:off x="2038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61</xdr:row>
      <xdr:rowOff>26670</xdr:rowOff>
    </xdr:to>
    <xdr:cxnSp macro="">
      <xdr:nvCxnSpPr>
        <xdr:cNvPr id="701" name="直線コネクタ 700"/>
        <xdr:cNvCxnSpPr/>
      </xdr:nvCxnSpPr>
      <xdr:spPr>
        <a:xfrm flipV="1">
          <a:off x="20434300" y="1047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702" name="楕円 701"/>
        <xdr:cNvSpPr/>
      </xdr:nvSpPr>
      <xdr:spPr>
        <a:xfrm>
          <a:off x="19494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26670</xdr:rowOff>
    </xdr:from>
    <xdr:to>
      <xdr:col>107</xdr:col>
      <xdr:colOff>50800</xdr:colOff>
      <xdr:row>61</xdr:row>
      <xdr:rowOff>30480</xdr:rowOff>
    </xdr:to>
    <xdr:cxnSp macro="">
      <xdr:nvCxnSpPr>
        <xdr:cNvPr id="703" name="直線コネクタ 702"/>
        <xdr:cNvCxnSpPr/>
      </xdr:nvCxnSpPr>
      <xdr:spPr>
        <a:xfrm flipV="1">
          <a:off x="19545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158750</xdr:rowOff>
    </xdr:from>
    <xdr:to>
      <xdr:col>98</xdr:col>
      <xdr:colOff>38100</xdr:colOff>
      <xdr:row>61</xdr:row>
      <xdr:rowOff>88900</xdr:rowOff>
    </xdr:to>
    <xdr:sp macro="" textlink="">
      <xdr:nvSpPr>
        <xdr:cNvPr id="704" name="楕円 703"/>
        <xdr:cNvSpPr/>
      </xdr:nvSpPr>
      <xdr:spPr>
        <a:xfrm>
          <a:off x="1860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30480</xdr:rowOff>
    </xdr:from>
    <xdr:to>
      <xdr:col>102</xdr:col>
      <xdr:colOff>114300</xdr:colOff>
      <xdr:row>61</xdr:row>
      <xdr:rowOff>38100</xdr:rowOff>
    </xdr:to>
    <xdr:cxnSp macro="">
      <xdr:nvCxnSpPr>
        <xdr:cNvPr id="705" name="直線コネクタ 704"/>
        <xdr:cNvCxnSpPr/>
      </xdr:nvCxnSpPr>
      <xdr:spPr>
        <a:xfrm flipV="1">
          <a:off x="18656300" y="1048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06"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07"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08"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09"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86377</xdr:rowOff>
    </xdr:from>
    <xdr:ext cx="469744" cy="259045"/>
    <xdr:sp macro="" textlink="">
      <xdr:nvSpPr>
        <xdr:cNvPr id="710" name="n_1main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93997</xdr:rowOff>
    </xdr:from>
    <xdr:ext cx="469744" cy="259045"/>
    <xdr:sp macro="" textlink="">
      <xdr:nvSpPr>
        <xdr:cNvPr id="711" name="n_2mainValue【保健センター・保健所】&#10;一人当たり面積"/>
        <xdr:cNvSpPr txBox="1"/>
      </xdr:nvSpPr>
      <xdr:spPr>
        <a:xfrm>
          <a:off x="20199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712" name="n_3mainValue【保健センター・保健所】&#10;一人当たり面積"/>
        <xdr:cNvSpPr txBox="1"/>
      </xdr:nvSpPr>
      <xdr:spPr>
        <a:xfrm>
          <a:off x="19310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13" name="n_4main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4" name="テキスト ボックス 73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7" name="直線コネクタ 736"/>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8"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9" name="直線コネクタ 73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0"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1" name="直線コネクタ 7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2"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3" name="フローチャート: 判断 742"/>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44" name="フローチャート: 判断 743"/>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45" name="フローチャート: 判断 744"/>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46" name="フローチャート: 判断 745"/>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47" name="フローチャート: 判断 746"/>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167639</xdr:rowOff>
    </xdr:from>
    <xdr:to>
      <xdr:col>85</xdr:col>
      <xdr:colOff>177800</xdr:colOff>
      <xdr:row>80</xdr:row>
      <xdr:rowOff>97789</xdr:rowOff>
    </xdr:to>
    <xdr:sp macro="" textlink="">
      <xdr:nvSpPr>
        <xdr:cNvPr id="753" name="楕円 752"/>
        <xdr:cNvSpPr/>
      </xdr:nvSpPr>
      <xdr:spPr>
        <a:xfrm>
          <a:off x="162687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19066</xdr:rowOff>
    </xdr:from>
    <xdr:ext cx="405111" cy="259045"/>
    <xdr:sp macro="" textlink="">
      <xdr:nvSpPr>
        <xdr:cNvPr id="754" name="【消防施設】&#10;有形固定資産減価償却率該当値テキスト"/>
        <xdr:cNvSpPr txBox="1"/>
      </xdr:nvSpPr>
      <xdr:spPr>
        <a:xfrm>
          <a:off x="16357600" y="1356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755" name="楕円 754"/>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46989</xdr:rowOff>
    </xdr:to>
    <xdr:cxnSp macro="">
      <xdr:nvCxnSpPr>
        <xdr:cNvPr id="756" name="直線コネクタ 755"/>
        <xdr:cNvCxnSpPr/>
      </xdr:nvCxnSpPr>
      <xdr:spPr>
        <a:xfrm>
          <a:off x="15481300" y="13719811"/>
          <a:ext cx="8382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107950</xdr:rowOff>
    </xdr:from>
    <xdr:to>
      <xdr:col>76</xdr:col>
      <xdr:colOff>165100</xdr:colOff>
      <xdr:row>80</xdr:row>
      <xdr:rowOff>38100</xdr:rowOff>
    </xdr:to>
    <xdr:sp macro="" textlink="">
      <xdr:nvSpPr>
        <xdr:cNvPr id="757" name="楕円 756"/>
        <xdr:cNvSpPr/>
      </xdr:nvSpPr>
      <xdr:spPr>
        <a:xfrm>
          <a:off x="14541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158750</xdr:rowOff>
    </xdr:from>
    <xdr:to>
      <xdr:col>81</xdr:col>
      <xdr:colOff>50800</xdr:colOff>
      <xdr:row>80</xdr:row>
      <xdr:rowOff>3811</xdr:rowOff>
    </xdr:to>
    <xdr:cxnSp macro="">
      <xdr:nvCxnSpPr>
        <xdr:cNvPr id="758" name="直線コネクタ 757"/>
        <xdr:cNvCxnSpPr/>
      </xdr:nvCxnSpPr>
      <xdr:spPr>
        <a:xfrm>
          <a:off x="14592300" y="137033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759" name="楕円 758"/>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79</xdr:row>
      <xdr:rowOff>158750</xdr:rowOff>
    </xdr:to>
    <xdr:cxnSp macro="">
      <xdr:nvCxnSpPr>
        <xdr:cNvPr id="760" name="直線コネクタ 759"/>
        <xdr:cNvCxnSpPr/>
      </xdr:nvCxnSpPr>
      <xdr:spPr>
        <a:xfrm>
          <a:off x="13703300" y="136740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48261</xdr:rowOff>
    </xdr:from>
    <xdr:to>
      <xdr:col>67</xdr:col>
      <xdr:colOff>101600</xdr:colOff>
      <xdr:row>79</xdr:row>
      <xdr:rowOff>149861</xdr:rowOff>
    </xdr:to>
    <xdr:sp macro="" textlink="">
      <xdr:nvSpPr>
        <xdr:cNvPr id="761" name="楕円 760"/>
        <xdr:cNvSpPr/>
      </xdr:nvSpPr>
      <xdr:spPr>
        <a:xfrm>
          <a:off x="12763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99061</xdr:rowOff>
    </xdr:from>
    <xdr:to>
      <xdr:col>71</xdr:col>
      <xdr:colOff>177800</xdr:colOff>
      <xdr:row>79</xdr:row>
      <xdr:rowOff>129539</xdr:rowOff>
    </xdr:to>
    <xdr:cxnSp macro="">
      <xdr:nvCxnSpPr>
        <xdr:cNvPr id="762" name="直線コネクタ 761"/>
        <xdr:cNvCxnSpPr/>
      </xdr:nvCxnSpPr>
      <xdr:spPr>
        <a:xfrm>
          <a:off x="12814300" y="13643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63"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64"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65"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66"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767"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54627</xdr:rowOff>
    </xdr:from>
    <xdr:ext cx="405111" cy="259045"/>
    <xdr:sp macro="" textlink="">
      <xdr:nvSpPr>
        <xdr:cNvPr id="768" name="n_2mainValue【消防施設】&#10;有形固定資産減価償却率"/>
        <xdr:cNvSpPr txBox="1"/>
      </xdr:nvSpPr>
      <xdr:spPr>
        <a:xfrm>
          <a:off x="1438974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769" name="n_3mainValue【消防施設】&#10;有形固定資産減価償却率"/>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166388</xdr:rowOff>
    </xdr:from>
    <xdr:ext cx="405111" cy="259045"/>
    <xdr:sp macro="" textlink="">
      <xdr:nvSpPr>
        <xdr:cNvPr id="770" name="n_4mainValue【消防施設】&#10;有形固定資産減価償却率"/>
        <xdr:cNvSpPr txBox="1"/>
      </xdr:nvSpPr>
      <xdr:spPr>
        <a:xfrm>
          <a:off x="12611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4" name="テキスト ボックス 783"/>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6" name="テキスト ボックス 785"/>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8" name="テキスト ボックス 787"/>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0" name="テキスト ボックス 789"/>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2" name="テキスト ボックス 791"/>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94" name="直線コネクタ 793"/>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95"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6" name="直線コネクタ 795"/>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7"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8" name="直線コネクタ 797"/>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9"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0" name="フローチャート: 判断 799"/>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1" name="フローチャート: 判断 800"/>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2" name="フローチャート: 判断 801"/>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3" name="フローチャート: 判断 802"/>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04" name="フローチャート: 判断 803"/>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62773</xdr:rowOff>
    </xdr:from>
    <xdr:to>
      <xdr:col>116</xdr:col>
      <xdr:colOff>114300</xdr:colOff>
      <xdr:row>86</xdr:row>
      <xdr:rowOff>164373</xdr:rowOff>
    </xdr:to>
    <xdr:sp macro="" textlink="">
      <xdr:nvSpPr>
        <xdr:cNvPr id="810" name="楕円 809"/>
        <xdr:cNvSpPr/>
      </xdr:nvSpPr>
      <xdr:spPr>
        <a:xfrm>
          <a:off x="22110700" y="14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11"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62807</xdr:rowOff>
    </xdr:from>
    <xdr:to>
      <xdr:col>112</xdr:col>
      <xdr:colOff>38100</xdr:colOff>
      <xdr:row>86</xdr:row>
      <xdr:rowOff>164407</xdr:rowOff>
    </xdr:to>
    <xdr:sp macro="" textlink="">
      <xdr:nvSpPr>
        <xdr:cNvPr id="812" name="楕円 811"/>
        <xdr:cNvSpPr/>
      </xdr:nvSpPr>
      <xdr:spPr>
        <a:xfrm>
          <a:off x="21272500" y="14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113573</xdr:rowOff>
    </xdr:from>
    <xdr:to>
      <xdr:col>116</xdr:col>
      <xdr:colOff>63500</xdr:colOff>
      <xdr:row>86</xdr:row>
      <xdr:rowOff>113607</xdr:rowOff>
    </xdr:to>
    <xdr:cxnSp macro="">
      <xdr:nvCxnSpPr>
        <xdr:cNvPr id="813" name="直線コネクタ 812"/>
        <xdr:cNvCxnSpPr/>
      </xdr:nvCxnSpPr>
      <xdr:spPr>
        <a:xfrm flipV="1">
          <a:off x="21323300" y="14858273"/>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62829</xdr:rowOff>
    </xdr:from>
    <xdr:to>
      <xdr:col>107</xdr:col>
      <xdr:colOff>101600</xdr:colOff>
      <xdr:row>86</xdr:row>
      <xdr:rowOff>164429</xdr:rowOff>
    </xdr:to>
    <xdr:sp macro="" textlink="">
      <xdr:nvSpPr>
        <xdr:cNvPr id="814" name="楕円 813"/>
        <xdr:cNvSpPr/>
      </xdr:nvSpPr>
      <xdr:spPr>
        <a:xfrm>
          <a:off x="20383500" y="14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113607</xdr:rowOff>
    </xdr:from>
    <xdr:to>
      <xdr:col>111</xdr:col>
      <xdr:colOff>177800</xdr:colOff>
      <xdr:row>86</xdr:row>
      <xdr:rowOff>113629</xdr:rowOff>
    </xdr:to>
    <xdr:cxnSp macro="">
      <xdr:nvCxnSpPr>
        <xdr:cNvPr id="815" name="直線コネクタ 814"/>
        <xdr:cNvCxnSpPr/>
      </xdr:nvCxnSpPr>
      <xdr:spPr>
        <a:xfrm flipV="1">
          <a:off x="20434300" y="14858307"/>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62833</xdr:rowOff>
    </xdr:from>
    <xdr:to>
      <xdr:col>102</xdr:col>
      <xdr:colOff>165100</xdr:colOff>
      <xdr:row>86</xdr:row>
      <xdr:rowOff>164433</xdr:rowOff>
    </xdr:to>
    <xdr:sp macro="" textlink="">
      <xdr:nvSpPr>
        <xdr:cNvPr id="816" name="楕円 815"/>
        <xdr:cNvSpPr/>
      </xdr:nvSpPr>
      <xdr:spPr>
        <a:xfrm>
          <a:off x="19494500" y="148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113629</xdr:rowOff>
    </xdr:from>
    <xdr:to>
      <xdr:col>107</xdr:col>
      <xdr:colOff>50800</xdr:colOff>
      <xdr:row>86</xdr:row>
      <xdr:rowOff>113633</xdr:rowOff>
    </xdr:to>
    <xdr:cxnSp macro="">
      <xdr:nvCxnSpPr>
        <xdr:cNvPr id="817" name="直線コネクタ 816"/>
        <xdr:cNvCxnSpPr/>
      </xdr:nvCxnSpPr>
      <xdr:spPr>
        <a:xfrm flipV="1">
          <a:off x="19545300" y="14858329"/>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62844</xdr:rowOff>
    </xdr:from>
    <xdr:to>
      <xdr:col>98</xdr:col>
      <xdr:colOff>38100</xdr:colOff>
      <xdr:row>86</xdr:row>
      <xdr:rowOff>164444</xdr:rowOff>
    </xdr:to>
    <xdr:sp macro="" textlink="">
      <xdr:nvSpPr>
        <xdr:cNvPr id="818" name="楕円 817"/>
        <xdr:cNvSpPr/>
      </xdr:nvSpPr>
      <xdr:spPr>
        <a:xfrm>
          <a:off x="18605500" y="148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113633</xdr:rowOff>
    </xdr:from>
    <xdr:to>
      <xdr:col>102</xdr:col>
      <xdr:colOff>114300</xdr:colOff>
      <xdr:row>86</xdr:row>
      <xdr:rowOff>113644</xdr:rowOff>
    </xdr:to>
    <xdr:cxnSp macro="">
      <xdr:nvCxnSpPr>
        <xdr:cNvPr id="819" name="直線コネクタ 818"/>
        <xdr:cNvCxnSpPr/>
      </xdr:nvCxnSpPr>
      <xdr:spPr>
        <a:xfrm flipV="1">
          <a:off x="18656300" y="1485833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20"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21"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22"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23"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9484</xdr:rowOff>
    </xdr:from>
    <xdr:ext cx="469744" cy="259045"/>
    <xdr:sp macro="" textlink="">
      <xdr:nvSpPr>
        <xdr:cNvPr id="824" name="n_1mainValue【消防施設】&#10;一人当たり面積"/>
        <xdr:cNvSpPr txBox="1"/>
      </xdr:nvSpPr>
      <xdr:spPr>
        <a:xfrm>
          <a:off x="21075727" y="145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9506</xdr:rowOff>
    </xdr:from>
    <xdr:ext cx="469744" cy="259045"/>
    <xdr:sp macro="" textlink="">
      <xdr:nvSpPr>
        <xdr:cNvPr id="825" name="n_2mainValue【消防施設】&#10;一人当たり面積"/>
        <xdr:cNvSpPr txBox="1"/>
      </xdr:nvSpPr>
      <xdr:spPr>
        <a:xfrm>
          <a:off x="20199427" y="1458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9510</xdr:rowOff>
    </xdr:from>
    <xdr:ext cx="469744" cy="259045"/>
    <xdr:sp macro="" textlink="">
      <xdr:nvSpPr>
        <xdr:cNvPr id="826" name="n_3mainValue【消防施設】&#10;一人当たり面積"/>
        <xdr:cNvSpPr txBox="1"/>
      </xdr:nvSpPr>
      <xdr:spPr>
        <a:xfrm>
          <a:off x="19310427" y="145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9521</xdr:rowOff>
    </xdr:from>
    <xdr:ext cx="469744" cy="259045"/>
    <xdr:sp macro="" textlink="">
      <xdr:nvSpPr>
        <xdr:cNvPr id="827" name="n_4mainValue【消防施設】&#10;一人当たり面積"/>
        <xdr:cNvSpPr txBox="1"/>
      </xdr:nvSpPr>
      <xdr:spPr>
        <a:xfrm>
          <a:off x="18421427" y="1458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3" name="直線コネクタ 852"/>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7" name="直線コネクタ 85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58"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9" name="フローチャート: 判断 858"/>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0" name="フローチャート: 判断 859"/>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1" name="フローチャート: 判断 86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2" name="フローチャート: 判断 86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3" name="フローチャート: 判断 862"/>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869" name="楕円 868"/>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90369</xdr:rowOff>
    </xdr:from>
    <xdr:ext cx="405111" cy="259045"/>
    <xdr:sp macro="" textlink="">
      <xdr:nvSpPr>
        <xdr:cNvPr id="870" name="【庁舎】&#10;有形固定資産減価償却率該当値テキスト"/>
        <xdr:cNvSpPr txBox="1"/>
      </xdr:nvSpPr>
      <xdr:spPr>
        <a:xfrm>
          <a:off x="16357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871" name="楕円 870"/>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162742</xdr:rowOff>
    </xdr:to>
    <xdr:cxnSp macro="">
      <xdr:nvCxnSpPr>
        <xdr:cNvPr id="872" name="直線コネクタ 871"/>
        <xdr:cNvCxnSpPr/>
      </xdr:nvCxnSpPr>
      <xdr:spPr>
        <a:xfrm>
          <a:off x="15481300" y="179657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73" name="楕円 872"/>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104</xdr:row>
      <xdr:rowOff>134982</xdr:rowOff>
    </xdr:to>
    <xdr:cxnSp macro="">
      <xdr:nvCxnSpPr>
        <xdr:cNvPr id="874" name="直線コネクタ 873"/>
        <xdr:cNvCxnSpPr/>
      </xdr:nvCxnSpPr>
      <xdr:spPr>
        <a:xfrm>
          <a:off x="14592300" y="179331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5" name="楕円 874"/>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102326</xdr:rowOff>
    </xdr:to>
    <xdr:cxnSp macro="">
      <xdr:nvCxnSpPr>
        <xdr:cNvPr id="876" name="直線コネクタ 875"/>
        <xdr:cNvCxnSpPr/>
      </xdr:nvCxnSpPr>
      <xdr:spPr>
        <a:xfrm>
          <a:off x="13703300" y="179102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7" name="楕円 876"/>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79466</xdr:rowOff>
    </xdr:to>
    <xdr:cxnSp macro="">
      <xdr:nvCxnSpPr>
        <xdr:cNvPr id="878" name="直線コネクタ 877"/>
        <xdr:cNvCxnSpPr/>
      </xdr:nvCxnSpPr>
      <xdr:spPr>
        <a:xfrm>
          <a:off x="12814300" y="1788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79"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0"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81"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82"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5459</xdr:rowOff>
    </xdr:from>
    <xdr:ext cx="405111" cy="259045"/>
    <xdr:sp macro="" textlink="">
      <xdr:nvSpPr>
        <xdr:cNvPr id="883" name="n_1main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main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5" name="n_3main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86" name="n_4mainValue【庁舎】&#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2" name="直線コネクタ 911"/>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4" name="直線コネクタ 91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15"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6" name="直線コネクタ 91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17"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8" name="フローチャート: 判断 917"/>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9" name="フローチャート: 判断 91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0" name="フローチャート: 判断 919"/>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1" name="フローチャート: 判断 920"/>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2" name="フローチャート: 判断 921"/>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928" name="楕円 927"/>
        <xdr:cNvSpPr/>
      </xdr:nvSpPr>
      <xdr:spPr>
        <a:xfrm>
          <a:off x="22110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36484</xdr:rowOff>
    </xdr:from>
    <xdr:ext cx="469744" cy="259045"/>
    <xdr:sp macro="" textlink="">
      <xdr:nvSpPr>
        <xdr:cNvPr id="929" name="【庁舎】&#10;一人当たり面積該当値テキスト"/>
        <xdr:cNvSpPr txBox="1"/>
      </xdr:nvSpPr>
      <xdr:spPr>
        <a:xfrm>
          <a:off x="22199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66221</xdr:rowOff>
    </xdr:from>
    <xdr:to>
      <xdr:col>112</xdr:col>
      <xdr:colOff>38100</xdr:colOff>
      <xdr:row>106</xdr:row>
      <xdr:rowOff>167821</xdr:rowOff>
    </xdr:to>
    <xdr:sp macro="" textlink="">
      <xdr:nvSpPr>
        <xdr:cNvPr id="930" name="楕円 929"/>
        <xdr:cNvSpPr/>
      </xdr:nvSpPr>
      <xdr:spPr>
        <a:xfrm>
          <a:off x="2127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108857</xdr:rowOff>
    </xdr:from>
    <xdr:to>
      <xdr:col>116</xdr:col>
      <xdr:colOff>63500</xdr:colOff>
      <xdr:row>106</xdr:row>
      <xdr:rowOff>117021</xdr:rowOff>
    </xdr:to>
    <xdr:cxnSp macro="">
      <xdr:nvCxnSpPr>
        <xdr:cNvPr id="931" name="直線コネクタ 930"/>
        <xdr:cNvCxnSpPr/>
      </xdr:nvCxnSpPr>
      <xdr:spPr>
        <a:xfrm flipV="1">
          <a:off x="21323300" y="1828255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32" name="楕円 931"/>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117021</xdr:rowOff>
    </xdr:from>
    <xdr:to>
      <xdr:col>111</xdr:col>
      <xdr:colOff>177800</xdr:colOff>
      <xdr:row>106</xdr:row>
      <xdr:rowOff>121920</xdr:rowOff>
    </xdr:to>
    <xdr:cxnSp macro="">
      <xdr:nvCxnSpPr>
        <xdr:cNvPr id="933" name="直線コネクタ 932"/>
        <xdr:cNvCxnSpPr/>
      </xdr:nvCxnSpPr>
      <xdr:spPr>
        <a:xfrm flipV="1">
          <a:off x="20434300" y="182907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934" name="楕円 933"/>
        <xdr:cNvSpPr/>
      </xdr:nvSpPr>
      <xdr:spPr>
        <a:xfrm>
          <a:off x="19494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126819</xdr:rowOff>
    </xdr:to>
    <xdr:cxnSp macro="">
      <xdr:nvCxnSpPr>
        <xdr:cNvPr id="935" name="直線コネクタ 934"/>
        <xdr:cNvCxnSpPr/>
      </xdr:nvCxnSpPr>
      <xdr:spPr>
        <a:xfrm flipV="1">
          <a:off x="19545300" y="182956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936" name="楕円 935"/>
        <xdr:cNvSpPr/>
      </xdr:nvSpPr>
      <xdr:spPr>
        <a:xfrm>
          <a:off x="18605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126819</xdr:rowOff>
    </xdr:from>
    <xdr:to>
      <xdr:col>102</xdr:col>
      <xdr:colOff>114300</xdr:colOff>
      <xdr:row>106</xdr:row>
      <xdr:rowOff>131718</xdr:rowOff>
    </xdr:to>
    <xdr:cxnSp macro="">
      <xdr:nvCxnSpPr>
        <xdr:cNvPr id="937" name="直線コネクタ 936"/>
        <xdr:cNvCxnSpPr/>
      </xdr:nvCxnSpPr>
      <xdr:spPr>
        <a:xfrm flipV="1">
          <a:off x="18656300" y="183005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38"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39"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40"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1"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158948</xdr:rowOff>
    </xdr:from>
    <xdr:ext cx="469744" cy="259045"/>
    <xdr:sp macro="" textlink="">
      <xdr:nvSpPr>
        <xdr:cNvPr id="942" name="n_1mainValue【庁舎】&#10;一人当たり面積"/>
        <xdr:cNvSpPr txBox="1"/>
      </xdr:nvSpPr>
      <xdr:spPr>
        <a:xfrm>
          <a:off x="210757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43"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168746</xdr:rowOff>
    </xdr:from>
    <xdr:ext cx="469744" cy="259045"/>
    <xdr:sp macro="" textlink="">
      <xdr:nvSpPr>
        <xdr:cNvPr id="944" name="n_3mainValue【庁舎】&#10;一人当たり面積"/>
        <xdr:cNvSpPr txBox="1"/>
      </xdr:nvSpPr>
      <xdr:spPr>
        <a:xfrm>
          <a:off x="19310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2195</xdr:rowOff>
    </xdr:from>
    <xdr:ext cx="469744" cy="259045"/>
    <xdr:sp macro="" textlink="">
      <xdr:nvSpPr>
        <xdr:cNvPr id="945" name="n_4mainValue【庁舎】&#10;一人当たり面積"/>
        <xdr:cNvSpPr txBox="1"/>
      </xdr:nvSpPr>
      <xdr:spPr>
        <a:xfrm>
          <a:off x="18421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一般廃棄物処理施設、体育館・プール、保健センター・保健所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年度に建設されている。維持管理にかかる経費の増加に留意しつつ、適切な時期に補修を行い、長寿命化を図る必要がある。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一般廃棄物処理施設は、バイオマス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センター及び車両格納庫を計上していなかったため類似団体よりも高くなっている。実際は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で類似団体より低くなっている。柳川市と共同で実施している新ごみ処理施設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建設しているため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年代前半にかけて多くの施設が建設されているためである。個別施設計画に基づき、適切な時期に改修を行ったり、施設によっては統合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や廃止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も視野に入れ検討していく必要がある。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年度に建設されており、予防保全的考えから施設の定期的な点検・診断、適切な時期に補修を行い、長寿命化を図る必要がある。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庁舎については、本庁舎本館が昭和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年度、西館が平成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年度、山川支所が平成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年度に建設されている。いずれも平成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年度までに耐震改修を完了しており、施設の定期的な点検・診断、適切な時期の補修を行い、長寿命化に取り組んでいく。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a:t>
          </a:r>
          <a:r>
            <a:rPr kumimoji="1" lang="en-US" altLang="ja-JP" sz="1100">
              <a:solidFill>
                <a:schemeClr val="dk1"/>
              </a:solidFill>
              <a:effectLst/>
              <a:latin typeface="+mn-lt"/>
              <a:ea typeface="+mn-ea"/>
              <a:cs typeface="+mn-cs"/>
            </a:rPr>
            <a:t>R3.1</a:t>
          </a:r>
          <a:r>
            <a:rPr kumimoji="1" lang="ja-JP" altLang="ja-JP" sz="1100">
              <a:solidFill>
                <a:schemeClr val="dk1"/>
              </a:solidFill>
              <a:effectLst/>
              <a:latin typeface="+mn-lt"/>
              <a:ea typeface="+mn-ea"/>
              <a:cs typeface="+mn-cs"/>
            </a:rPr>
            <a:t>月末現在</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％）に加え、市内に中心となる産業が少ないことなど、財政基盤に課題は多くあるが、</a:t>
          </a:r>
          <a:r>
            <a:rPr kumimoji="1" lang="ja-JP" altLang="en-US" sz="1100">
              <a:solidFill>
                <a:schemeClr val="dk1"/>
              </a:solidFill>
              <a:effectLst/>
              <a:latin typeface="+mn-lt"/>
              <a:ea typeface="+mn-ea"/>
              <a:cs typeface="+mn-cs"/>
            </a:rPr>
            <a:t>個人市民税</a:t>
          </a:r>
          <a:r>
            <a:rPr kumimoji="1" lang="ja-JP" altLang="ja-JP" sz="1100">
              <a:solidFill>
                <a:schemeClr val="dk1"/>
              </a:solidFill>
              <a:effectLst/>
              <a:latin typeface="+mn-lt"/>
              <a:ea typeface="+mn-ea"/>
              <a:cs typeface="+mn-cs"/>
            </a:rPr>
            <a:t>の増収等により類似団体平均をやや上回っている。今後も税の徴収強化等による税財源の確保に努めるとともに、交通インフラを活かした定住促進や企業誘致を積極的に進め、財政基盤の強化を図る。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普通交付税が</a:t>
          </a:r>
          <a:r>
            <a:rPr kumimoji="1" lang="ja-JP" altLang="en-US" sz="1100">
              <a:solidFill>
                <a:schemeClr val="dk1"/>
              </a:solidFill>
              <a:effectLst/>
              <a:latin typeface="+mn-lt"/>
              <a:ea typeface="+mn-ea"/>
              <a:cs typeface="+mn-cs"/>
            </a:rPr>
            <a:t>公債費の増に伴い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％増及び地方消費税交付金が</a:t>
          </a:r>
          <a:r>
            <a:rPr kumimoji="1" lang="en-US" altLang="ja-JP" sz="1100">
              <a:solidFill>
                <a:schemeClr val="dk1"/>
              </a:solidFill>
              <a:effectLst/>
              <a:latin typeface="+mn-lt"/>
              <a:ea typeface="+mn-ea"/>
              <a:cs typeface="+mn-cs"/>
            </a:rPr>
            <a:t>24.5</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となり、臨時財政対策債を含めた経常一般財源収入は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歳出も増加しているが、歳入の増加の影響が大きく</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歳入は変動が大きいことから、第３次行政改革大綱による経常経費の縮減を積極的に推進していく必要がある。また、会計年度任用職員等人件費の動向も注視していく必要がある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60</xdr:row>
      <xdr:rowOff>118473</xdr:rowOff>
    </xdr:to>
    <xdr:cxnSp macro="">
      <xdr:nvCxnSpPr>
        <xdr:cNvPr id="134" name="直線コネクタ 133"/>
        <xdr:cNvCxnSpPr/>
      </xdr:nvCxnSpPr>
      <xdr:spPr>
        <a:xfrm flipV="1">
          <a:off x="4114800" y="103572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118473</xdr:rowOff>
    </xdr:to>
    <xdr:cxnSp macro="">
      <xdr:nvCxnSpPr>
        <xdr:cNvPr id="137" name="直線コネクタ 136"/>
        <xdr:cNvCxnSpPr/>
      </xdr:nvCxnSpPr>
      <xdr:spPr>
        <a:xfrm>
          <a:off x="3225800" y="1032618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39188</xdr:rowOff>
    </xdr:to>
    <xdr:cxnSp macro="">
      <xdr:nvCxnSpPr>
        <xdr:cNvPr id="140" name="直線コネクタ 139"/>
        <xdr:cNvCxnSpPr/>
      </xdr:nvCxnSpPr>
      <xdr:spPr>
        <a:xfrm>
          <a:off x="2336800" y="102606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59</xdr:row>
      <xdr:rowOff>145143</xdr:rowOff>
    </xdr:to>
    <xdr:cxnSp macro="">
      <xdr:nvCxnSpPr>
        <xdr:cNvPr id="143" name="直線コネクタ 142"/>
        <xdr:cNvCxnSpPr/>
      </xdr:nvCxnSpPr>
      <xdr:spPr>
        <a:xfrm>
          <a:off x="1447800" y="1024001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3" name="楕円 152"/>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35940</xdr:rowOff>
    </xdr:from>
    <xdr:ext cx="762000" cy="259045"/>
    <xdr:sp macro="" textlink="">
      <xdr:nvSpPr>
        <xdr:cNvPr id="154" name="財政構造の弾力性該当値テキスト"/>
        <xdr:cNvSpPr txBox="1"/>
      </xdr:nvSpPr>
      <xdr:spPr>
        <a:xfrm>
          <a:off x="5041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5" name="楕円 154"/>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56" name="テキスト ボックス 155"/>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34670</xdr:rowOff>
    </xdr:from>
    <xdr:ext cx="762000" cy="259045"/>
    <xdr:sp macro="" textlink="">
      <xdr:nvSpPr>
        <xdr:cNvPr id="160" name="テキスト ボックス 159"/>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1" name="楕円 160"/>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62" name="テキスト ボックス 161"/>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会計年度任用職員制度移行</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％増となっている。物件費については、</a:t>
          </a:r>
          <a:r>
            <a:rPr kumimoji="1" lang="ja-JP" altLang="en-US" sz="1100">
              <a:solidFill>
                <a:schemeClr val="dk1"/>
              </a:solidFill>
              <a:effectLst/>
              <a:latin typeface="+mn-lt"/>
              <a:ea typeface="+mn-ea"/>
              <a:cs typeface="+mn-cs"/>
            </a:rPr>
            <a:t>学習用端末整備事業</a:t>
          </a:r>
          <a:r>
            <a:rPr kumimoji="1" lang="ja-JP" altLang="ja-JP" sz="1100">
              <a:solidFill>
                <a:schemeClr val="dk1"/>
              </a:solidFill>
              <a:effectLst/>
              <a:latin typeface="+mn-lt"/>
              <a:ea typeface="+mn-ea"/>
              <a:cs typeface="+mn-cs"/>
            </a:rPr>
            <a:t>の増などにより、</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％増となっている。人口が前年より</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人減少しており、類似団体と比較すると、平均を下回っている。引き続き行財政改革の推進等により経費の節減を図る。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12816</xdr:rowOff>
    </xdr:from>
    <xdr:to>
      <xdr:col>23</xdr:col>
      <xdr:colOff>133350</xdr:colOff>
      <xdr:row>83</xdr:row>
      <xdr:rowOff>46518</xdr:rowOff>
    </xdr:to>
    <xdr:cxnSp macro="">
      <xdr:nvCxnSpPr>
        <xdr:cNvPr id="194" name="直線コネクタ 193"/>
        <xdr:cNvCxnSpPr/>
      </xdr:nvCxnSpPr>
      <xdr:spPr>
        <a:xfrm>
          <a:off x="4114800" y="14243166"/>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162444</xdr:rowOff>
    </xdr:from>
    <xdr:to>
      <xdr:col>19</xdr:col>
      <xdr:colOff>133350</xdr:colOff>
      <xdr:row>83</xdr:row>
      <xdr:rowOff>12816</xdr:rowOff>
    </xdr:to>
    <xdr:cxnSp macro="">
      <xdr:nvCxnSpPr>
        <xdr:cNvPr id="197" name="直線コネクタ 196"/>
        <xdr:cNvCxnSpPr/>
      </xdr:nvCxnSpPr>
      <xdr:spPr>
        <a:xfrm>
          <a:off x="3225800" y="14221344"/>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152834</xdr:rowOff>
    </xdr:from>
    <xdr:to>
      <xdr:col>15</xdr:col>
      <xdr:colOff>82550</xdr:colOff>
      <xdr:row>82</xdr:row>
      <xdr:rowOff>162444</xdr:rowOff>
    </xdr:to>
    <xdr:cxnSp macro="">
      <xdr:nvCxnSpPr>
        <xdr:cNvPr id="200" name="直線コネクタ 199"/>
        <xdr:cNvCxnSpPr/>
      </xdr:nvCxnSpPr>
      <xdr:spPr>
        <a:xfrm>
          <a:off x="2336800" y="14211734"/>
          <a:ext cx="8890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149465</xdr:rowOff>
    </xdr:from>
    <xdr:to>
      <xdr:col>11</xdr:col>
      <xdr:colOff>31750</xdr:colOff>
      <xdr:row>82</xdr:row>
      <xdr:rowOff>152834</xdr:rowOff>
    </xdr:to>
    <xdr:cxnSp macro="">
      <xdr:nvCxnSpPr>
        <xdr:cNvPr id="203" name="直線コネクタ 202"/>
        <xdr:cNvCxnSpPr/>
      </xdr:nvCxnSpPr>
      <xdr:spPr>
        <a:xfrm>
          <a:off x="1447800" y="14208365"/>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167168</xdr:rowOff>
    </xdr:from>
    <xdr:to>
      <xdr:col>23</xdr:col>
      <xdr:colOff>184150</xdr:colOff>
      <xdr:row>83</xdr:row>
      <xdr:rowOff>97318</xdr:rowOff>
    </xdr:to>
    <xdr:sp macro="" textlink="">
      <xdr:nvSpPr>
        <xdr:cNvPr id="213" name="楕円 212"/>
        <xdr:cNvSpPr/>
      </xdr:nvSpPr>
      <xdr:spPr>
        <a:xfrm>
          <a:off x="4902200" y="142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12245</xdr:rowOff>
    </xdr:from>
    <xdr:ext cx="762000" cy="259045"/>
    <xdr:sp macro="" textlink="">
      <xdr:nvSpPr>
        <xdr:cNvPr id="214" name="人件費・物件費等の状況該当値テキスト"/>
        <xdr:cNvSpPr txBox="1"/>
      </xdr:nvSpPr>
      <xdr:spPr>
        <a:xfrm>
          <a:off x="5041900" y="1407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133466</xdr:rowOff>
    </xdr:from>
    <xdr:to>
      <xdr:col>19</xdr:col>
      <xdr:colOff>184150</xdr:colOff>
      <xdr:row>83</xdr:row>
      <xdr:rowOff>63616</xdr:rowOff>
    </xdr:to>
    <xdr:sp macro="" textlink="">
      <xdr:nvSpPr>
        <xdr:cNvPr id="215" name="楕円 214"/>
        <xdr:cNvSpPr/>
      </xdr:nvSpPr>
      <xdr:spPr>
        <a:xfrm>
          <a:off x="4064000" y="141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73793</xdr:rowOff>
    </xdr:from>
    <xdr:ext cx="736600" cy="259045"/>
    <xdr:sp macro="" textlink="">
      <xdr:nvSpPr>
        <xdr:cNvPr id="216" name="テキスト ボックス 215"/>
        <xdr:cNvSpPr txBox="1"/>
      </xdr:nvSpPr>
      <xdr:spPr>
        <a:xfrm>
          <a:off x="3733800" y="1396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111644</xdr:rowOff>
    </xdr:from>
    <xdr:to>
      <xdr:col>15</xdr:col>
      <xdr:colOff>133350</xdr:colOff>
      <xdr:row>83</xdr:row>
      <xdr:rowOff>41794</xdr:rowOff>
    </xdr:to>
    <xdr:sp macro="" textlink="">
      <xdr:nvSpPr>
        <xdr:cNvPr id="217" name="楕円 216"/>
        <xdr:cNvSpPr/>
      </xdr:nvSpPr>
      <xdr:spPr>
        <a:xfrm>
          <a:off x="3175000" y="141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51971</xdr:rowOff>
    </xdr:from>
    <xdr:ext cx="762000" cy="259045"/>
    <xdr:sp macro="" textlink="">
      <xdr:nvSpPr>
        <xdr:cNvPr id="218" name="テキスト ボックス 217"/>
        <xdr:cNvSpPr txBox="1"/>
      </xdr:nvSpPr>
      <xdr:spPr>
        <a:xfrm>
          <a:off x="2844800" y="1393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102034</xdr:rowOff>
    </xdr:from>
    <xdr:to>
      <xdr:col>11</xdr:col>
      <xdr:colOff>82550</xdr:colOff>
      <xdr:row>83</xdr:row>
      <xdr:rowOff>32184</xdr:rowOff>
    </xdr:to>
    <xdr:sp macro="" textlink="">
      <xdr:nvSpPr>
        <xdr:cNvPr id="219" name="楕円 218"/>
        <xdr:cNvSpPr/>
      </xdr:nvSpPr>
      <xdr:spPr>
        <a:xfrm>
          <a:off x="2286000" y="141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42361</xdr:rowOff>
    </xdr:from>
    <xdr:ext cx="762000" cy="259045"/>
    <xdr:sp macro="" textlink="">
      <xdr:nvSpPr>
        <xdr:cNvPr id="220" name="テキスト ボックス 219"/>
        <xdr:cNvSpPr txBox="1"/>
      </xdr:nvSpPr>
      <xdr:spPr>
        <a:xfrm>
          <a:off x="1955800" y="139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98665</xdr:rowOff>
    </xdr:from>
    <xdr:to>
      <xdr:col>7</xdr:col>
      <xdr:colOff>31750</xdr:colOff>
      <xdr:row>83</xdr:row>
      <xdr:rowOff>28815</xdr:rowOff>
    </xdr:to>
    <xdr:sp macro="" textlink="">
      <xdr:nvSpPr>
        <xdr:cNvPr id="221" name="楕円 220"/>
        <xdr:cNvSpPr/>
      </xdr:nvSpPr>
      <xdr:spPr>
        <a:xfrm>
          <a:off x="1397000" y="141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38992</xdr:rowOff>
    </xdr:from>
    <xdr:ext cx="762000" cy="259045"/>
    <xdr:sp macro="" textlink="">
      <xdr:nvSpPr>
        <xdr:cNvPr id="222" name="テキスト ボックス 221"/>
        <xdr:cNvSpPr txBox="1"/>
      </xdr:nvSpPr>
      <xdr:spPr>
        <a:xfrm>
          <a:off x="1066800" y="1392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職員の給与については、前年度より増加しており、類似団体平均を上回っている。職員数削減と合わせた総人件費の削減を図るとともに、給与制度の適正化に努める。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8" name="直線コネクタ 257"/>
        <xdr:cNvCxnSpPr/>
      </xdr:nvCxnSpPr>
      <xdr:spPr>
        <a:xfrm>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101600</xdr:rowOff>
    </xdr:to>
    <xdr:cxnSp macro="">
      <xdr:nvCxnSpPr>
        <xdr:cNvPr id="261" name="直線コネクタ 260"/>
        <xdr:cNvCxnSpPr/>
      </xdr:nvCxnSpPr>
      <xdr:spPr>
        <a:xfrm>
          <a:off x="15290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170543</xdr:rowOff>
    </xdr:to>
    <xdr:cxnSp macro="">
      <xdr:nvCxnSpPr>
        <xdr:cNvPr id="264" name="直線コネクタ 263"/>
        <xdr:cNvCxnSpPr/>
      </xdr:nvCxnSpPr>
      <xdr:spPr>
        <a:xfrm flipV="1">
          <a:off x="14401800" y="1483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10584</xdr:rowOff>
    </xdr:to>
    <xdr:cxnSp macro="">
      <xdr:nvCxnSpPr>
        <xdr:cNvPr id="267" name="直線コネクタ 266"/>
        <xdr:cNvCxnSpPr/>
      </xdr:nvCxnSpPr>
      <xdr:spPr>
        <a:xfrm flipV="1">
          <a:off x="13512800" y="149152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3" name="楕円 282"/>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4" name="テキスト ボックス 283"/>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事務事業や組織体制の見直し、適正な定員管理に努めてきたことにより、類似団体平均を下回っている。今後も、事務事業にあった適正な定員管理を行っていく。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163044</xdr:rowOff>
    </xdr:from>
    <xdr:to>
      <xdr:col>81</xdr:col>
      <xdr:colOff>44450</xdr:colOff>
      <xdr:row>62</xdr:row>
      <xdr:rowOff>1936</xdr:rowOff>
    </xdr:to>
    <xdr:cxnSp macro="">
      <xdr:nvCxnSpPr>
        <xdr:cNvPr id="323" name="直線コネクタ 322"/>
        <xdr:cNvCxnSpPr/>
      </xdr:nvCxnSpPr>
      <xdr:spPr>
        <a:xfrm>
          <a:off x="16179800" y="1062149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163044</xdr:rowOff>
    </xdr:to>
    <xdr:cxnSp macro="">
      <xdr:nvCxnSpPr>
        <xdr:cNvPr id="326" name="直線コネクタ 325"/>
        <xdr:cNvCxnSpPr/>
      </xdr:nvCxnSpPr>
      <xdr:spPr>
        <a:xfrm>
          <a:off x="15290800" y="1059851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140063</xdr:rowOff>
    </xdr:to>
    <xdr:cxnSp macro="">
      <xdr:nvCxnSpPr>
        <xdr:cNvPr id="329" name="直線コネクタ 328"/>
        <xdr:cNvCxnSpPr/>
      </xdr:nvCxnSpPr>
      <xdr:spPr>
        <a:xfrm>
          <a:off x="14401800" y="10574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96399</xdr:rowOff>
    </xdr:from>
    <xdr:to>
      <xdr:col>68</xdr:col>
      <xdr:colOff>152400</xdr:colOff>
      <xdr:row>61</xdr:row>
      <xdr:rowOff>115933</xdr:rowOff>
    </xdr:to>
    <xdr:cxnSp macro="">
      <xdr:nvCxnSpPr>
        <xdr:cNvPr id="332" name="直線コネクタ 331"/>
        <xdr:cNvCxnSpPr/>
      </xdr:nvCxnSpPr>
      <xdr:spPr>
        <a:xfrm>
          <a:off x="13512800" y="1055484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42" name="楕円 341"/>
        <xdr:cNvSpPr/>
      </xdr:nvSpPr>
      <xdr:spPr>
        <a:xfrm>
          <a:off x="169672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139113</xdr:rowOff>
    </xdr:from>
    <xdr:ext cx="762000" cy="259045"/>
    <xdr:sp macro="" textlink="">
      <xdr:nvSpPr>
        <xdr:cNvPr id="343" name="定員管理の状況該当値テキスト"/>
        <xdr:cNvSpPr txBox="1"/>
      </xdr:nvSpPr>
      <xdr:spPr>
        <a:xfrm>
          <a:off x="17106900" y="104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112244</xdr:rowOff>
    </xdr:from>
    <xdr:to>
      <xdr:col>77</xdr:col>
      <xdr:colOff>95250</xdr:colOff>
      <xdr:row>62</xdr:row>
      <xdr:rowOff>42394</xdr:rowOff>
    </xdr:to>
    <xdr:sp macro="" textlink="">
      <xdr:nvSpPr>
        <xdr:cNvPr id="344" name="楕円 343"/>
        <xdr:cNvSpPr/>
      </xdr:nvSpPr>
      <xdr:spPr>
        <a:xfrm>
          <a:off x="16129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52571</xdr:rowOff>
    </xdr:from>
    <xdr:ext cx="736600" cy="259045"/>
    <xdr:sp macro="" textlink="">
      <xdr:nvSpPr>
        <xdr:cNvPr id="345" name="テキスト ボックス 344"/>
        <xdr:cNvSpPr txBox="1"/>
      </xdr:nvSpPr>
      <xdr:spPr>
        <a:xfrm>
          <a:off x="15798800" y="1033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89263</xdr:rowOff>
    </xdr:from>
    <xdr:to>
      <xdr:col>73</xdr:col>
      <xdr:colOff>44450</xdr:colOff>
      <xdr:row>62</xdr:row>
      <xdr:rowOff>19413</xdr:rowOff>
    </xdr:to>
    <xdr:sp macro="" textlink="">
      <xdr:nvSpPr>
        <xdr:cNvPr id="346" name="楕円 345"/>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29590</xdr:rowOff>
    </xdr:from>
    <xdr:ext cx="762000" cy="259045"/>
    <xdr:sp macro="" textlink="">
      <xdr:nvSpPr>
        <xdr:cNvPr id="347" name="テキスト ボックス 346"/>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65133</xdr:rowOff>
    </xdr:from>
    <xdr:to>
      <xdr:col>68</xdr:col>
      <xdr:colOff>203200</xdr:colOff>
      <xdr:row>61</xdr:row>
      <xdr:rowOff>166733</xdr:rowOff>
    </xdr:to>
    <xdr:sp macro="" textlink="">
      <xdr:nvSpPr>
        <xdr:cNvPr id="348" name="楕円 347"/>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5460</xdr:rowOff>
    </xdr:from>
    <xdr:ext cx="762000" cy="259045"/>
    <xdr:sp macro="" textlink="">
      <xdr:nvSpPr>
        <xdr:cNvPr id="349" name="テキスト ボックス 348"/>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45599</xdr:rowOff>
    </xdr:from>
    <xdr:to>
      <xdr:col>64</xdr:col>
      <xdr:colOff>152400</xdr:colOff>
      <xdr:row>61</xdr:row>
      <xdr:rowOff>147199</xdr:rowOff>
    </xdr:to>
    <xdr:sp macro="" textlink="">
      <xdr:nvSpPr>
        <xdr:cNvPr id="350" name="楕円 349"/>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157376</xdr:rowOff>
    </xdr:from>
    <xdr:ext cx="762000" cy="259045"/>
    <xdr:sp macro="" textlink="">
      <xdr:nvSpPr>
        <xdr:cNvPr id="351" name="テキスト ボックス 350"/>
        <xdr:cNvSpPr txBox="1"/>
      </xdr:nvSpPr>
      <xdr:spPr>
        <a:xfrm>
          <a:off x="13131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年度に実施した桜舞館小学校建設事業に伴う起債の償還が今年度より開始されたことにより、前年度に比べ</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ポイント上昇した。</a:t>
          </a:r>
          <a:r>
            <a:rPr kumimoji="1" lang="ja-JP" altLang="ja-JP" sz="1100" b="0" i="0" baseline="0">
              <a:solidFill>
                <a:schemeClr val="dk1"/>
              </a:solidFill>
              <a:effectLst/>
              <a:latin typeface="+mn-lt"/>
              <a:ea typeface="+mn-ea"/>
              <a:cs typeface="+mn-cs"/>
            </a:rPr>
            <a:t>依然、類似団体平均を下回っている</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今後は公共施設の更新等により実質公債費比率の上昇が見込まれる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財政状況を考慮しながら身の丈にあった事業計画を立て、地方債の新規発行抑制に努める。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92922</xdr:rowOff>
    </xdr:from>
    <xdr:to>
      <xdr:col>81</xdr:col>
      <xdr:colOff>44450</xdr:colOff>
      <xdr:row>36</xdr:row>
      <xdr:rowOff>94933</xdr:rowOff>
    </xdr:to>
    <xdr:cxnSp macro="">
      <xdr:nvCxnSpPr>
        <xdr:cNvPr id="385" name="直線コネクタ 384"/>
        <xdr:cNvCxnSpPr/>
      </xdr:nvCxnSpPr>
      <xdr:spPr>
        <a:xfrm>
          <a:off x="16179800" y="626512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92922</xdr:rowOff>
    </xdr:from>
    <xdr:to>
      <xdr:col>77</xdr:col>
      <xdr:colOff>44450</xdr:colOff>
      <xdr:row>36</xdr:row>
      <xdr:rowOff>104987</xdr:rowOff>
    </xdr:to>
    <xdr:cxnSp macro="">
      <xdr:nvCxnSpPr>
        <xdr:cNvPr id="388" name="直線コネクタ 387"/>
        <xdr:cNvCxnSpPr/>
      </xdr:nvCxnSpPr>
      <xdr:spPr>
        <a:xfrm flipV="1">
          <a:off x="15290800" y="62651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36</xdr:row>
      <xdr:rowOff>113030</xdr:rowOff>
    </xdr:to>
    <xdr:cxnSp macro="">
      <xdr:nvCxnSpPr>
        <xdr:cNvPr id="391" name="直線コネクタ 390"/>
        <xdr:cNvCxnSpPr/>
      </xdr:nvCxnSpPr>
      <xdr:spPr>
        <a:xfrm flipV="1">
          <a:off x="14401800" y="62771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113030</xdr:rowOff>
    </xdr:from>
    <xdr:to>
      <xdr:col>68</xdr:col>
      <xdr:colOff>152400</xdr:colOff>
      <xdr:row>36</xdr:row>
      <xdr:rowOff>119063</xdr:rowOff>
    </xdr:to>
    <xdr:cxnSp macro="">
      <xdr:nvCxnSpPr>
        <xdr:cNvPr id="394" name="直線コネクタ 393"/>
        <xdr:cNvCxnSpPr/>
      </xdr:nvCxnSpPr>
      <xdr:spPr>
        <a:xfrm flipV="1">
          <a:off x="13512800" y="62852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44133</xdr:rowOff>
    </xdr:from>
    <xdr:to>
      <xdr:col>81</xdr:col>
      <xdr:colOff>95250</xdr:colOff>
      <xdr:row>36</xdr:row>
      <xdr:rowOff>145733</xdr:rowOff>
    </xdr:to>
    <xdr:sp macro="" textlink="">
      <xdr:nvSpPr>
        <xdr:cNvPr id="404" name="楕円 403"/>
        <xdr:cNvSpPr/>
      </xdr:nvSpPr>
      <xdr:spPr>
        <a:xfrm>
          <a:off x="169672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60660</xdr:rowOff>
    </xdr:from>
    <xdr:ext cx="762000" cy="259045"/>
    <xdr:sp macro="" textlink="">
      <xdr:nvSpPr>
        <xdr:cNvPr id="405" name="公債費負担の状況該当値テキスト"/>
        <xdr:cNvSpPr txBox="1"/>
      </xdr:nvSpPr>
      <xdr:spPr>
        <a:xfrm>
          <a:off x="17106900" y="60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42122</xdr:rowOff>
    </xdr:from>
    <xdr:to>
      <xdr:col>77</xdr:col>
      <xdr:colOff>95250</xdr:colOff>
      <xdr:row>36</xdr:row>
      <xdr:rowOff>143722</xdr:rowOff>
    </xdr:to>
    <xdr:sp macro="" textlink="">
      <xdr:nvSpPr>
        <xdr:cNvPr id="406" name="楕円 405"/>
        <xdr:cNvSpPr/>
      </xdr:nvSpPr>
      <xdr:spPr>
        <a:xfrm>
          <a:off x="16129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153899</xdr:rowOff>
    </xdr:from>
    <xdr:ext cx="736600" cy="259045"/>
    <xdr:sp macro="" textlink="">
      <xdr:nvSpPr>
        <xdr:cNvPr id="407" name="テキスト ボックス 406"/>
        <xdr:cNvSpPr txBox="1"/>
      </xdr:nvSpPr>
      <xdr:spPr>
        <a:xfrm>
          <a:off x="15798800" y="598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54187</xdr:rowOff>
    </xdr:from>
    <xdr:to>
      <xdr:col>73</xdr:col>
      <xdr:colOff>44450</xdr:colOff>
      <xdr:row>36</xdr:row>
      <xdr:rowOff>155787</xdr:rowOff>
    </xdr:to>
    <xdr:sp macro="" textlink="">
      <xdr:nvSpPr>
        <xdr:cNvPr id="408" name="楕円 407"/>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165964</xdr:rowOff>
    </xdr:from>
    <xdr:ext cx="762000" cy="259045"/>
    <xdr:sp macro="" textlink="">
      <xdr:nvSpPr>
        <xdr:cNvPr id="409" name="テキスト ボックス 408"/>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62230</xdr:rowOff>
    </xdr:from>
    <xdr:to>
      <xdr:col>68</xdr:col>
      <xdr:colOff>203200</xdr:colOff>
      <xdr:row>36</xdr:row>
      <xdr:rowOff>163830</xdr:rowOff>
    </xdr:to>
    <xdr:sp macro="" textlink="">
      <xdr:nvSpPr>
        <xdr:cNvPr id="410" name="楕円 409"/>
        <xdr:cNvSpPr/>
      </xdr:nvSpPr>
      <xdr:spPr>
        <a:xfrm>
          <a:off x="1435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2557</xdr:rowOff>
    </xdr:from>
    <xdr:ext cx="762000" cy="259045"/>
    <xdr:sp macro="" textlink="">
      <xdr:nvSpPr>
        <xdr:cNvPr id="411" name="テキスト ボックス 410"/>
        <xdr:cNvSpPr txBox="1"/>
      </xdr:nvSpPr>
      <xdr:spPr>
        <a:xfrm>
          <a:off x="14020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68263</xdr:rowOff>
    </xdr:from>
    <xdr:to>
      <xdr:col>64</xdr:col>
      <xdr:colOff>152400</xdr:colOff>
      <xdr:row>36</xdr:row>
      <xdr:rowOff>169863</xdr:rowOff>
    </xdr:to>
    <xdr:sp macro="" textlink="">
      <xdr:nvSpPr>
        <xdr:cNvPr id="412" name="楕円 411"/>
        <xdr:cNvSpPr/>
      </xdr:nvSpPr>
      <xdr:spPr>
        <a:xfrm>
          <a:off x="13462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8590</xdr:rowOff>
    </xdr:from>
    <xdr:ext cx="762000" cy="259045"/>
    <xdr:sp macro="" textlink="">
      <xdr:nvSpPr>
        <xdr:cNvPr id="413" name="テキスト ボックス 412"/>
        <xdr:cNvSpPr txBox="1"/>
      </xdr:nvSpPr>
      <xdr:spPr>
        <a:xfrm>
          <a:off x="13131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債務負担行為残高の減少、財政調整基金等の積立による充当可能基金などにより将来負担比率は発生しておらず、類似団体平均を大きく下回っている。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減少しているが、依然として</a:t>
          </a:r>
          <a:r>
            <a:rPr kumimoji="1" lang="ja-JP" altLang="ja-JP" sz="1100">
              <a:solidFill>
                <a:schemeClr val="dk1"/>
              </a:solidFill>
              <a:effectLst/>
              <a:latin typeface="+mn-lt"/>
              <a:ea typeface="+mn-ea"/>
              <a:cs typeface="+mn-cs"/>
            </a:rPr>
            <a:t>類似団体平均を上回っている。今後も定員等の適正な管理のもと、人件費の削減に努める。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115570</xdr:rowOff>
    </xdr:to>
    <xdr:cxnSp macro="">
      <xdr:nvCxnSpPr>
        <xdr:cNvPr id="66" name="直線コネクタ 65"/>
        <xdr:cNvCxnSpPr/>
      </xdr:nvCxnSpPr>
      <xdr:spPr>
        <a:xfrm flipV="1">
          <a:off x="3987800" y="674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115570</xdr:rowOff>
    </xdr:to>
    <xdr:cxnSp macro="">
      <xdr:nvCxnSpPr>
        <xdr:cNvPr id="69" name="直線コネクタ 68"/>
        <xdr:cNvCxnSpPr/>
      </xdr:nvCxnSpPr>
      <xdr:spPr>
        <a:xfrm>
          <a:off x="3098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69850</xdr:rowOff>
    </xdr:to>
    <xdr:cxnSp macro="">
      <xdr:nvCxnSpPr>
        <xdr:cNvPr id="72" name="直線コネクタ 71"/>
        <xdr:cNvCxnSpPr/>
      </xdr:nvCxnSpPr>
      <xdr:spPr>
        <a:xfrm>
          <a:off x="2209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31750</xdr:rowOff>
    </xdr:to>
    <xdr:cxnSp macro="">
      <xdr:nvCxnSpPr>
        <xdr:cNvPr id="75" name="直線コネクタ 74"/>
        <xdr:cNvCxnSpPr/>
      </xdr:nvCxnSpPr>
      <xdr:spPr>
        <a:xfrm>
          <a:off x="1320800" y="667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会計年度任用職員制度移行による賃金の減</a:t>
          </a:r>
          <a:r>
            <a:rPr kumimoji="1" lang="ja-JP" altLang="ja-JP" sz="1100">
              <a:solidFill>
                <a:schemeClr val="dk1"/>
              </a:solidFill>
              <a:effectLst/>
              <a:latin typeface="+mn-lt"/>
              <a:ea typeface="+mn-ea"/>
              <a:cs typeface="+mn-cs"/>
            </a:rPr>
            <a:t>など前年度より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、類似団体平均を上回っている。今後も行財政改革による事業の見直しを推進し、経常経費等の縮減に努める。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114300</xdr:rowOff>
    </xdr:from>
    <xdr:to>
      <xdr:col>82</xdr:col>
      <xdr:colOff>107950</xdr:colOff>
      <xdr:row>20</xdr:row>
      <xdr:rowOff>139700</xdr:rowOff>
    </xdr:to>
    <xdr:cxnSp macro="">
      <xdr:nvCxnSpPr>
        <xdr:cNvPr id="127" name="直線コネクタ 126"/>
        <xdr:cNvCxnSpPr/>
      </xdr:nvCxnSpPr>
      <xdr:spPr>
        <a:xfrm flipV="1">
          <a:off x="15671800" y="3543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139700</xdr:rowOff>
    </xdr:to>
    <xdr:cxnSp macro="">
      <xdr:nvCxnSpPr>
        <xdr:cNvPr id="130" name="直線コネクタ 129"/>
        <xdr:cNvCxnSpPr/>
      </xdr:nvCxnSpPr>
      <xdr:spPr>
        <a:xfrm>
          <a:off x="14782800" y="347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20</xdr:row>
      <xdr:rowOff>50800</xdr:rowOff>
    </xdr:to>
    <xdr:cxnSp macro="">
      <xdr:nvCxnSpPr>
        <xdr:cNvPr id="133" name="直線コネクタ 132"/>
        <xdr:cNvCxnSpPr/>
      </xdr:nvCxnSpPr>
      <xdr:spPr>
        <a:xfrm>
          <a:off x="13893800" y="3302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152400</xdr:rowOff>
    </xdr:from>
    <xdr:to>
      <xdr:col>69</xdr:col>
      <xdr:colOff>92075</xdr:colOff>
      <xdr:row>19</xdr:row>
      <xdr:rowOff>44450</xdr:rowOff>
    </xdr:to>
    <xdr:cxnSp macro="">
      <xdr:nvCxnSpPr>
        <xdr:cNvPr id="136" name="直線コネクタ 135"/>
        <xdr:cNvCxnSpPr/>
      </xdr:nvCxnSpPr>
      <xdr:spPr>
        <a:xfrm>
          <a:off x="13004800" y="323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63500</xdr:rowOff>
    </xdr:from>
    <xdr:to>
      <xdr:col>82</xdr:col>
      <xdr:colOff>158750</xdr:colOff>
      <xdr:row>20</xdr:row>
      <xdr:rowOff>165100</xdr:rowOff>
    </xdr:to>
    <xdr:sp macro="" textlink="">
      <xdr:nvSpPr>
        <xdr:cNvPr id="146" name="楕円 145"/>
        <xdr:cNvSpPr/>
      </xdr:nvSpPr>
      <xdr:spPr>
        <a:xfrm>
          <a:off x="164592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35577</xdr:rowOff>
    </xdr:from>
    <xdr:ext cx="762000" cy="259045"/>
    <xdr:sp macro="" textlink="">
      <xdr:nvSpPr>
        <xdr:cNvPr id="147" name="物件費該当値テキスト"/>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88900</xdr:rowOff>
    </xdr:from>
    <xdr:to>
      <xdr:col>78</xdr:col>
      <xdr:colOff>120650</xdr:colOff>
      <xdr:row>21</xdr:row>
      <xdr:rowOff>19050</xdr:rowOff>
    </xdr:to>
    <xdr:sp macro="" textlink="">
      <xdr:nvSpPr>
        <xdr:cNvPr id="148" name="楕円 147"/>
        <xdr:cNvSpPr/>
      </xdr:nvSpPr>
      <xdr:spPr>
        <a:xfrm>
          <a:off x="15621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3827</xdr:rowOff>
    </xdr:from>
    <xdr:ext cx="736600" cy="259045"/>
    <xdr:sp macro="" textlink="">
      <xdr:nvSpPr>
        <xdr:cNvPr id="149" name="テキスト ボックス 148"/>
        <xdr:cNvSpPr txBox="1"/>
      </xdr:nvSpPr>
      <xdr:spPr>
        <a:xfrm>
          <a:off x="15290800" y="36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2" name="楕円 151"/>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3" name="テキスト ボックス 152"/>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54" name="楕円 153"/>
        <xdr:cNvSpPr/>
      </xdr:nvSpPr>
      <xdr:spPr>
        <a:xfrm>
          <a:off x="12954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55" name="テキスト ボックス 154"/>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、保育所運営委託料の減など</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、類似団体平均より高い水準にある。今後も子ども子育て関係経費の上昇が見込まれることから、経費の抑制に努める。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60</xdr:row>
      <xdr:rowOff>76200</xdr:rowOff>
    </xdr:to>
    <xdr:cxnSp macro="">
      <xdr:nvCxnSpPr>
        <xdr:cNvPr id="188" name="直線コネクタ 187"/>
        <xdr:cNvCxnSpPr/>
      </xdr:nvCxnSpPr>
      <xdr:spPr>
        <a:xfrm flipV="1">
          <a:off x="3987800" y="100203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60</xdr:row>
      <xdr:rowOff>76200</xdr:rowOff>
    </xdr:to>
    <xdr:cxnSp macro="">
      <xdr:nvCxnSpPr>
        <xdr:cNvPr id="191" name="直線コネクタ 190"/>
        <xdr:cNvCxnSpPr/>
      </xdr:nvCxnSpPr>
      <xdr:spPr>
        <a:xfrm>
          <a:off x="3098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152400</xdr:rowOff>
    </xdr:to>
    <xdr:cxnSp macro="">
      <xdr:nvCxnSpPr>
        <xdr:cNvPr id="194" name="直線コネクタ 193"/>
        <xdr:cNvCxnSpPr/>
      </xdr:nvCxnSpPr>
      <xdr:spPr>
        <a:xfrm>
          <a:off x="2209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88900</xdr:rowOff>
    </xdr:to>
    <xdr:cxnSp macro="">
      <xdr:nvCxnSpPr>
        <xdr:cNvPr id="197" name="直線コネクタ 196"/>
        <xdr:cNvCxnSpPr/>
      </xdr:nvCxnSpPr>
      <xdr:spPr>
        <a:xfrm>
          <a:off x="1320800" y="9969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25400</xdr:rowOff>
    </xdr:from>
    <xdr:to>
      <xdr:col>20</xdr:col>
      <xdr:colOff>38100</xdr:colOff>
      <xdr:row>60</xdr:row>
      <xdr:rowOff>127000</xdr:rowOff>
    </xdr:to>
    <xdr:sp macro="" textlink="">
      <xdr:nvSpPr>
        <xdr:cNvPr id="209" name="楕円 208"/>
        <xdr:cNvSpPr/>
      </xdr:nvSpPr>
      <xdr:spPr>
        <a:xfrm>
          <a:off x="3937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111777</xdr:rowOff>
    </xdr:from>
    <xdr:ext cx="736600" cy="259045"/>
    <xdr:sp macro="" textlink="">
      <xdr:nvSpPr>
        <xdr:cNvPr id="210" name="テキスト ボックス 209"/>
        <xdr:cNvSpPr txBox="1"/>
      </xdr:nvSpPr>
      <xdr:spPr>
        <a:xfrm>
          <a:off x="3606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1" name="楕円 210"/>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2" name="テキスト ボックス 211"/>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3" name="楕円 212"/>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4" name="テキスト ボックス 213"/>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6" name="テキスト ボックス 215"/>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その他の経費は、</a:t>
          </a:r>
          <a:r>
            <a:rPr kumimoji="1" lang="ja-JP" altLang="en-US" sz="1100">
              <a:solidFill>
                <a:schemeClr val="dk1"/>
              </a:solidFill>
              <a:effectLst/>
              <a:latin typeface="+mn-lt"/>
              <a:ea typeface="+mn-ea"/>
              <a:cs typeface="+mn-cs"/>
            </a:rPr>
            <a:t>公営企業会計移行に伴う下水道事業繰出金の減</a:t>
          </a:r>
          <a:r>
            <a:rPr kumimoji="1" lang="ja-JP" altLang="ja-JP" sz="1100">
              <a:solidFill>
                <a:schemeClr val="dk1"/>
              </a:solidFill>
              <a:effectLst/>
              <a:latin typeface="+mn-lt"/>
              <a:ea typeface="+mn-ea"/>
              <a:cs typeface="+mn-cs"/>
            </a:rPr>
            <a:t>などにより、前年度に比べ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となっている。類似団体平均を上回っているため、今後も人員の削減や事務的経費の縮減を図る。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81280</xdr:rowOff>
    </xdr:to>
    <xdr:cxnSp macro="">
      <xdr:nvCxnSpPr>
        <xdr:cNvPr id="249" name="直線コネクタ 248"/>
        <xdr:cNvCxnSpPr/>
      </xdr:nvCxnSpPr>
      <xdr:spPr>
        <a:xfrm flipV="1">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52" name="直線コネクタ 251"/>
        <xdr:cNvCxnSpPr/>
      </xdr:nvCxnSpPr>
      <xdr:spPr>
        <a:xfrm>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43180</xdr:rowOff>
    </xdr:to>
    <xdr:cxnSp macro="">
      <xdr:nvCxnSpPr>
        <xdr:cNvPr id="255" name="直線コネクタ 254"/>
        <xdr:cNvCxnSpPr/>
      </xdr:nvCxnSpPr>
      <xdr:spPr>
        <a:xfrm>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35560</xdr:rowOff>
    </xdr:to>
    <xdr:cxnSp macro="">
      <xdr:nvCxnSpPr>
        <xdr:cNvPr id="258" name="直線コネクタ 257"/>
        <xdr:cNvCxnSpPr/>
      </xdr:nvCxnSpPr>
      <xdr:spPr>
        <a:xfrm>
          <a:off x="13004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2" name="楕円 271"/>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3" name="テキスト ボックス 272"/>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ja-JP" altLang="en-US" sz="1100">
              <a:solidFill>
                <a:schemeClr val="dk1"/>
              </a:solidFill>
              <a:effectLst/>
              <a:latin typeface="+mn-lt"/>
              <a:ea typeface="+mn-ea"/>
              <a:cs typeface="+mn-cs"/>
            </a:rPr>
            <a:t>水道事業会計補助金の増などにより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している。類似団体平均を下回って</a:t>
          </a:r>
          <a:r>
            <a:rPr kumimoji="1" lang="ja-JP" altLang="en-US" sz="1100">
              <a:solidFill>
                <a:schemeClr val="dk1"/>
              </a:solidFill>
              <a:effectLst/>
              <a:latin typeface="+mn-lt"/>
              <a:ea typeface="+mn-ea"/>
              <a:cs typeface="+mn-cs"/>
            </a:rPr>
            <a:t>いる状況であり</a:t>
          </a:r>
          <a:r>
            <a:rPr kumimoji="1" lang="ja-JP" altLang="ja-JP" sz="1100">
              <a:solidFill>
                <a:schemeClr val="dk1"/>
              </a:solidFill>
              <a:effectLst/>
              <a:latin typeface="+mn-lt"/>
              <a:ea typeface="+mn-ea"/>
              <a:cs typeface="+mn-cs"/>
            </a:rPr>
            <a:t>、引き続き行財政改革を推進し経費の節減に努める。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46990</xdr:rowOff>
    </xdr:to>
    <xdr:cxnSp macro="">
      <xdr:nvCxnSpPr>
        <xdr:cNvPr id="307" name="直線コネクタ 306"/>
        <xdr:cNvCxnSpPr/>
      </xdr:nvCxnSpPr>
      <xdr:spPr>
        <a:xfrm>
          <a:off x="15671800" y="5956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5842</xdr:rowOff>
    </xdr:to>
    <xdr:cxnSp macro="">
      <xdr:nvCxnSpPr>
        <xdr:cNvPr id="310" name="直線コネクタ 309"/>
        <xdr:cNvCxnSpPr/>
      </xdr:nvCxnSpPr>
      <xdr:spPr>
        <a:xfrm flipV="1">
          <a:off x="14782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14986</xdr:rowOff>
    </xdr:to>
    <xdr:cxnSp macro="">
      <xdr:nvCxnSpPr>
        <xdr:cNvPr id="313" name="直線コネクタ 312"/>
        <xdr:cNvCxnSpPr/>
      </xdr:nvCxnSpPr>
      <xdr:spPr>
        <a:xfrm flipV="1">
          <a:off x="13893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19558</xdr:rowOff>
    </xdr:to>
    <xdr:cxnSp macro="">
      <xdr:nvCxnSpPr>
        <xdr:cNvPr id="316" name="直線コネクタ 315"/>
        <xdr:cNvCxnSpPr/>
      </xdr:nvCxnSpPr>
      <xdr:spPr>
        <a:xfrm flipV="1">
          <a:off x="13004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6" name="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8" name="楕円 327"/>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9" name="テキスト ボックス 328"/>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0" name="楕円 329"/>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1" name="テキスト ボックス 330"/>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2" name="楕円 331"/>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3" name="テキスト ボックス 332"/>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4" name="楕円 333"/>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5" name="テキスト ボックス 334"/>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年度桜舞館小学校建設事業分の増により、前年度より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ポイント増加しているが、依然として</a:t>
          </a:r>
          <a:r>
            <a:rPr kumimoji="1" lang="ja-JP" altLang="ja-JP" sz="1100">
              <a:solidFill>
                <a:schemeClr val="dk1"/>
              </a:solidFill>
              <a:effectLst/>
              <a:latin typeface="+mn-lt"/>
              <a:ea typeface="+mn-ea"/>
              <a:cs typeface="+mn-cs"/>
            </a:rPr>
            <a:t>類似団体平均を下回っている。今後も新規の大規模事業等の必要性、優先順位を十分に検討しながら新規発行債の抑制に努める。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41275</xdr:rowOff>
    </xdr:from>
    <xdr:to>
      <xdr:col>24</xdr:col>
      <xdr:colOff>25400</xdr:colOff>
      <xdr:row>74</xdr:row>
      <xdr:rowOff>64135</xdr:rowOff>
    </xdr:to>
    <xdr:cxnSp macro="">
      <xdr:nvCxnSpPr>
        <xdr:cNvPr id="367" name="直線コネクタ 366"/>
        <xdr:cNvCxnSpPr/>
      </xdr:nvCxnSpPr>
      <xdr:spPr>
        <a:xfrm>
          <a:off x="3987800" y="127285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41275</xdr:rowOff>
    </xdr:from>
    <xdr:to>
      <xdr:col>19</xdr:col>
      <xdr:colOff>187325</xdr:colOff>
      <xdr:row>74</xdr:row>
      <xdr:rowOff>50800</xdr:rowOff>
    </xdr:to>
    <xdr:cxnSp macro="">
      <xdr:nvCxnSpPr>
        <xdr:cNvPr id="370" name="直線コネクタ 369"/>
        <xdr:cNvCxnSpPr/>
      </xdr:nvCxnSpPr>
      <xdr:spPr>
        <a:xfrm flipV="1">
          <a:off x="3098800" y="12728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58420</xdr:rowOff>
    </xdr:to>
    <xdr:cxnSp macro="">
      <xdr:nvCxnSpPr>
        <xdr:cNvPr id="373" name="直線コネクタ 372"/>
        <xdr:cNvCxnSpPr/>
      </xdr:nvCxnSpPr>
      <xdr:spPr>
        <a:xfrm flipV="1">
          <a:off x="2209800" y="1273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81280</xdr:rowOff>
    </xdr:to>
    <xdr:cxnSp macro="">
      <xdr:nvCxnSpPr>
        <xdr:cNvPr id="376" name="直線コネクタ 375"/>
        <xdr:cNvCxnSpPr/>
      </xdr:nvCxnSpPr>
      <xdr:spPr>
        <a:xfrm flipV="1">
          <a:off x="1320800" y="12745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xdr:rowOff>
    </xdr:from>
    <xdr:to>
      <xdr:col>24</xdr:col>
      <xdr:colOff>76200</xdr:colOff>
      <xdr:row>74</xdr:row>
      <xdr:rowOff>114935</xdr:rowOff>
    </xdr:to>
    <xdr:sp macro="" textlink="">
      <xdr:nvSpPr>
        <xdr:cNvPr id="386" name="楕円 385"/>
        <xdr:cNvSpPr/>
      </xdr:nvSpPr>
      <xdr:spPr>
        <a:xfrm>
          <a:off x="47752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93362</xdr:rowOff>
    </xdr:from>
    <xdr:ext cx="762000" cy="259045"/>
    <xdr:sp macro="" textlink="">
      <xdr:nvSpPr>
        <xdr:cNvPr id="387" name="公債費該当値テキスト"/>
        <xdr:cNvSpPr txBox="1"/>
      </xdr:nvSpPr>
      <xdr:spPr>
        <a:xfrm>
          <a:off x="4914900" y="126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161925</xdr:rowOff>
    </xdr:from>
    <xdr:to>
      <xdr:col>20</xdr:col>
      <xdr:colOff>38100</xdr:colOff>
      <xdr:row>74</xdr:row>
      <xdr:rowOff>92075</xdr:rowOff>
    </xdr:to>
    <xdr:sp macro="" textlink="">
      <xdr:nvSpPr>
        <xdr:cNvPr id="388" name="楕円 387"/>
        <xdr:cNvSpPr/>
      </xdr:nvSpPr>
      <xdr:spPr>
        <a:xfrm>
          <a:off x="3937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102252</xdr:rowOff>
    </xdr:from>
    <xdr:ext cx="736600" cy="259045"/>
    <xdr:sp macro="" textlink="">
      <xdr:nvSpPr>
        <xdr:cNvPr id="389" name="テキスト ボックス 388"/>
        <xdr:cNvSpPr txBox="1"/>
      </xdr:nvSpPr>
      <xdr:spPr>
        <a:xfrm>
          <a:off x="3606800" y="1244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0" name="楕円 389"/>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1" name="テキスト ボックス 390"/>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2" name="楕円 391"/>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3" name="テキスト ボックス 392"/>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394" name="楕円 393"/>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395" name="テキスト ボックス 394"/>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等により前年度より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、類似団体を上回っている。行財政改革の推進を図り、人件費や物件費等経常経費の縮減に努める。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56135</xdr:rowOff>
    </xdr:to>
    <xdr:cxnSp macro="">
      <xdr:nvCxnSpPr>
        <xdr:cNvPr id="426" name="直線コネクタ 425"/>
        <xdr:cNvCxnSpPr/>
      </xdr:nvCxnSpPr>
      <xdr:spPr>
        <a:xfrm flipV="1">
          <a:off x="15671800" y="134818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56135</xdr:rowOff>
    </xdr:to>
    <xdr:cxnSp macro="">
      <xdr:nvCxnSpPr>
        <xdr:cNvPr id="429" name="直線コネクタ 428"/>
        <xdr:cNvCxnSpPr/>
      </xdr:nvCxnSpPr>
      <xdr:spPr>
        <a:xfrm>
          <a:off x="14782800" y="134726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99568</xdr:rowOff>
    </xdr:to>
    <xdr:cxnSp macro="">
      <xdr:nvCxnSpPr>
        <xdr:cNvPr id="432" name="直線コネクタ 431"/>
        <xdr:cNvCxnSpPr/>
      </xdr:nvCxnSpPr>
      <xdr:spPr>
        <a:xfrm>
          <a:off x="13893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165863</xdr:rowOff>
    </xdr:to>
    <xdr:cxnSp macro="">
      <xdr:nvCxnSpPr>
        <xdr:cNvPr id="435" name="直線コネクタ 434"/>
        <xdr:cNvCxnSpPr/>
      </xdr:nvCxnSpPr>
      <xdr:spPr>
        <a:xfrm>
          <a:off x="13004800" y="132852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5" name="楕円 444"/>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6"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47" name="楕円 446"/>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48" name="テキスト ボックス 447"/>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49" name="楕円 448"/>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0" name="テキスト ボックス 449"/>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1" name="楕円 450"/>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2" name="テキスト ボックス 451"/>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3" name="楕円 452"/>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4" name="テキスト ボックス 453"/>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109267</xdr:rowOff>
    </xdr:from>
    <xdr:to>
      <xdr:col>29</xdr:col>
      <xdr:colOff>127000</xdr:colOff>
      <xdr:row>18</xdr:row>
      <xdr:rowOff>122733</xdr:rowOff>
    </xdr:to>
    <xdr:cxnSp macro="">
      <xdr:nvCxnSpPr>
        <xdr:cNvPr id="52" name="直線コネクタ 51"/>
        <xdr:cNvCxnSpPr/>
      </xdr:nvCxnSpPr>
      <xdr:spPr bwMode="auto">
        <a:xfrm flipV="1">
          <a:off x="5003800" y="3242992"/>
          <a:ext cx="6477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122733</xdr:rowOff>
    </xdr:from>
    <xdr:to>
      <xdr:col>26</xdr:col>
      <xdr:colOff>50800</xdr:colOff>
      <xdr:row>18</xdr:row>
      <xdr:rowOff>138778</xdr:rowOff>
    </xdr:to>
    <xdr:cxnSp macro="">
      <xdr:nvCxnSpPr>
        <xdr:cNvPr id="55" name="直線コネクタ 54"/>
        <xdr:cNvCxnSpPr/>
      </xdr:nvCxnSpPr>
      <xdr:spPr bwMode="auto">
        <a:xfrm flipV="1">
          <a:off x="4305300" y="3256458"/>
          <a:ext cx="698500" cy="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138778</xdr:rowOff>
    </xdr:from>
    <xdr:to>
      <xdr:col>22</xdr:col>
      <xdr:colOff>114300</xdr:colOff>
      <xdr:row>18</xdr:row>
      <xdr:rowOff>149653</xdr:rowOff>
    </xdr:to>
    <xdr:cxnSp macro="">
      <xdr:nvCxnSpPr>
        <xdr:cNvPr id="58" name="直線コネクタ 57"/>
        <xdr:cNvCxnSpPr/>
      </xdr:nvCxnSpPr>
      <xdr:spPr bwMode="auto">
        <a:xfrm flipV="1">
          <a:off x="3606800" y="3272503"/>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149653</xdr:rowOff>
    </xdr:from>
    <xdr:to>
      <xdr:col>18</xdr:col>
      <xdr:colOff>177800</xdr:colOff>
      <xdr:row>19</xdr:row>
      <xdr:rowOff>4373</xdr:rowOff>
    </xdr:to>
    <xdr:cxnSp macro="">
      <xdr:nvCxnSpPr>
        <xdr:cNvPr id="61" name="直線コネクタ 60"/>
        <xdr:cNvCxnSpPr/>
      </xdr:nvCxnSpPr>
      <xdr:spPr bwMode="auto">
        <a:xfrm flipV="1">
          <a:off x="2908300" y="3283378"/>
          <a:ext cx="698500" cy="2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58467</xdr:rowOff>
    </xdr:from>
    <xdr:to>
      <xdr:col>29</xdr:col>
      <xdr:colOff>177800</xdr:colOff>
      <xdr:row>18</xdr:row>
      <xdr:rowOff>160067</xdr:rowOff>
    </xdr:to>
    <xdr:sp macro="" textlink="">
      <xdr:nvSpPr>
        <xdr:cNvPr id="71" name="楕円 70"/>
        <xdr:cNvSpPr/>
      </xdr:nvSpPr>
      <xdr:spPr bwMode="auto">
        <a:xfrm>
          <a:off x="5600700" y="319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30544</xdr:rowOff>
    </xdr:from>
    <xdr:ext cx="762000" cy="259045"/>
    <xdr:sp macro="" textlink="">
      <xdr:nvSpPr>
        <xdr:cNvPr id="72" name="人口1人当たり決算額の推移該当値テキスト130"/>
        <xdr:cNvSpPr txBox="1"/>
      </xdr:nvSpPr>
      <xdr:spPr>
        <a:xfrm>
          <a:off x="5740400" y="316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71933</xdr:rowOff>
    </xdr:from>
    <xdr:to>
      <xdr:col>26</xdr:col>
      <xdr:colOff>101600</xdr:colOff>
      <xdr:row>19</xdr:row>
      <xdr:rowOff>2083</xdr:rowOff>
    </xdr:to>
    <xdr:sp macro="" textlink="">
      <xdr:nvSpPr>
        <xdr:cNvPr id="73" name="楕円 72"/>
        <xdr:cNvSpPr/>
      </xdr:nvSpPr>
      <xdr:spPr bwMode="auto">
        <a:xfrm>
          <a:off x="49530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158310</xdr:rowOff>
    </xdr:from>
    <xdr:ext cx="736600" cy="259045"/>
    <xdr:sp macro="" textlink="">
      <xdr:nvSpPr>
        <xdr:cNvPr id="74" name="テキスト ボックス 73"/>
        <xdr:cNvSpPr txBox="1"/>
      </xdr:nvSpPr>
      <xdr:spPr>
        <a:xfrm>
          <a:off x="4622800" y="3292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87978</xdr:rowOff>
    </xdr:from>
    <xdr:to>
      <xdr:col>22</xdr:col>
      <xdr:colOff>165100</xdr:colOff>
      <xdr:row>19</xdr:row>
      <xdr:rowOff>18128</xdr:rowOff>
    </xdr:to>
    <xdr:sp macro="" textlink="">
      <xdr:nvSpPr>
        <xdr:cNvPr id="75" name="楕円 74"/>
        <xdr:cNvSpPr/>
      </xdr:nvSpPr>
      <xdr:spPr bwMode="auto">
        <a:xfrm>
          <a:off x="4254500" y="322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2905</xdr:rowOff>
    </xdr:from>
    <xdr:ext cx="762000" cy="259045"/>
    <xdr:sp macro="" textlink="">
      <xdr:nvSpPr>
        <xdr:cNvPr id="76" name="テキスト ボックス 75"/>
        <xdr:cNvSpPr txBox="1"/>
      </xdr:nvSpPr>
      <xdr:spPr>
        <a:xfrm>
          <a:off x="3924300" y="33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98853</xdr:rowOff>
    </xdr:from>
    <xdr:to>
      <xdr:col>19</xdr:col>
      <xdr:colOff>38100</xdr:colOff>
      <xdr:row>19</xdr:row>
      <xdr:rowOff>29003</xdr:rowOff>
    </xdr:to>
    <xdr:sp macro="" textlink="">
      <xdr:nvSpPr>
        <xdr:cNvPr id="77" name="楕円 76"/>
        <xdr:cNvSpPr/>
      </xdr:nvSpPr>
      <xdr:spPr bwMode="auto">
        <a:xfrm>
          <a:off x="3556000" y="3232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13780</xdr:rowOff>
    </xdr:from>
    <xdr:ext cx="762000" cy="259045"/>
    <xdr:sp macro="" textlink="">
      <xdr:nvSpPr>
        <xdr:cNvPr id="78" name="テキスト ボックス 77"/>
        <xdr:cNvSpPr txBox="1"/>
      </xdr:nvSpPr>
      <xdr:spPr>
        <a:xfrm>
          <a:off x="3225800" y="331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125023</xdr:rowOff>
    </xdr:from>
    <xdr:to>
      <xdr:col>15</xdr:col>
      <xdr:colOff>101600</xdr:colOff>
      <xdr:row>19</xdr:row>
      <xdr:rowOff>55173</xdr:rowOff>
    </xdr:to>
    <xdr:sp macro="" textlink="">
      <xdr:nvSpPr>
        <xdr:cNvPr id="79" name="楕円 78"/>
        <xdr:cNvSpPr/>
      </xdr:nvSpPr>
      <xdr:spPr bwMode="auto">
        <a:xfrm>
          <a:off x="2857500" y="325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39950</xdr:rowOff>
    </xdr:from>
    <xdr:ext cx="762000" cy="259045"/>
    <xdr:sp macro="" textlink="">
      <xdr:nvSpPr>
        <xdr:cNvPr id="80" name="テキスト ボックス 79"/>
        <xdr:cNvSpPr txBox="1"/>
      </xdr:nvSpPr>
      <xdr:spPr>
        <a:xfrm>
          <a:off x="2527300" y="334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42799</xdr:rowOff>
    </xdr:from>
    <xdr:to>
      <xdr:col>29</xdr:col>
      <xdr:colOff>127000</xdr:colOff>
      <xdr:row>38</xdr:row>
      <xdr:rowOff>51878</xdr:rowOff>
    </xdr:to>
    <xdr:cxnSp macro="">
      <xdr:nvCxnSpPr>
        <xdr:cNvPr id="114" name="直線コネクタ 113"/>
        <xdr:cNvCxnSpPr/>
      </xdr:nvCxnSpPr>
      <xdr:spPr bwMode="auto">
        <a:xfrm flipV="1">
          <a:off x="5003800" y="7510399"/>
          <a:ext cx="647700" cy="9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49006</xdr:rowOff>
    </xdr:from>
    <xdr:to>
      <xdr:col>26</xdr:col>
      <xdr:colOff>50800</xdr:colOff>
      <xdr:row>38</xdr:row>
      <xdr:rowOff>51878</xdr:rowOff>
    </xdr:to>
    <xdr:cxnSp macro="">
      <xdr:nvCxnSpPr>
        <xdr:cNvPr id="117" name="直線コネクタ 116"/>
        <xdr:cNvCxnSpPr/>
      </xdr:nvCxnSpPr>
      <xdr:spPr bwMode="auto">
        <a:xfrm>
          <a:off x="4305300" y="7516606"/>
          <a:ext cx="698500" cy="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46777</xdr:rowOff>
    </xdr:from>
    <xdr:to>
      <xdr:col>22</xdr:col>
      <xdr:colOff>114300</xdr:colOff>
      <xdr:row>38</xdr:row>
      <xdr:rowOff>49006</xdr:rowOff>
    </xdr:to>
    <xdr:cxnSp macro="">
      <xdr:nvCxnSpPr>
        <xdr:cNvPr id="120" name="直線コネクタ 119"/>
        <xdr:cNvCxnSpPr/>
      </xdr:nvCxnSpPr>
      <xdr:spPr bwMode="auto">
        <a:xfrm>
          <a:off x="3606800" y="7514377"/>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34428</xdr:rowOff>
    </xdr:from>
    <xdr:to>
      <xdr:col>18</xdr:col>
      <xdr:colOff>177800</xdr:colOff>
      <xdr:row>38</xdr:row>
      <xdr:rowOff>46777</xdr:rowOff>
    </xdr:to>
    <xdr:cxnSp macro="">
      <xdr:nvCxnSpPr>
        <xdr:cNvPr id="123" name="直線コネクタ 122"/>
        <xdr:cNvCxnSpPr/>
      </xdr:nvCxnSpPr>
      <xdr:spPr bwMode="auto">
        <a:xfrm>
          <a:off x="2908300" y="7502028"/>
          <a:ext cx="698500" cy="1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334899</xdr:rowOff>
    </xdr:from>
    <xdr:to>
      <xdr:col>29</xdr:col>
      <xdr:colOff>177800</xdr:colOff>
      <xdr:row>38</xdr:row>
      <xdr:rowOff>93599</xdr:rowOff>
    </xdr:to>
    <xdr:sp macro="" textlink="">
      <xdr:nvSpPr>
        <xdr:cNvPr id="133" name="楕円 132"/>
        <xdr:cNvSpPr/>
      </xdr:nvSpPr>
      <xdr:spPr bwMode="auto">
        <a:xfrm>
          <a:off x="5600700" y="745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1078</xdr:rowOff>
    </xdr:from>
    <xdr:to>
      <xdr:col>26</xdr:col>
      <xdr:colOff>101600</xdr:colOff>
      <xdr:row>38</xdr:row>
      <xdr:rowOff>102678</xdr:rowOff>
    </xdr:to>
    <xdr:sp macro="" textlink="">
      <xdr:nvSpPr>
        <xdr:cNvPr id="135" name="楕円 134"/>
        <xdr:cNvSpPr/>
      </xdr:nvSpPr>
      <xdr:spPr bwMode="auto">
        <a:xfrm>
          <a:off x="4953000" y="746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87455</xdr:rowOff>
    </xdr:from>
    <xdr:ext cx="736600" cy="259045"/>
    <xdr:sp macro="" textlink="">
      <xdr:nvSpPr>
        <xdr:cNvPr id="136" name="テキスト ボックス 135"/>
        <xdr:cNvSpPr txBox="1"/>
      </xdr:nvSpPr>
      <xdr:spPr>
        <a:xfrm>
          <a:off x="4622800" y="755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341106</xdr:rowOff>
    </xdr:from>
    <xdr:to>
      <xdr:col>22</xdr:col>
      <xdr:colOff>165100</xdr:colOff>
      <xdr:row>38</xdr:row>
      <xdr:rowOff>99806</xdr:rowOff>
    </xdr:to>
    <xdr:sp macro="" textlink="">
      <xdr:nvSpPr>
        <xdr:cNvPr id="137" name="楕円 136"/>
        <xdr:cNvSpPr/>
      </xdr:nvSpPr>
      <xdr:spPr bwMode="auto">
        <a:xfrm>
          <a:off x="4254500" y="746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84583</xdr:rowOff>
    </xdr:from>
    <xdr:ext cx="762000" cy="259045"/>
    <xdr:sp macro="" textlink="">
      <xdr:nvSpPr>
        <xdr:cNvPr id="138" name="テキスト ボックス 137"/>
        <xdr:cNvSpPr txBox="1"/>
      </xdr:nvSpPr>
      <xdr:spPr>
        <a:xfrm>
          <a:off x="3924300" y="755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338877</xdr:rowOff>
    </xdr:from>
    <xdr:to>
      <xdr:col>19</xdr:col>
      <xdr:colOff>38100</xdr:colOff>
      <xdr:row>38</xdr:row>
      <xdr:rowOff>97577</xdr:rowOff>
    </xdr:to>
    <xdr:sp macro="" textlink="">
      <xdr:nvSpPr>
        <xdr:cNvPr id="139" name="楕円 138"/>
        <xdr:cNvSpPr/>
      </xdr:nvSpPr>
      <xdr:spPr bwMode="auto">
        <a:xfrm>
          <a:off x="3556000" y="746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82354</xdr:rowOff>
    </xdr:from>
    <xdr:ext cx="762000" cy="259045"/>
    <xdr:sp macro="" textlink="">
      <xdr:nvSpPr>
        <xdr:cNvPr id="140" name="テキスト ボックス 139"/>
        <xdr:cNvSpPr txBox="1"/>
      </xdr:nvSpPr>
      <xdr:spPr>
        <a:xfrm>
          <a:off x="3225800" y="75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326528</xdr:rowOff>
    </xdr:from>
    <xdr:to>
      <xdr:col>15</xdr:col>
      <xdr:colOff>101600</xdr:colOff>
      <xdr:row>38</xdr:row>
      <xdr:rowOff>85228</xdr:rowOff>
    </xdr:to>
    <xdr:sp macro="" textlink="">
      <xdr:nvSpPr>
        <xdr:cNvPr id="141" name="楕円 140"/>
        <xdr:cNvSpPr/>
      </xdr:nvSpPr>
      <xdr:spPr bwMode="auto">
        <a:xfrm>
          <a:off x="2857500" y="745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70005</xdr:rowOff>
    </xdr:from>
    <xdr:ext cx="762000" cy="259045"/>
    <xdr:sp macro="" textlink="">
      <xdr:nvSpPr>
        <xdr:cNvPr id="142" name="テキスト ボックス 141"/>
        <xdr:cNvSpPr txBox="1"/>
      </xdr:nvSpPr>
      <xdr:spPr>
        <a:xfrm>
          <a:off x="2527300" y="75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129141</xdr:rowOff>
    </xdr:from>
    <xdr:to>
      <xdr:col>24</xdr:col>
      <xdr:colOff>63500</xdr:colOff>
      <xdr:row>35</xdr:row>
      <xdr:rowOff>149366</xdr:rowOff>
    </xdr:to>
    <xdr:cxnSp macro="">
      <xdr:nvCxnSpPr>
        <xdr:cNvPr id="63" name="直線コネクタ 62"/>
        <xdr:cNvCxnSpPr/>
      </xdr:nvCxnSpPr>
      <xdr:spPr>
        <a:xfrm flipV="1">
          <a:off x="3797300" y="6129891"/>
          <a:ext cx="8382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149366</xdr:rowOff>
    </xdr:from>
    <xdr:to>
      <xdr:col>19</xdr:col>
      <xdr:colOff>177800</xdr:colOff>
      <xdr:row>36</xdr:row>
      <xdr:rowOff>6415</xdr:rowOff>
    </xdr:to>
    <xdr:cxnSp macro="">
      <xdr:nvCxnSpPr>
        <xdr:cNvPr id="66" name="直線コネクタ 65"/>
        <xdr:cNvCxnSpPr/>
      </xdr:nvCxnSpPr>
      <xdr:spPr>
        <a:xfrm flipV="1">
          <a:off x="2908300" y="6150116"/>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6415</xdr:rowOff>
    </xdr:from>
    <xdr:to>
      <xdr:col>15</xdr:col>
      <xdr:colOff>50800</xdr:colOff>
      <xdr:row>36</xdr:row>
      <xdr:rowOff>15222</xdr:rowOff>
    </xdr:to>
    <xdr:cxnSp macro="">
      <xdr:nvCxnSpPr>
        <xdr:cNvPr id="69" name="直線コネクタ 68"/>
        <xdr:cNvCxnSpPr/>
      </xdr:nvCxnSpPr>
      <xdr:spPr>
        <a:xfrm flipV="1">
          <a:off x="2019300" y="6178615"/>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15222</xdr:rowOff>
    </xdr:from>
    <xdr:to>
      <xdr:col>10</xdr:col>
      <xdr:colOff>114300</xdr:colOff>
      <xdr:row>36</xdr:row>
      <xdr:rowOff>34598</xdr:rowOff>
    </xdr:to>
    <xdr:cxnSp macro="">
      <xdr:nvCxnSpPr>
        <xdr:cNvPr id="72" name="直線コネクタ 71"/>
        <xdr:cNvCxnSpPr/>
      </xdr:nvCxnSpPr>
      <xdr:spPr>
        <a:xfrm flipV="1">
          <a:off x="1130300" y="6187422"/>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78341</xdr:rowOff>
    </xdr:from>
    <xdr:to>
      <xdr:col>24</xdr:col>
      <xdr:colOff>114300</xdr:colOff>
      <xdr:row>36</xdr:row>
      <xdr:rowOff>8491</xdr:rowOff>
    </xdr:to>
    <xdr:sp macro="" textlink="">
      <xdr:nvSpPr>
        <xdr:cNvPr id="82" name="楕円 81"/>
        <xdr:cNvSpPr/>
      </xdr:nvSpPr>
      <xdr:spPr>
        <a:xfrm>
          <a:off x="4584700" y="60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56768</xdr:rowOff>
    </xdr:from>
    <xdr:ext cx="534377" cy="259045"/>
    <xdr:sp macro="" textlink="">
      <xdr:nvSpPr>
        <xdr:cNvPr id="83" name="人件費該当値テキスト"/>
        <xdr:cNvSpPr txBox="1"/>
      </xdr:nvSpPr>
      <xdr:spPr>
        <a:xfrm>
          <a:off x="4686300" y="60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98566</xdr:rowOff>
    </xdr:from>
    <xdr:to>
      <xdr:col>20</xdr:col>
      <xdr:colOff>38100</xdr:colOff>
      <xdr:row>36</xdr:row>
      <xdr:rowOff>28716</xdr:rowOff>
    </xdr:to>
    <xdr:sp macro="" textlink="">
      <xdr:nvSpPr>
        <xdr:cNvPr id="84" name="楕円 83"/>
        <xdr:cNvSpPr/>
      </xdr:nvSpPr>
      <xdr:spPr>
        <a:xfrm>
          <a:off x="3746500" y="60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19843</xdr:rowOff>
    </xdr:from>
    <xdr:ext cx="534377" cy="259045"/>
    <xdr:sp macro="" textlink="">
      <xdr:nvSpPr>
        <xdr:cNvPr id="85" name="テキスト ボックス 84"/>
        <xdr:cNvSpPr txBox="1"/>
      </xdr:nvSpPr>
      <xdr:spPr>
        <a:xfrm>
          <a:off x="3530111" y="61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127065</xdr:rowOff>
    </xdr:from>
    <xdr:to>
      <xdr:col>15</xdr:col>
      <xdr:colOff>101600</xdr:colOff>
      <xdr:row>36</xdr:row>
      <xdr:rowOff>57215</xdr:rowOff>
    </xdr:to>
    <xdr:sp macro="" textlink="">
      <xdr:nvSpPr>
        <xdr:cNvPr id="86" name="楕円 85"/>
        <xdr:cNvSpPr/>
      </xdr:nvSpPr>
      <xdr:spPr>
        <a:xfrm>
          <a:off x="2857500" y="61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48342</xdr:rowOff>
    </xdr:from>
    <xdr:ext cx="534377" cy="259045"/>
    <xdr:sp macro="" textlink="">
      <xdr:nvSpPr>
        <xdr:cNvPr id="87" name="テキスト ボックス 86"/>
        <xdr:cNvSpPr txBox="1"/>
      </xdr:nvSpPr>
      <xdr:spPr>
        <a:xfrm>
          <a:off x="2641111" y="62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135872</xdr:rowOff>
    </xdr:from>
    <xdr:to>
      <xdr:col>10</xdr:col>
      <xdr:colOff>165100</xdr:colOff>
      <xdr:row>36</xdr:row>
      <xdr:rowOff>66022</xdr:rowOff>
    </xdr:to>
    <xdr:sp macro="" textlink="">
      <xdr:nvSpPr>
        <xdr:cNvPr id="88" name="楕円 87"/>
        <xdr:cNvSpPr/>
      </xdr:nvSpPr>
      <xdr:spPr>
        <a:xfrm>
          <a:off x="1968500" y="61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57149</xdr:rowOff>
    </xdr:from>
    <xdr:ext cx="534377" cy="259045"/>
    <xdr:sp macro="" textlink="">
      <xdr:nvSpPr>
        <xdr:cNvPr id="89" name="テキスト ボックス 88"/>
        <xdr:cNvSpPr txBox="1"/>
      </xdr:nvSpPr>
      <xdr:spPr>
        <a:xfrm>
          <a:off x="1752111" y="62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155248</xdr:rowOff>
    </xdr:from>
    <xdr:to>
      <xdr:col>6</xdr:col>
      <xdr:colOff>38100</xdr:colOff>
      <xdr:row>36</xdr:row>
      <xdr:rowOff>85398</xdr:rowOff>
    </xdr:to>
    <xdr:sp macro="" textlink="">
      <xdr:nvSpPr>
        <xdr:cNvPr id="90" name="楕円 89"/>
        <xdr:cNvSpPr/>
      </xdr:nvSpPr>
      <xdr:spPr>
        <a:xfrm>
          <a:off x="1079500" y="61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76525</xdr:rowOff>
    </xdr:from>
    <xdr:ext cx="534377" cy="259045"/>
    <xdr:sp macro="" textlink="">
      <xdr:nvSpPr>
        <xdr:cNvPr id="91" name="テキスト ボックス 90"/>
        <xdr:cNvSpPr txBox="1"/>
      </xdr:nvSpPr>
      <xdr:spPr>
        <a:xfrm>
          <a:off x="863111" y="624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26207</xdr:rowOff>
    </xdr:from>
    <xdr:to>
      <xdr:col>24</xdr:col>
      <xdr:colOff>63500</xdr:colOff>
      <xdr:row>58</xdr:row>
      <xdr:rowOff>66766</xdr:rowOff>
    </xdr:to>
    <xdr:cxnSp macro="">
      <xdr:nvCxnSpPr>
        <xdr:cNvPr id="122" name="直線コネクタ 121"/>
        <xdr:cNvCxnSpPr/>
      </xdr:nvCxnSpPr>
      <xdr:spPr>
        <a:xfrm flipV="1">
          <a:off x="3797300" y="9970307"/>
          <a:ext cx="8382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66766</xdr:rowOff>
    </xdr:from>
    <xdr:to>
      <xdr:col>19</xdr:col>
      <xdr:colOff>177800</xdr:colOff>
      <xdr:row>58</xdr:row>
      <xdr:rowOff>82609</xdr:rowOff>
    </xdr:to>
    <xdr:cxnSp macro="">
      <xdr:nvCxnSpPr>
        <xdr:cNvPr id="125" name="直線コネクタ 124"/>
        <xdr:cNvCxnSpPr/>
      </xdr:nvCxnSpPr>
      <xdr:spPr>
        <a:xfrm flipV="1">
          <a:off x="2908300" y="10010866"/>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82609</xdr:rowOff>
    </xdr:from>
    <xdr:to>
      <xdr:col>15</xdr:col>
      <xdr:colOff>50800</xdr:colOff>
      <xdr:row>58</xdr:row>
      <xdr:rowOff>90166</xdr:rowOff>
    </xdr:to>
    <xdr:cxnSp macro="">
      <xdr:nvCxnSpPr>
        <xdr:cNvPr id="128" name="直線コネクタ 127"/>
        <xdr:cNvCxnSpPr/>
      </xdr:nvCxnSpPr>
      <xdr:spPr>
        <a:xfrm flipV="1">
          <a:off x="2019300" y="10026709"/>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89679</xdr:rowOff>
    </xdr:from>
    <xdr:to>
      <xdr:col>10</xdr:col>
      <xdr:colOff>114300</xdr:colOff>
      <xdr:row>58</xdr:row>
      <xdr:rowOff>90166</xdr:rowOff>
    </xdr:to>
    <xdr:cxnSp macro="">
      <xdr:nvCxnSpPr>
        <xdr:cNvPr id="131" name="直線コネクタ 130"/>
        <xdr:cNvCxnSpPr/>
      </xdr:nvCxnSpPr>
      <xdr:spPr>
        <a:xfrm>
          <a:off x="1130300" y="10033779"/>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146857</xdr:rowOff>
    </xdr:from>
    <xdr:to>
      <xdr:col>24</xdr:col>
      <xdr:colOff>114300</xdr:colOff>
      <xdr:row>58</xdr:row>
      <xdr:rowOff>77007</xdr:rowOff>
    </xdr:to>
    <xdr:sp macro="" textlink="">
      <xdr:nvSpPr>
        <xdr:cNvPr id="141" name="楕円 140"/>
        <xdr:cNvSpPr/>
      </xdr:nvSpPr>
      <xdr:spPr>
        <a:xfrm>
          <a:off x="4584700" y="99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15966</xdr:rowOff>
    </xdr:from>
    <xdr:to>
      <xdr:col>20</xdr:col>
      <xdr:colOff>38100</xdr:colOff>
      <xdr:row>58</xdr:row>
      <xdr:rowOff>117566</xdr:rowOff>
    </xdr:to>
    <xdr:sp macro="" textlink="">
      <xdr:nvSpPr>
        <xdr:cNvPr id="143" name="楕円 142"/>
        <xdr:cNvSpPr/>
      </xdr:nvSpPr>
      <xdr:spPr>
        <a:xfrm>
          <a:off x="3746500" y="996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108693</xdr:rowOff>
    </xdr:from>
    <xdr:ext cx="534377" cy="259045"/>
    <xdr:sp macro="" textlink="">
      <xdr:nvSpPr>
        <xdr:cNvPr id="144" name="テキスト ボックス 143"/>
        <xdr:cNvSpPr txBox="1"/>
      </xdr:nvSpPr>
      <xdr:spPr>
        <a:xfrm>
          <a:off x="3530111" y="10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31809</xdr:rowOff>
    </xdr:from>
    <xdr:to>
      <xdr:col>15</xdr:col>
      <xdr:colOff>101600</xdr:colOff>
      <xdr:row>58</xdr:row>
      <xdr:rowOff>133409</xdr:rowOff>
    </xdr:to>
    <xdr:sp macro="" textlink="">
      <xdr:nvSpPr>
        <xdr:cNvPr id="145" name="楕円 144"/>
        <xdr:cNvSpPr/>
      </xdr:nvSpPr>
      <xdr:spPr>
        <a:xfrm>
          <a:off x="2857500" y="99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124536</xdr:rowOff>
    </xdr:from>
    <xdr:ext cx="534377" cy="259045"/>
    <xdr:sp macro="" textlink="">
      <xdr:nvSpPr>
        <xdr:cNvPr id="146" name="テキスト ボックス 145"/>
        <xdr:cNvSpPr txBox="1"/>
      </xdr:nvSpPr>
      <xdr:spPr>
        <a:xfrm>
          <a:off x="2641111" y="100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39366</xdr:rowOff>
    </xdr:from>
    <xdr:to>
      <xdr:col>10</xdr:col>
      <xdr:colOff>165100</xdr:colOff>
      <xdr:row>58</xdr:row>
      <xdr:rowOff>140966</xdr:rowOff>
    </xdr:to>
    <xdr:sp macro="" textlink="">
      <xdr:nvSpPr>
        <xdr:cNvPr id="147" name="楕円 146"/>
        <xdr:cNvSpPr/>
      </xdr:nvSpPr>
      <xdr:spPr>
        <a:xfrm>
          <a:off x="1968500" y="99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132093</xdr:rowOff>
    </xdr:from>
    <xdr:ext cx="534377" cy="259045"/>
    <xdr:sp macro="" textlink="">
      <xdr:nvSpPr>
        <xdr:cNvPr id="148" name="テキスト ボックス 147"/>
        <xdr:cNvSpPr txBox="1"/>
      </xdr:nvSpPr>
      <xdr:spPr>
        <a:xfrm>
          <a:off x="1752111" y="100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38879</xdr:rowOff>
    </xdr:from>
    <xdr:to>
      <xdr:col>6</xdr:col>
      <xdr:colOff>38100</xdr:colOff>
      <xdr:row>58</xdr:row>
      <xdr:rowOff>140479</xdr:rowOff>
    </xdr:to>
    <xdr:sp macro="" textlink="">
      <xdr:nvSpPr>
        <xdr:cNvPr id="149" name="楕円 148"/>
        <xdr:cNvSpPr/>
      </xdr:nvSpPr>
      <xdr:spPr>
        <a:xfrm>
          <a:off x="1079500" y="99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131606</xdr:rowOff>
    </xdr:from>
    <xdr:ext cx="534377" cy="259045"/>
    <xdr:sp macro="" textlink="">
      <xdr:nvSpPr>
        <xdr:cNvPr id="150" name="テキスト ボックス 149"/>
        <xdr:cNvSpPr txBox="1"/>
      </xdr:nvSpPr>
      <xdr:spPr>
        <a:xfrm>
          <a:off x="863111" y="1007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138100</xdr:rowOff>
    </xdr:from>
    <xdr:to>
      <xdr:col>24</xdr:col>
      <xdr:colOff>63500</xdr:colOff>
      <xdr:row>78</xdr:row>
      <xdr:rowOff>148406</xdr:rowOff>
    </xdr:to>
    <xdr:cxnSp macro="">
      <xdr:nvCxnSpPr>
        <xdr:cNvPr id="179" name="直線コネクタ 178"/>
        <xdr:cNvCxnSpPr/>
      </xdr:nvCxnSpPr>
      <xdr:spPr>
        <a:xfrm>
          <a:off x="3797300" y="13511200"/>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138100</xdr:rowOff>
    </xdr:from>
    <xdr:to>
      <xdr:col>19</xdr:col>
      <xdr:colOff>177800</xdr:colOff>
      <xdr:row>78</xdr:row>
      <xdr:rowOff>145492</xdr:rowOff>
    </xdr:to>
    <xdr:cxnSp macro="">
      <xdr:nvCxnSpPr>
        <xdr:cNvPr id="182" name="直線コネクタ 181"/>
        <xdr:cNvCxnSpPr/>
      </xdr:nvCxnSpPr>
      <xdr:spPr>
        <a:xfrm flipV="1">
          <a:off x="2908300" y="13511200"/>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145492</xdr:rowOff>
    </xdr:from>
    <xdr:to>
      <xdr:col>15</xdr:col>
      <xdr:colOff>50800</xdr:colOff>
      <xdr:row>78</xdr:row>
      <xdr:rowOff>155969</xdr:rowOff>
    </xdr:to>
    <xdr:cxnSp macro="">
      <xdr:nvCxnSpPr>
        <xdr:cNvPr id="185" name="直線コネクタ 184"/>
        <xdr:cNvCxnSpPr/>
      </xdr:nvCxnSpPr>
      <xdr:spPr>
        <a:xfrm flipV="1">
          <a:off x="2019300" y="1351859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153149</xdr:rowOff>
    </xdr:from>
    <xdr:to>
      <xdr:col>10</xdr:col>
      <xdr:colOff>114300</xdr:colOff>
      <xdr:row>78</xdr:row>
      <xdr:rowOff>155969</xdr:rowOff>
    </xdr:to>
    <xdr:cxnSp macro="">
      <xdr:nvCxnSpPr>
        <xdr:cNvPr id="188" name="直線コネクタ 187"/>
        <xdr:cNvCxnSpPr/>
      </xdr:nvCxnSpPr>
      <xdr:spPr>
        <a:xfrm>
          <a:off x="1130300" y="13526249"/>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97606</xdr:rowOff>
    </xdr:from>
    <xdr:to>
      <xdr:col>24</xdr:col>
      <xdr:colOff>114300</xdr:colOff>
      <xdr:row>79</xdr:row>
      <xdr:rowOff>27756</xdr:rowOff>
    </xdr:to>
    <xdr:sp macro="" textlink="">
      <xdr:nvSpPr>
        <xdr:cNvPr id="198" name="楕円 197"/>
        <xdr:cNvSpPr/>
      </xdr:nvSpPr>
      <xdr:spPr>
        <a:xfrm>
          <a:off x="45847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12533</xdr:rowOff>
    </xdr:from>
    <xdr:ext cx="469744" cy="259045"/>
    <xdr:sp macro="" textlink="">
      <xdr:nvSpPr>
        <xdr:cNvPr id="199" name="維持補修費該当値テキスト"/>
        <xdr:cNvSpPr txBox="1"/>
      </xdr:nvSpPr>
      <xdr:spPr>
        <a:xfrm>
          <a:off x="4686300" y="1338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87300</xdr:rowOff>
    </xdr:from>
    <xdr:to>
      <xdr:col>20</xdr:col>
      <xdr:colOff>38100</xdr:colOff>
      <xdr:row>79</xdr:row>
      <xdr:rowOff>17450</xdr:rowOff>
    </xdr:to>
    <xdr:sp macro="" textlink="">
      <xdr:nvSpPr>
        <xdr:cNvPr id="200" name="楕円 199"/>
        <xdr:cNvSpPr/>
      </xdr:nvSpPr>
      <xdr:spPr>
        <a:xfrm>
          <a:off x="3746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8577</xdr:rowOff>
    </xdr:from>
    <xdr:ext cx="469744" cy="259045"/>
    <xdr:sp macro="" textlink="">
      <xdr:nvSpPr>
        <xdr:cNvPr id="201" name="テキスト ボックス 200"/>
        <xdr:cNvSpPr txBox="1"/>
      </xdr:nvSpPr>
      <xdr:spPr>
        <a:xfrm>
          <a:off x="3562428" y="135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94692</xdr:rowOff>
    </xdr:from>
    <xdr:to>
      <xdr:col>15</xdr:col>
      <xdr:colOff>101600</xdr:colOff>
      <xdr:row>79</xdr:row>
      <xdr:rowOff>24842</xdr:rowOff>
    </xdr:to>
    <xdr:sp macro="" textlink="">
      <xdr:nvSpPr>
        <xdr:cNvPr id="202" name="楕円 201"/>
        <xdr:cNvSpPr/>
      </xdr:nvSpPr>
      <xdr:spPr>
        <a:xfrm>
          <a:off x="2857500" y="134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15969</xdr:rowOff>
    </xdr:from>
    <xdr:ext cx="469744" cy="259045"/>
    <xdr:sp macro="" textlink="">
      <xdr:nvSpPr>
        <xdr:cNvPr id="203" name="テキスト ボックス 202"/>
        <xdr:cNvSpPr txBox="1"/>
      </xdr:nvSpPr>
      <xdr:spPr>
        <a:xfrm>
          <a:off x="2673428" y="135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105169</xdr:rowOff>
    </xdr:from>
    <xdr:to>
      <xdr:col>10</xdr:col>
      <xdr:colOff>165100</xdr:colOff>
      <xdr:row>79</xdr:row>
      <xdr:rowOff>35319</xdr:rowOff>
    </xdr:to>
    <xdr:sp macro="" textlink="">
      <xdr:nvSpPr>
        <xdr:cNvPr id="204" name="楕円 203"/>
        <xdr:cNvSpPr/>
      </xdr:nvSpPr>
      <xdr:spPr>
        <a:xfrm>
          <a:off x="1968500" y="13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26446</xdr:rowOff>
    </xdr:from>
    <xdr:ext cx="469744" cy="259045"/>
    <xdr:sp macro="" textlink="">
      <xdr:nvSpPr>
        <xdr:cNvPr id="205" name="テキスト ボックス 204"/>
        <xdr:cNvSpPr txBox="1"/>
      </xdr:nvSpPr>
      <xdr:spPr>
        <a:xfrm>
          <a:off x="1784428" y="135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102349</xdr:rowOff>
    </xdr:from>
    <xdr:to>
      <xdr:col>6</xdr:col>
      <xdr:colOff>38100</xdr:colOff>
      <xdr:row>79</xdr:row>
      <xdr:rowOff>32499</xdr:rowOff>
    </xdr:to>
    <xdr:sp macro="" textlink="">
      <xdr:nvSpPr>
        <xdr:cNvPr id="206" name="楕円 205"/>
        <xdr:cNvSpPr/>
      </xdr:nvSpPr>
      <xdr:spPr>
        <a:xfrm>
          <a:off x="1079500" y="134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23626</xdr:rowOff>
    </xdr:from>
    <xdr:ext cx="469744" cy="259045"/>
    <xdr:sp macro="" textlink="">
      <xdr:nvSpPr>
        <xdr:cNvPr id="207" name="テキスト ボックス 206"/>
        <xdr:cNvSpPr txBox="1"/>
      </xdr:nvSpPr>
      <xdr:spPr>
        <a:xfrm>
          <a:off x="895428" y="135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150546</xdr:rowOff>
    </xdr:from>
    <xdr:to>
      <xdr:col>24</xdr:col>
      <xdr:colOff>63500</xdr:colOff>
      <xdr:row>95</xdr:row>
      <xdr:rowOff>3632</xdr:rowOff>
    </xdr:to>
    <xdr:cxnSp macro="">
      <xdr:nvCxnSpPr>
        <xdr:cNvPr id="237" name="直線コネクタ 236"/>
        <xdr:cNvCxnSpPr/>
      </xdr:nvCxnSpPr>
      <xdr:spPr>
        <a:xfrm flipV="1">
          <a:off x="3797300" y="16266846"/>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3632</xdr:rowOff>
    </xdr:from>
    <xdr:to>
      <xdr:col>19</xdr:col>
      <xdr:colOff>177800</xdr:colOff>
      <xdr:row>95</xdr:row>
      <xdr:rowOff>136816</xdr:rowOff>
    </xdr:to>
    <xdr:cxnSp macro="">
      <xdr:nvCxnSpPr>
        <xdr:cNvPr id="240" name="直線コネクタ 239"/>
        <xdr:cNvCxnSpPr/>
      </xdr:nvCxnSpPr>
      <xdr:spPr>
        <a:xfrm flipV="1">
          <a:off x="2908300" y="16291382"/>
          <a:ext cx="889000" cy="1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134886</xdr:rowOff>
    </xdr:from>
    <xdr:to>
      <xdr:col>15</xdr:col>
      <xdr:colOff>50800</xdr:colOff>
      <xdr:row>95</xdr:row>
      <xdr:rowOff>136816</xdr:rowOff>
    </xdr:to>
    <xdr:cxnSp macro="">
      <xdr:nvCxnSpPr>
        <xdr:cNvPr id="243" name="直線コネクタ 242"/>
        <xdr:cNvCxnSpPr/>
      </xdr:nvCxnSpPr>
      <xdr:spPr>
        <a:xfrm>
          <a:off x="2019300" y="1642263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134886</xdr:rowOff>
    </xdr:from>
    <xdr:to>
      <xdr:col>10</xdr:col>
      <xdr:colOff>114300</xdr:colOff>
      <xdr:row>96</xdr:row>
      <xdr:rowOff>14136</xdr:rowOff>
    </xdr:to>
    <xdr:cxnSp macro="">
      <xdr:nvCxnSpPr>
        <xdr:cNvPr id="246" name="直線コネクタ 245"/>
        <xdr:cNvCxnSpPr/>
      </xdr:nvCxnSpPr>
      <xdr:spPr>
        <a:xfrm flipV="1">
          <a:off x="1130300" y="16422636"/>
          <a:ext cx="889000" cy="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99746</xdr:rowOff>
    </xdr:from>
    <xdr:to>
      <xdr:col>24</xdr:col>
      <xdr:colOff>114300</xdr:colOff>
      <xdr:row>95</xdr:row>
      <xdr:rowOff>29896</xdr:rowOff>
    </xdr:to>
    <xdr:sp macro="" textlink="">
      <xdr:nvSpPr>
        <xdr:cNvPr id="256" name="楕円 255"/>
        <xdr:cNvSpPr/>
      </xdr:nvSpPr>
      <xdr:spPr>
        <a:xfrm>
          <a:off x="4584700" y="162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122623</xdr:rowOff>
    </xdr:from>
    <xdr:ext cx="599010" cy="259045"/>
    <xdr:sp macro="" textlink="">
      <xdr:nvSpPr>
        <xdr:cNvPr id="257" name="扶助費該当値テキスト"/>
        <xdr:cNvSpPr txBox="1"/>
      </xdr:nvSpPr>
      <xdr:spPr>
        <a:xfrm>
          <a:off x="4686300" y="1606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124282</xdr:rowOff>
    </xdr:from>
    <xdr:to>
      <xdr:col>20</xdr:col>
      <xdr:colOff>38100</xdr:colOff>
      <xdr:row>95</xdr:row>
      <xdr:rowOff>54432</xdr:rowOff>
    </xdr:to>
    <xdr:sp macro="" textlink="">
      <xdr:nvSpPr>
        <xdr:cNvPr id="258" name="楕円 257"/>
        <xdr:cNvSpPr/>
      </xdr:nvSpPr>
      <xdr:spPr>
        <a:xfrm>
          <a:off x="3746500" y="162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70959</xdr:rowOff>
    </xdr:from>
    <xdr:ext cx="599010" cy="259045"/>
    <xdr:sp macro="" textlink="">
      <xdr:nvSpPr>
        <xdr:cNvPr id="259" name="テキスト ボックス 258"/>
        <xdr:cNvSpPr txBox="1"/>
      </xdr:nvSpPr>
      <xdr:spPr>
        <a:xfrm>
          <a:off x="3497795" y="1601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86016</xdr:rowOff>
    </xdr:from>
    <xdr:to>
      <xdr:col>15</xdr:col>
      <xdr:colOff>101600</xdr:colOff>
      <xdr:row>96</xdr:row>
      <xdr:rowOff>16166</xdr:rowOff>
    </xdr:to>
    <xdr:sp macro="" textlink="">
      <xdr:nvSpPr>
        <xdr:cNvPr id="260" name="楕円 259"/>
        <xdr:cNvSpPr/>
      </xdr:nvSpPr>
      <xdr:spPr>
        <a:xfrm>
          <a:off x="2857500" y="163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32693</xdr:rowOff>
    </xdr:from>
    <xdr:ext cx="599010" cy="259045"/>
    <xdr:sp macro="" textlink="">
      <xdr:nvSpPr>
        <xdr:cNvPr id="261" name="テキスト ボックス 260"/>
        <xdr:cNvSpPr txBox="1"/>
      </xdr:nvSpPr>
      <xdr:spPr>
        <a:xfrm>
          <a:off x="2608795" y="1614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84086</xdr:rowOff>
    </xdr:from>
    <xdr:to>
      <xdr:col>10</xdr:col>
      <xdr:colOff>165100</xdr:colOff>
      <xdr:row>96</xdr:row>
      <xdr:rowOff>14236</xdr:rowOff>
    </xdr:to>
    <xdr:sp macro="" textlink="">
      <xdr:nvSpPr>
        <xdr:cNvPr id="262" name="楕円 261"/>
        <xdr:cNvSpPr/>
      </xdr:nvSpPr>
      <xdr:spPr>
        <a:xfrm>
          <a:off x="1968500" y="163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30763</xdr:rowOff>
    </xdr:from>
    <xdr:ext cx="599010" cy="259045"/>
    <xdr:sp macro="" textlink="">
      <xdr:nvSpPr>
        <xdr:cNvPr id="263" name="テキスト ボックス 262"/>
        <xdr:cNvSpPr txBox="1"/>
      </xdr:nvSpPr>
      <xdr:spPr>
        <a:xfrm>
          <a:off x="1719795" y="1614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134786</xdr:rowOff>
    </xdr:from>
    <xdr:to>
      <xdr:col>6</xdr:col>
      <xdr:colOff>38100</xdr:colOff>
      <xdr:row>96</xdr:row>
      <xdr:rowOff>64936</xdr:rowOff>
    </xdr:to>
    <xdr:sp macro="" textlink="">
      <xdr:nvSpPr>
        <xdr:cNvPr id="264" name="楕円 263"/>
        <xdr:cNvSpPr/>
      </xdr:nvSpPr>
      <xdr:spPr>
        <a:xfrm>
          <a:off x="1079500" y="164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81463</xdr:rowOff>
    </xdr:from>
    <xdr:ext cx="599010" cy="259045"/>
    <xdr:sp macro="" textlink="">
      <xdr:nvSpPr>
        <xdr:cNvPr id="265" name="テキスト ボックス 264"/>
        <xdr:cNvSpPr txBox="1"/>
      </xdr:nvSpPr>
      <xdr:spPr>
        <a:xfrm>
          <a:off x="830795" y="1619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65634</xdr:rowOff>
    </xdr:from>
    <xdr:to>
      <xdr:col>55</xdr:col>
      <xdr:colOff>0</xdr:colOff>
      <xdr:row>38</xdr:row>
      <xdr:rowOff>128169</xdr:rowOff>
    </xdr:to>
    <xdr:cxnSp macro="">
      <xdr:nvCxnSpPr>
        <xdr:cNvPr id="296" name="直線コネクタ 295"/>
        <xdr:cNvCxnSpPr/>
      </xdr:nvCxnSpPr>
      <xdr:spPr>
        <a:xfrm flipV="1">
          <a:off x="9639300" y="6237834"/>
          <a:ext cx="838200" cy="4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128169</xdr:rowOff>
    </xdr:from>
    <xdr:to>
      <xdr:col>50</xdr:col>
      <xdr:colOff>114300</xdr:colOff>
      <xdr:row>38</xdr:row>
      <xdr:rowOff>148165</xdr:rowOff>
    </xdr:to>
    <xdr:cxnSp macro="">
      <xdr:nvCxnSpPr>
        <xdr:cNvPr id="299" name="直線コネクタ 298"/>
        <xdr:cNvCxnSpPr/>
      </xdr:nvCxnSpPr>
      <xdr:spPr>
        <a:xfrm flipV="1">
          <a:off x="8750300" y="6643269"/>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148165</xdr:rowOff>
    </xdr:from>
    <xdr:to>
      <xdr:col>45</xdr:col>
      <xdr:colOff>177800</xdr:colOff>
      <xdr:row>38</xdr:row>
      <xdr:rowOff>160137</xdr:rowOff>
    </xdr:to>
    <xdr:cxnSp macro="">
      <xdr:nvCxnSpPr>
        <xdr:cNvPr id="302" name="直線コネクタ 301"/>
        <xdr:cNvCxnSpPr/>
      </xdr:nvCxnSpPr>
      <xdr:spPr>
        <a:xfrm flipV="1">
          <a:off x="7861300" y="6663265"/>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149487</xdr:rowOff>
    </xdr:from>
    <xdr:to>
      <xdr:col>41</xdr:col>
      <xdr:colOff>50800</xdr:colOff>
      <xdr:row>38</xdr:row>
      <xdr:rowOff>160137</xdr:rowOff>
    </xdr:to>
    <xdr:cxnSp macro="">
      <xdr:nvCxnSpPr>
        <xdr:cNvPr id="305" name="直線コネクタ 304"/>
        <xdr:cNvCxnSpPr/>
      </xdr:nvCxnSpPr>
      <xdr:spPr>
        <a:xfrm>
          <a:off x="6972300" y="6664587"/>
          <a:ext cx="889000" cy="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14834</xdr:rowOff>
    </xdr:from>
    <xdr:to>
      <xdr:col>55</xdr:col>
      <xdr:colOff>50800</xdr:colOff>
      <xdr:row>36</xdr:row>
      <xdr:rowOff>116434</xdr:rowOff>
    </xdr:to>
    <xdr:sp macro="" textlink="">
      <xdr:nvSpPr>
        <xdr:cNvPr id="315" name="楕円 314"/>
        <xdr:cNvSpPr/>
      </xdr:nvSpPr>
      <xdr:spPr>
        <a:xfrm>
          <a:off x="104267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164711</xdr:rowOff>
    </xdr:from>
    <xdr:ext cx="599010" cy="259045"/>
    <xdr:sp macro="" textlink="">
      <xdr:nvSpPr>
        <xdr:cNvPr id="316" name="補助費等該当値テキスト"/>
        <xdr:cNvSpPr txBox="1"/>
      </xdr:nvSpPr>
      <xdr:spPr>
        <a:xfrm>
          <a:off x="10528300" y="616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77369</xdr:rowOff>
    </xdr:from>
    <xdr:to>
      <xdr:col>50</xdr:col>
      <xdr:colOff>165100</xdr:colOff>
      <xdr:row>39</xdr:row>
      <xdr:rowOff>7519</xdr:rowOff>
    </xdr:to>
    <xdr:sp macro="" textlink="">
      <xdr:nvSpPr>
        <xdr:cNvPr id="317" name="楕円 316"/>
        <xdr:cNvSpPr/>
      </xdr:nvSpPr>
      <xdr:spPr>
        <a:xfrm>
          <a:off x="9588500" y="65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170096</xdr:rowOff>
    </xdr:from>
    <xdr:ext cx="534377" cy="259045"/>
    <xdr:sp macro="" textlink="">
      <xdr:nvSpPr>
        <xdr:cNvPr id="318" name="テキスト ボックス 317"/>
        <xdr:cNvSpPr txBox="1"/>
      </xdr:nvSpPr>
      <xdr:spPr>
        <a:xfrm>
          <a:off x="9372111" y="66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97365</xdr:rowOff>
    </xdr:from>
    <xdr:to>
      <xdr:col>46</xdr:col>
      <xdr:colOff>38100</xdr:colOff>
      <xdr:row>39</xdr:row>
      <xdr:rowOff>27515</xdr:rowOff>
    </xdr:to>
    <xdr:sp macro="" textlink="">
      <xdr:nvSpPr>
        <xdr:cNvPr id="319" name="楕円 318"/>
        <xdr:cNvSpPr/>
      </xdr:nvSpPr>
      <xdr:spPr>
        <a:xfrm>
          <a:off x="8699500" y="66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18642</xdr:rowOff>
    </xdr:from>
    <xdr:ext cx="534377" cy="259045"/>
    <xdr:sp macro="" textlink="">
      <xdr:nvSpPr>
        <xdr:cNvPr id="320" name="テキスト ボックス 319"/>
        <xdr:cNvSpPr txBox="1"/>
      </xdr:nvSpPr>
      <xdr:spPr>
        <a:xfrm>
          <a:off x="8483111" y="67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109337</xdr:rowOff>
    </xdr:from>
    <xdr:to>
      <xdr:col>41</xdr:col>
      <xdr:colOff>101600</xdr:colOff>
      <xdr:row>39</xdr:row>
      <xdr:rowOff>39487</xdr:rowOff>
    </xdr:to>
    <xdr:sp macro="" textlink="">
      <xdr:nvSpPr>
        <xdr:cNvPr id="321" name="楕円 320"/>
        <xdr:cNvSpPr/>
      </xdr:nvSpPr>
      <xdr:spPr>
        <a:xfrm>
          <a:off x="7810500" y="66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30614</xdr:rowOff>
    </xdr:from>
    <xdr:ext cx="534377" cy="259045"/>
    <xdr:sp macro="" textlink="">
      <xdr:nvSpPr>
        <xdr:cNvPr id="322" name="テキスト ボックス 321"/>
        <xdr:cNvSpPr txBox="1"/>
      </xdr:nvSpPr>
      <xdr:spPr>
        <a:xfrm>
          <a:off x="7594111" y="67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98687</xdr:rowOff>
    </xdr:from>
    <xdr:to>
      <xdr:col>36</xdr:col>
      <xdr:colOff>165100</xdr:colOff>
      <xdr:row>39</xdr:row>
      <xdr:rowOff>28837</xdr:rowOff>
    </xdr:to>
    <xdr:sp macro="" textlink="">
      <xdr:nvSpPr>
        <xdr:cNvPr id="323" name="楕円 322"/>
        <xdr:cNvSpPr/>
      </xdr:nvSpPr>
      <xdr:spPr>
        <a:xfrm>
          <a:off x="6921500" y="66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19964</xdr:rowOff>
    </xdr:from>
    <xdr:ext cx="534377" cy="259045"/>
    <xdr:sp macro="" textlink="">
      <xdr:nvSpPr>
        <xdr:cNvPr id="324" name="テキスト ボックス 323"/>
        <xdr:cNvSpPr txBox="1"/>
      </xdr:nvSpPr>
      <xdr:spPr>
        <a:xfrm>
          <a:off x="6705111" y="670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11318</xdr:rowOff>
    </xdr:from>
    <xdr:to>
      <xdr:col>55</xdr:col>
      <xdr:colOff>0</xdr:colOff>
      <xdr:row>56</xdr:row>
      <xdr:rowOff>159159</xdr:rowOff>
    </xdr:to>
    <xdr:cxnSp macro="">
      <xdr:nvCxnSpPr>
        <xdr:cNvPr id="351" name="直線コネクタ 350"/>
        <xdr:cNvCxnSpPr/>
      </xdr:nvCxnSpPr>
      <xdr:spPr>
        <a:xfrm flipV="1">
          <a:off x="9639300" y="9612518"/>
          <a:ext cx="838200" cy="1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27672</xdr:rowOff>
    </xdr:from>
    <xdr:to>
      <xdr:col>50</xdr:col>
      <xdr:colOff>114300</xdr:colOff>
      <xdr:row>56</xdr:row>
      <xdr:rowOff>159159</xdr:rowOff>
    </xdr:to>
    <xdr:cxnSp macro="">
      <xdr:nvCxnSpPr>
        <xdr:cNvPr id="354" name="直線コネクタ 353"/>
        <xdr:cNvCxnSpPr/>
      </xdr:nvCxnSpPr>
      <xdr:spPr>
        <a:xfrm>
          <a:off x="8750300" y="9628872"/>
          <a:ext cx="889000" cy="1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27672</xdr:rowOff>
    </xdr:from>
    <xdr:to>
      <xdr:col>45</xdr:col>
      <xdr:colOff>177800</xdr:colOff>
      <xdr:row>56</xdr:row>
      <xdr:rowOff>43276</xdr:rowOff>
    </xdr:to>
    <xdr:cxnSp macro="">
      <xdr:nvCxnSpPr>
        <xdr:cNvPr id="357" name="直線コネクタ 356"/>
        <xdr:cNvCxnSpPr/>
      </xdr:nvCxnSpPr>
      <xdr:spPr>
        <a:xfrm flipV="1">
          <a:off x="7861300" y="9628872"/>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43276</xdr:rowOff>
    </xdr:from>
    <xdr:to>
      <xdr:col>41</xdr:col>
      <xdr:colOff>50800</xdr:colOff>
      <xdr:row>56</xdr:row>
      <xdr:rowOff>142123</xdr:rowOff>
    </xdr:to>
    <xdr:cxnSp macro="">
      <xdr:nvCxnSpPr>
        <xdr:cNvPr id="360" name="直線コネクタ 359"/>
        <xdr:cNvCxnSpPr/>
      </xdr:nvCxnSpPr>
      <xdr:spPr>
        <a:xfrm flipV="1">
          <a:off x="6972300" y="9644476"/>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131968</xdr:rowOff>
    </xdr:from>
    <xdr:to>
      <xdr:col>55</xdr:col>
      <xdr:colOff>50800</xdr:colOff>
      <xdr:row>56</xdr:row>
      <xdr:rowOff>62118</xdr:rowOff>
    </xdr:to>
    <xdr:sp macro="" textlink="">
      <xdr:nvSpPr>
        <xdr:cNvPr id="370" name="楕円 369"/>
        <xdr:cNvSpPr/>
      </xdr:nvSpPr>
      <xdr:spPr>
        <a:xfrm>
          <a:off x="10426700" y="95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154845</xdr:rowOff>
    </xdr:from>
    <xdr:ext cx="599010" cy="259045"/>
    <xdr:sp macro="" textlink="">
      <xdr:nvSpPr>
        <xdr:cNvPr id="371" name="普通建設事業費該当値テキスト"/>
        <xdr:cNvSpPr txBox="1"/>
      </xdr:nvSpPr>
      <xdr:spPr>
        <a:xfrm>
          <a:off x="10528300" y="941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108359</xdr:rowOff>
    </xdr:from>
    <xdr:to>
      <xdr:col>50</xdr:col>
      <xdr:colOff>165100</xdr:colOff>
      <xdr:row>57</xdr:row>
      <xdr:rowOff>38509</xdr:rowOff>
    </xdr:to>
    <xdr:sp macro="" textlink="">
      <xdr:nvSpPr>
        <xdr:cNvPr id="372" name="楕円 371"/>
        <xdr:cNvSpPr/>
      </xdr:nvSpPr>
      <xdr:spPr>
        <a:xfrm>
          <a:off x="9588500" y="97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29636</xdr:rowOff>
    </xdr:from>
    <xdr:ext cx="534377" cy="259045"/>
    <xdr:sp macro="" textlink="">
      <xdr:nvSpPr>
        <xdr:cNvPr id="373" name="テキスト ボックス 372"/>
        <xdr:cNvSpPr txBox="1"/>
      </xdr:nvSpPr>
      <xdr:spPr>
        <a:xfrm>
          <a:off x="9372111" y="980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148322</xdr:rowOff>
    </xdr:from>
    <xdr:to>
      <xdr:col>46</xdr:col>
      <xdr:colOff>38100</xdr:colOff>
      <xdr:row>56</xdr:row>
      <xdr:rowOff>78472</xdr:rowOff>
    </xdr:to>
    <xdr:sp macro="" textlink="">
      <xdr:nvSpPr>
        <xdr:cNvPr id="374" name="楕円 373"/>
        <xdr:cNvSpPr/>
      </xdr:nvSpPr>
      <xdr:spPr>
        <a:xfrm>
          <a:off x="8699500" y="95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94999</xdr:rowOff>
    </xdr:from>
    <xdr:ext cx="534377" cy="259045"/>
    <xdr:sp macro="" textlink="">
      <xdr:nvSpPr>
        <xdr:cNvPr id="375" name="テキスト ボックス 374"/>
        <xdr:cNvSpPr txBox="1"/>
      </xdr:nvSpPr>
      <xdr:spPr>
        <a:xfrm>
          <a:off x="8483111" y="93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163926</xdr:rowOff>
    </xdr:from>
    <xdr:to>
      <xdr:col>41</xdr:col>
      <xdr:colOff>101600</xdr:colOff>
      <xdr:row>56</xdr:row>
      <xdr:rowOff>94076</xdr:rowOff>
    </xdr:to>
    <xdr:sp macro="" textlink="">
      <xdr:nvSpPr>
        <xdr:cNvPr id="376" name="楕円 375"/>
        <xdr:cNvSpPr/>
      </xdr:nvSpPr>
      <xdr:spPr>
        <a:xfrm>
          <a:off x="7810500" y="9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110603</xdr:rowOff>
    </xdr:from>
    <xdr:ext cx="534377" cy="259045"/>
    <xdr:sp macro="" textlink="">
      <xdr:nvSpPr>
        <xdr:cNvPr id="377" name="テキスト ボックス 376"/>
        <xdr:cNvSpPr txBox="1"/>
      </xdr:nvSpPr>
      <xdr:spPr>
        <a:xfrm>
          <a:off x="7594111" y="93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91323</xdr:rowOff>
    </xdr:from>
    <xdr:to>
      <xdr:col>36</xdr:col>
      <xdr:colOff>165100</xdr:colOff>
      <xdr:row>57</xdr:row>
      <xdr:rowOff>21473</xdr:rowOff>
    </xdr:to>
    <xdr:sp macro="" textlink="">
      <xdr:nvSpPr>
        <xdr:cNvPr id="378" name="楕円 377"/>
        <xdr:cNvSpPr/>
      </xdr:nvSpPr>
      <xdr:spPr>
        <a:xfrm>
          <a:off x="6921500" y="96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12600</xdr:rowOff>
    </xdr:from>
    <xdr:ext cx="534377" cy="259045"/>
    <xdr:sp macro="" textlink="">
      <xdr:nvSpPr>
        <xdr:cNvPr id="379" name="テキスト ボックス 378"/>
        <xdr:cNvSpPr txBox="1"/>
      </xdr:nvSpPr>
      <xdr:spPr>
        <a:xfrm>
          <a:off x="6705111" y="978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50025</xdr:rowOff>
    </xdr:from>
    <xdr:to>
      <xdr:col>55</xdr:col>
      <xdr:colOff>0</xdr:colOff>
      <xdr:row>76</xdr:row>
      <xdr:rowOff>167599</xdr:rowOff>
    </xdr:to>
    <xdr:cxnSp macro="">
      <xdr:nvCxnSpPr>
        <xdr:cNvPr id="406" name="直線コネクタ 405"/>
        <xdr:cNvCxnSpPr/>
      </xdr:nvCxnSpPr>
      <xdr:spPr>
        <a:xfrm flipV="1">
          <a:off x="9639300" y="12908775"/>
          <a:ext cx="838200" cy="28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15579</xdr:rowOff>
    </xdr:from>
    <xdr:to>
      <xdr:col>50</xdr:col>
      <xdr:colOff>114300</xdr:colOff>
      <xdr:row>76</xdr:row>
      <xdr:rowOff>167599</xdr:rowOff>
    </xdr:to>
    <xdr:cxnSp macro="">
      <xdr:nvCxnSpPr>
        <xdr:cNvPr id="409" name="直線コネクタ 408"/>
        <xdr:cNvCxnSpPr/>
      </xdr:nvCxnSpPr>
      <xdr:spPr>
        <a:xfrm>
          <a:off x="8750300" y="13045779"/>
          <a:ext cx="889000" cy="1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15579</xdr:rowOff>
    </xdr:from>
    <xdr:to>
      <xdr:col>45</xdr:col>
      <xdr:colOff>177800</xdr:colOff>
      <xdr:row>76</xdr:row>
      <xdr:rowOff>30183</xdr:rowOff>
    </xdr:to>
    <xdr:cxnSp macro="">
      <xdr:nvCxnSpPr>
        <xdr:cNvPr id="412" name="直線コネクタ 411"/>
        <xdr:cNvCxnSpPr/>
      </xdr:nvCxnSpPr>
      <xdr:spPr>
        <a:xfrm flipV="1">
          <a:off x="7861300" y="13045779"/>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30183</xdr:rowOff>
    </xdr:from>
    <xdr:to>
      <xdr:col>41</xdr:col>
      <xdr:colOff>50800</xdr:colOff>
      <xdr:row>77</xdr:row>
      <xdr:rowOff>125307</xdr:rowOff>
    </xdr:to>
    <xdr:cxnSp macro="">
      <xdr:nvCxnSpPr>
        <xdr:cNvPr id="415" name="直線コネクタ 414"/>
        <xdr:cNvCxnSpPr/>
      </xdr:nvCxnSpPr>
      <xdr:spPr>
        <a:xfrm flipV="1">
          <a:off x="6972300" y="13060383"/>
          <a:ext cx="889000" cy="2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170675</xdr:rowOff>
    </xdr:from>
    <xdr:to>
      <xdr:col>55</xdr:col>
      <xdr:colOff>50800</xdr:colOff>
      <xdr:row>75</xdr:row>
      <xdr:rowOff>100825</xdr:rowOff>
    </xdr:to>
    <xdr:sp macro="" textlink="">
      <xdr:nvSpPr>
        <xdr:cNvPr id="425" name="楕円 424"/>
        <xdr:cNvSpPr/>
      </xdr:nvSpPr>
      <xdr:spPr>
        <a:xfrm>
          <a:off x="10426700" y="128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22102</xdr:rowOff>
    </xdr:from>
    <xdr:ext cx="534377" cy="259045"/>
    <xdr:sp macro="" textlink="">
      <xdr:nvSpPr>
        <xdr:cNvPr id="426" name="普通建設事業費 （ うち新規整備　）該当値テキスト"/>
        <xdr:cNvSpPr txBox="1"/>
      </xdr:nvSpPr>
      <xdr:spPr>
        <a:xfrm>
          <a:off x="10528300" y="127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116799</xdr:rowOff>
    </xdr:from>
    <xdr:to>
      <xdr:col>50</xdr:col>
      <xdr:colOff>165100</xdr:colOff>
      <xdr:row>77</xdr:row>
      <xdr:rowOff>46949</xdr:rowOff>
    </xdr:to>
    <xdr:sp macro="" textlink="">
      <xdr:nvSpPr>
        <xdr:cNvPr id="427" name="楕円 426"/>
        <xdr:cNvSpPr/>
      </xdr:nvSpPr>
      <xdr:spPr>
        <a:xfrm>
          <a:off x="9588500" y="131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63475</xdr:rowOff>
    </xdr:from>
    <xdr:ext cx="534377" cy="259045"/>
    <xdr:sp macro="" textlink="">
      <xdr:nvSpPr>
        <xdr:cNvPr id="428" name="テキスト ボックス 427"/>
        <xdr:cNvSpPr txBox="1"/>
      </xdr:nvSpPr>
      <xdr:spPr>
        <a:xfrm>
          <a:off x="9372111" y="1292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136230</xdr:rowOff>
    </xdr:from>
    <xdr:to>
      <xdr:col>46</xdr:col>
      <xdr:colOff>38100</xdr:colOff>
      <xdr:row>76</xdr:row>
      <xdr:rowOff>66380</xdr:rowOff>
    </xdr:to>
    <xdr:sp macro="" textlink="">
      <xdr:nvSpPr>
        <xdr:cNvPr id="429" name="楕円 428"/>
        <xdr:cNvSpPr/>
      </xdr:nvSpPr>
      <xdr:spPr>
        <a:xfrm>
          <a:off x="8699500" y="129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82907</xdr:rowOff>
    </xdr:from>
    <xdr:ext cx="534377" cy="259045"/>
    <xdr:sp macro="" textlink="">
      <xdr:nvSpPr>
        <xdr:cNvPr id="430" name="テキスト ボックス 429"/>
        <xdr:cNvSpPr txBox="1"/>
      </xdr:nvSpPr>
      <xdr:spPr>
        <a:xfrm>
          <a:off x="8483111" y="127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150833</xdr:rowOff>
    </xdr:from>
    <xdr:to>
      <xdr:col>41</xdr:col>
      <xdr:colOff>101600</xdr:colOff>
      <xdr:row>76</xdr:row>
      <xdr:rowOff>80983</xdr:rowOff>
    </xdr:to>
    <xdr:sp macro="" textlink="">
      <xdr:nvSpPr>
        <xdr:cNvPr id="431" name="楕円 430"/>
        <xdr:cNvSpPr/>
      </xdr:nvSpPr>
      <xdr:spPr>
        <a:xfrm>
          <a:off x="7810500" y="1300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97510</xdr:rowOff>
    </xdr:from>
    <xdr:ext cx="534377" cy="259045"/>
    <xdr:sp macro="" textlink="">
      <xdr:nvSpPr>
        <xdr:cNvPr id="432" name="テキスト ボックス 431"/>
        <xdr:cNvSpPr txBox="1"/>
      </xdr:nvSpPr>
      <xdr:spPr>
        <a:xfrm>
          <a:off x="7594111" y="127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74507</xdr:rowOff>
    </xdr:from>
    <xdr:to>
      <xdr:col>36</xdr:col>
      <xdr:colOff>165100</xdr:colOff>
      <xdr:row>78</xdr:row>
      <xdr:rowOff>4657</xdr:rowOff>
    </xdr:to>
    <xdr:sp macro="" textlink="">
      <xdr:nvSpPr>
        <xdr:cNvPr id="433" name="楕円 432"/>
        <xdr:cNvSpPr/>
      </xdr:nvSpPr>
      <xdr:spPr>
        <a:xfrm>
          <a:off x="6921500" y="132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167234</xdr:rowOff>
    </xdr:from>
    <xdr:ext cx="534377" cy="259045"/>
    <xdr:sp macro="" textlink="">
      <xdr:nvSpPr>
        <xdr:cNvPr id="434" name="テキスト ボックス 433"/>
        <xdr:cNvSpPr txBox="1"/>
      </xdr:nvSpPr>
      <xdr:spPr>
        <a:xfrm>
          <a:off x="6705111" y="13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18248</xdr:rowOff>
    </xdr:from>
    <xdr:to>
      <xdr:col>55</xdr:col>
      <xdr:colOff>0</xdr:colOff>
      <xdr:row>98</xdr:row>
      <xdr:rowOff>35731</xdr:rowOff>
    </xdr:to>
    <xdr:cxnSp macro="">
      <xdr:nvCxnSpPr>
        <xdr:cNvPr id="465" name="直線コネクタ 464"/>
        <xdr:cNvCxnSpPr/>
      </xdr:nvCxnSpPr>
      <xdr:spPr>
        <a:xfrm flipV="1">
          <a:off x="9639300" y="16820348"/>
          <a:ext cx="8382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129217</xdr:rowOff>
    </xdr:from>
    <xdr:to>
      <xdr:col>50</xdr:col>
      <xdr:colOff>114300</xdr:colOff>
      <xdr:row>98</xdr:row>
      <xdr:rowOff>35731</xdr:rowOff>
    </xdr:to>
    <xdr:cxnSp macro="">
      <xdr:nvCxnSpPr>
        <xdr:cNvPr id="468" name="直線コネクタ 467"/>
        <xdr:cNvCxnSpPr/>
      </xdr:nvCxnSpPr>
      <xdr:spPr>
        <a:xfrm>
          <a:off x="8750300" y="16759867"/>
          <a:ext cx="889000" cy="7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129217</xdr:rowOff>
    </xdr:from>
    <xdr:to>
      <xdr:col>45</xdr:col>
      <xdr:colOff>177800</xdr:colOff>
      <xdr:row>98</xdr:row>
      <xdr:rowOff>13415</xdr:rowOff>
    </xdr:to>
    <xdr:cxnSp macro="">
      <xdr:nvCxnSpPr>
        <xdr:cNvPr id="471" name="直線コネクタ 470"/>
        <xdr:cNvCxnSpPr/>
      </xdr:nvCxnSpPr>
      <xdr:spPr>
        <a:xfrm flipV="1">
          <a:off x="7861300" y="16759867"/>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56849</xdr:rowOff>
    </xdr:from>
    <xdr:to>
      <xdr:col>41</xdr:col>
      <xdr:colOff>50800</xdr:colOff>
      <xdr:row>98</xdr:row>
      <xdr:rowOff>13415</xdr:rowOff>
    </xdr:to>
    <xdr:cxnSp macro="">
      <xdr:nvCxnSpPr>
        <xdr:cNvPr id="474" name="直線コネクタ 473"/>
        <xdr:cNvCxnSpPr/>
      </xdr:nvCxnSpPr>
      <xdr:spPr>
        <a:xfrm>
          <a:off x="6972300" y="16687499"/>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138898</xdr:rowOff>
    </xdr:from>
    <xdr:to>
      <xdr:col>55</xdr:col>
      <xdr:colOff>50800</xdr:colOff>
      <xdr:row>98</xdr:row>
      <xdr:rowOff>69048</xdr:rowOff>
    </xdr:to>
    <xdr:sp macro="" textlink="">
      <xdr:nvSpPr>
        <xdr:cNvPr id="484" name="楕円 483"/>
        <xdr:cNvSpPr/>
      </xdr:nvSpPr>
      <xdr:spPr>
        <a:xfrm>
          <a:off x="10426700" y="167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117325</xdr:rowOff>
    </xdr:from>
    <xdr:ext cx="534377" cy="259045"/>
    <xdr:sp macro="" textlink="">
      <xdr:nvSpPr>
        <xdr:cNvPr id="485" name="普通建設事業費 （ うち更新整備　）該当値テキスト"/>
        <xdr:cNvSpPr txBox="1"/>
      </xdr:nvSpPr>
      <xdr:spPr>
        <a:xfrm>
          <a:off x="10528300" y="1674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156381</xdr:rowOff>
    </xdr:from>
    <xdr:to>
      <xdr:col>50</xdr:col>
      <xdr:colOff>165100</xdr:colOff>
      <xdr:row>98</xdr:row>
      <xdr:rowOff>86531</xdr:rowOff>
    </xdr:to>
    <xdr:sp macro="" textlink="">
      <xdr:nvSpPr>
        <xdr:cNvPr id="486" name="楕円 485"/>
        <xdr:cNvSpPr/>
      </xdr:nvSpPr>
      <xdr:spPr>
        <a:xfrm>
          <a:off x="9588500" y="16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77658</xdr:rowOff>
    </xdr:from>
    <xdr:ext cx="534377" cy="259045"/>
    <xdr:sp macro="" textlink="">
      <xdr:nvSpPr>
        <xdr:cNvPr id="487" name="テキスト ボックス 486"/>
        <xdr:cNvSpPr txBox="1"/>
      </xdr:nvSpPr>
      <xdr:spPr>
        <a:xfrm>
          <a:off x="9372111" y="168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78417</xdr:rowOff>
    </xdr:from>
    <xdr:to>
      <xdr:col>46</xdr:col>
      <xdr:colOff>38100</xdr:colOff>
      <xdr:row>98</xdr:row>
      <xdr:rowOff>8567</xdr:rowOff>
    </xdr:to>
    <xdr:sp macro="" textlink="">
      <xdr:nvSpPr>
        <xdr:cNvPr id="488" name="楕円 487"/>
        <xdr:cNvSpPr/>
      </xdr:nvSpPr>
      <xdr:spPr>
        <a:xfrm>
          <a:off x="8699500" y="167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171144</xdr:rowOff>
    </xdr:from>
    <xdr:ext cx="534377" cy="259045"/>
    <xdr:sp macro="" textlink="">
      <xdr:nvSpPr>
        <xdr:cNvPr id="489" name="テキスト ボックス 488"/>
        <xdr:cNvSpPr txBox="1"/>
      </xdr:nvSpPr>
      <xdr:spPr>
        <a:xfrm>
          <a:off x="8483111" y="168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134065</xdr:rowOff>
    </xdr:from>
    <xdr:to>
      <xdr:col>41</xdr:col>
      <xdr:colOff>101600</xdr:colOff>
      <xdr:row>98</xdr:row>
      <xdr:rowOff>64215</xdr:rowOff>
    </xdr:to>
    <xdr:sp macro="" textlink="">
      <xdr:nvSpPr>
        <xdr:cNvPr id="490" name="楕円 489"/>
        <xdr:cNvSpPr/>
      </xdr:nvSpPr>
      <xdr:spPr>
        <a:xfrm>
          <a:off x="7810500" y="16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55342</xdr:rowOff>
    </xdr:from>
    <xdr:ext cx="534377" cy="259045"/>
    <xdr:sp macro="" textlink="">
      <xdr:nvSpPr>
        <xdr:cNvPr id="491" name="テキスト ボックス 490"/>
        <xdr:cNvSpPr txBox="1"/>
      </xdr:nvSpPr>
      <xdr:spPr>
        <a:xfrm>
          <a:off x="7594111" y="168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6049</xdr:rowOff>
    </xdr:from>
    <xdr:to>
      <xdr:col>36</xdr:col>
      <xdr:colOff>165100</xdr:colOff>
      <xdr:row>97</xdr:row>
      <xdr:rowOff>107649</xdr:rowOff>
    </xdr:to>
    <xdr:sp macro="" textlink="">
      <xdr:nvSpPr>
        <xdr:cNvPr id="492" name="楕円 491"/>
        <xdr:cNvSpPr/>
      </xdr:nvSpPr>
      <xdr:spPr>
        <a:xfrm>
          <a:off x="6921500" y="166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98776</xdr:rowOff>
    </xdr:from>
    <xdr:ext cx="534377" cy="259045"/>
    <xdr:sp macro="" textlink="">
      <xdr:nvSpPr>
        <xdr:cNvPr id="493" name="テキスト ボックス 492"/>
        <xdr:cNvSpPr txBox="1"/>
      </xdr:nvSpPr>
      <xdr:spPr>
        <a:xfrm>
          <a:off x="6705111" y="167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11113</xdr:rowOff>
    </xdr:from>
    <xdr:to>
      <xdr:col>85</xdr:col>
      <xdr:colOff>127000</xdr:colOff>
      <xdr:row>39</xdr:row>
      <xdr:rowOff>8636</xdr:rowOff>
    </xdr:to>
    <xdr:cxnSp macro="">
      <xdr:nvCxnSpPr>
        <xdr:cNvPr id="522" name="直線コネクタ 521"/>
        <xdr:cNvCxnSpPr/>
      </xdr:nvCxnSpPr>
      <xdr:spPr>
        <a:xfrm flipV="1">
          <a:off x="15481300" y="6526213"/>
          <a:ext cx="838200" cy="1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8636</xdr:rowOff>
    </xdr:from>
    <xdr:to>
      <xdr:col>81</xdr:col>
      <xdr:colOff>50800</xdr:colOff>
      <xdr:row>39</xdr:row>
      <xdr:rowOff>30962</xdr:rowOff>
    </xdr:to>
    <xdr:cxnSp macro="">
      <xdr:nvCxnSpPr>
        <xdr:cNvPr id="525" name="直線コネクタ 524"/>
        <xdr:cNvCxnSpPr/>
      </xdr:nvCxnSpPr>
      <xdr:spPr>
        <a:xfrm flipV="1">
          <a:off x="14592300" y="6695186"/>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30962</xdr:rowOff>
    </xdr:from>
    <xdr:to>
      <xdr:col>76</xdr:col>
      <xdr:colOff>114300</xdr:colOff>
      <xdr:row>39</xdr:row>
      <xdr:rowOff>42888</xdr:rowOff>
    </xdr:to>
    <xdr:cxnSp macro="">
      <xdr:nvCxnSpPr>
        <xdr:cNvPr id="528" name="直線コネクタ 527"/>
        <xdr:cNvCxnSpPr/>
      </xdr:nvCxnSpPr>
      <xdr:spPr>
        <a:xfrm flipV="1">
          <a:off x="13703300" y="6717512"/>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33147</xdr:rowOff>
    </xdr:from>
    <xdr:to>
      <xdr:col>71</xdr:col>
      <xdr:colOff>177800</xdr:colOff>
      <xdr:row>39</xdr:row>
      <xdr:rowOff>42888</xdr:rowOff>
    </xdr:to>
    <xdr:cxnSp macro="">
      <xdr:nvCxnSpPr>
        <xdr:cNvPr id="531" name="直線コネクタ 530"/>
        <xdr:cNvCxnSpPr/>
      </xdr:nvCxnSpPr>
      <xdr:spPr>
        <a:xfrm>
          <a:off x="12814300" y="6719697"/>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131763</xdr:rowOff>
    </xdr:from>
    <xdr:to>
      <xdr:col>85</xdr:col>
      <xdr:colOff>177800</xdr:colOff>
      <xdr:row>38</xdr:row>
      <xdr:rowOff>61913</xdr:rowOff>
    </xdr:to>
    <xdr:sp macro="" textlink="">
      <xdr:nvSpPr>
        <xdr:cNvPr id="541" name="楕円 540"/>
        <xdr:cNvSpPr/>
      </xdr:nvSpPr>
      <xdr:spPr>
        <a:xfrm>
          <a:off x="162687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154640</xdr:rowOff>
    </xdr:from>
    <xdr:ext cx="534377" cy="259045"/>
    <xdr:sp macro="" textlink="">
      <xdr:nvSpPr>
        <xdr:cNvPr id="542" name="災害復旧事業費該当値テキスト"/>
        <xdr:cNvSpPr txBox="1"/>
      </xdr:nvSpPr>
      <xdr:spPr>
        <a:xfrm>
          <a:off x="16370300" y="63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129286</xdr:rowOff>
    </xdr:from>
    <xdr:to>
      <xdr:col>81</xdr:col>
      <xdr:colOff>101600</xdr:colOff>
      <xdr:row>39</xdr:row>
      <xdr:rowOff>59436</xdr:rowOff>
    </xdr:to>
    <xdr:sp macro="" textlink="">
      <xdr:nvSpPr>
        <xdr:cNvPr id="543" name="楕円 542"/>
        <xdr:cNvSpPr/>
      </xdr:nvSpPr>
      <xdr:spPr>
        <a:xfrm>
          <a:off x="15430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50563</xdr:rowOff>
    </xdr:from>
    <xdr:ext cx="469744" cy="259045"/>
    <xdr:sp macro="" textlink="">
      <xdr:nvSpPr>
        <xdr:cNvPr id="544" name="テキスト ボックス 543"/>
        <xdr:cNvSpPr txBox="1"/>
      </xdr:nvSpPr>
      <xdr:spPr>
        <a:xfrm>
          <a:off x="15246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151612</xdr:rowOff>
    </xdr:from>
    <xdr:to>
      <xdr:col>76</xdr:col>
      <xdr:colOff>165100</xdr:colOff>
      <xdr:row>39</xdr:row>
      <xdr:rowOff>81762</xdr:rowOff>
    </xdr:to>
    <xdr:sp macro="" textlink="">
      <xdr:nvSpPr>
        <xdr:cNvPr id="545" name="楕円 544"/>
        <xdr:cNvSpPr/>
      </xdr:nvSpPr>
      <xdr:spPr>
        <a:xfrm>
          <a:off x="14541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72889</xdr:rowOff>
    </xdr:from>
    <xdr:ext cx="469744" cy="259045"/>
    <xdr:sp macro="" textlink="">
      <xdr:nvSpPr>
        <xdr:cNvPr id="546" name="テキスト ボックス 545"/>
        <xdr:cNvSpPr txBox="1"/>
      </xdr:nvSpPr>
      <xdr:spPr>
        <a:xfrm>
          <a:off x="14357428" y="675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163538</xdr:rowOff>
    </xdr:from>
    <xdr:to>
      <xdr:col>72</xdr:col>
      <xdr:colOff>38100</xdr:colOff>
      <xdr:row>39</xdr:row>
      <xdr:rowOff>93688</xdr:rowOff>
    </xdr:to>
    <xdr:sp macro="" textlink="">
      <xdr:nvSpPr>
        <xdr:cNvPr id="547" name="楕円 546"/>
        <xdr:cNvSpPr/>
      </xdr:nvSpPr>
      <xdr:spPr>
        <a:xfrm>
          <a:off x="13652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84815</xdr:rowOff>
    </xdr:from>
    <xdr:ext cx="378565" cy="259045"/>
    <xdr:sp macro="" textlink="">
      <xdr:nvSpPr>
        <xdr:cNvPr id="548" name="テキスト ボックス 547"/>
        <xdr:cNvSpPr txBox="1"/>
      </xdr:nvSpPr>
      <xdr:spPr>
        <a:xfrm>
          <a:off x="13514017" y="67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153797</xdr:rowOff>
    </xdr:from>
    <xdr:to>
      <xdr:col>67</xdr:col>
      <xdr:colOff>101600</xdr:colOff>
      <xdr:row>39</xdr:row>
      <xdr:rowOff>83947</xdr:rowOff>
    </xdr:to>
    <xdr:sp macro="" textlink="">
      <xdr:nvSpPr>
        <xdr:cNvPr id="549" name="楕円 548"/>
        <xdr:cNvSpPr/>
      </xdr:nvSpPr>
      <xdr:spPr>
        <a:xfrm>
          <a:off x="12763500" y="66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75074</xdr:rowOff>
    </xdr:from>
    <xdr:ext cx="378565" cy="259045"/>
    <xdr:sp macro="" textlink="">
      <xdr:nvSpPr>
        <xdr:cNvPr id="550" name="テキスト ボックス 549"/>
        <xdr:cNvSpPr txBox="1"/>
      </xdr:nvSpPr>
      <xdr:spPr>
        <a:xfrm>
          <a:off x="12625017" y="6761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144413</xdr:rowOff>
    </xdr:from>
    <xdr:to>
      <xdr:col>85</xdr:col>
      <xdr:colOff>127000</xdr:colOff>
      <xdr:row>78</xdr:row>
      <xdr:rowOff>160327</xdr:rowOff>
    </xdr:to>
    <xdr:cxnSp macro="">
      <xdr:nvCxnSpPr>
        <xdr:cNvPr id="632" name="直線コネクタ 631"/>
        <xdr:cNvCxnSpPr/>
      </xdr:nvCxnSpPr>
      <xdr:spPr>
        <a:xfrm flipV="1">
          <a:off x="15481300" y="13517513"/>
          <a:ext cx="8382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154598</xdr:rowOff>
    </xdr:from>
    <xdr:to>
      <xdr:col>81</xdr:col>
      <xdr:colOff>50800</xdr:colOff>
      <xdr:row>78</xdr:row>
      <xdr:rowOff>160327</xdr:rowOff>
    </xdr:to>
    <xdr:cxnSp macro="">
      <xdr:nvCxnSpPr>
        <xdr:cNvPr id="635" name="直線コネクタ 634"/>
        <xdr:cNvCxnSpPr/>
      </xdr:nvCxnSpPr>
      <xdr:spPr>
        <a:xfrm>
          <a:off x="14592300" y="13527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151381</xdr:rowOff>
    </xdr:from>
    <xdr:to>
      <xdr:col>76</xdr:col>
      <xdr:colOff>114300</xdr:colOff>
      <xdr:row>78</xdr:row>
      <xdr:rowOff>154598</xdr:rowOff>
    </xdr:to>
    <xdr:cxnSp macro="">
      <xdr:nvCxnSpPr>
        <xdr:cNvPr id="638" name="直線コネクタ 637"/>
        <xdr:cNvCxnSpPr/>
      </xdr:nvCxnSpPr>
      <xdr:spPr>
        <a:xfrm>
          <a:off x="13703300" y="13524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142114</xdr:rowOff>
    </xdr:from>
    <xdr:to>
      <xdr:col>71</xdr:col>
      <xdr:colOff>177800</xdr:colOff>
      <xdr:row>78</xdr:row>
      <xdr:rowOff>151381</xdr:rowOff>
    </xdr:to>
    <xdr:cxnSp macro="">
      <xdr:nvCxnSpPr>
        <xdr:cNvPr id="641" name="直線コネクタ 640"/>
        <xdr:cNvCxnSpPr/>
      </xdr:nvCxnSpPr>
      <xdr:spPr>
        <a:xfrm>
          <a:off x="12814300" y="13515214"/>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93613</xdr:rowOff>
    </xdr:from>
    <xdr:to>
      <xdr:col>85</xdr:col>
      <xdr:colOff>177800</xdr:colOff>
      <xdr:row>79</xdr:row>
      <xdr:rowOff>23763</xdr:rowOff>
    </xdr:to>
    <xdr:sp macro="" textlink="">
      <xdr:nvSpPr>
        <xdr:cNvPr id="651" name="楕円 650"/>
        <xdr:cNvSpPr/>
      </xdr:nvSpPr>
      <xdr:spPr>
        <a:xfrm>
          <a:off x="16268700" y="134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8540</xdr:rowOff>
    </xdr:from>
    <xdr:ext cx="534377" cy="259045"/>
    <xdr:sp macro="" textlink="">
      <xdr:nvSpPr>
        <xdr:cNvPr id="652" name="公債費該当値テキスト"/>
        <xdr:cNvSpPr txBox="1"/>
      </xdr:nvSpPr>
      <xdr:spPr>
        <a:xfrm>
          <a:off x="16370300" y="1338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109527</xdr:rowOff>
    </xdr:from>
    <xdr:to>
      <xdr:col>81</xdr:col>
      <xdr:colOff>101600</xdr:colOff>
      <xdr:row>79</xdr:row>
      <xdr:rowOff>39677</xdr:rowOff>
    </xdr:to>
    <xdr:sp macro="" textlink="">
      <xdr:nvSpPr>
        <xdr:cNvPr id="653" name="楕円 652"/>
        <xdr:cNvSpPr/>
      </xdr:nvSpPr>
      <xdr:spPr>
        <a:xfrm>
          <a:off x="15430500" y="134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30804</xdr:rowOff>
    </xdr:from>
    <xdr:ext cx="534377" cy="259045"/>
    <xdr:sp macro="" textlink="">
      <xdr:nvSpPr>
        <xdr:cNvPr id="654" name="テキスト ボックス 653"/>
        <xdr:cNvSpPr txBox="1"/>
      </xdr:nvSpPr>
      <xdr:spPr>
        <a:xfrm>
          <a:off x="15214111" y="1357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103798</xdr:rowOff>
    </xdr:from>
    <xdr:to>
      <xdr:col>76</xdr:col>
      <xdr:colOff>165100</xdr:colOff>
      <xdr:row>79</xdr:row>
      <xdr:rowOff>33948</xdr:rowOff>
    </xdr:to>
    <xdr:sp macro="" textlink="">
      <xdr:nvSpPr>
        <xdr:cNvPr id="655" name="楕円 654"/>
        <xdr:cNvSpPr/>
      </xdr:nvSpPr>
      <xdr:spPr>
        <a:xfrm>
          <a:off x="14541500" y="13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25075</xdr:rowOff>
    </xdr:from>
    <xdr:ext cx="534377" cy="259045"/>
    <xdr:sp macro="" textlink="">
      <xdr:nvSpPr>
        <xdr:cNvPr id="656" name="テキスト ボックス 655"/>
        <xdr:cNvSpPr txBox="1"/>
      </xdr:nvSpPr>
      <xdr:spPr>
        <a:xfrm>
          <a:off x="14325111" y="135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100581</xdr:rowOff>
    </xdr:from>
    <xdr:to>
      <xdr:col>72</xdr:col>
      <xdr:colOff>38100</xdr:colOff>
      <xdr:row>79</xdr:row>
      <xdr:rowOff>30731</xdr:rowOff>
    </xdr:to>
    <xdr:sp macro="" textlink="">
      <xdr:nvSpPr>
        <xdr:cNvPr id="657" name="楕円 656"/>
        <xdr:cNvSpPr/>
      </xdr:nvSpPr>
      <xdr:spPr>
        <a:xfrm>
          <a:off x="13652500" y="134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21858</xdr:rowOff>
    </xdr:from>
    <xdr:ext cx="534377" cy="259045"/>
    <xdr:sp macro="" textlink="">
      <xdr:nvSpPr>
        <xdr:cNvPr id="658" name="テキスト ボックス 657"/>
        <xdr:cNvSpPr txBox="1"/>
      </xdr:nvSpPr>
      <xdr:spPr>
        <a:xfrm>
          <a:off x="13436111" y="135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91314</xdr:rowOff>
    </xdr:from>
    <xdr:to>
      <xdr:col>67</xdr:col>
      <xdr:colOff>101600</xdr:colOff>
      <xdr:row>79</xdr:row>
      <xdr:rowOff>21464</xdr:rowOff>
    </xdr:to>
    <xdr:sp macro="" textlink="">
      <xdr:nvSpPr>
        <xdr:cNvPr id="659" name="楕円 658"/>
        <xdr:cNvSpPr/>
      </xdr:nvSpPr>
      <xdr:spPr>
        <a:xfrm>
          <a:off x="12763500" y="134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12591</xdr:rowOff>
    </xdr:from>
    <xdr:ext cx="534377" cy="259045"/>
    <xdr:sp macro="" textlink="">
      <xdr:nvSpPr>
        <xdr:cNvPr id="660" name="テキスト ボックス 659"/>
        <xdr:cNvSpPr txBox="1"/>
      </xdr:nvSpPr>
      <xdr:spPr>
        <a:xfrm>
          <a:off x="12547111" y="135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47188</xdr:rowOff>
    </xdr:from>
    <xdr:to>
      <xdr:col>85</xdr:col>
      <xdr:colOff>127000</xdr:colOff>
      <xdr:row>98</xdr:row>
      <xdr:rowOff>91619</xdr:rowOff>
    </xdr:to>
    <xdr:cxnSp macro="">
      <xdr:nvCxnSpPr>
        <xdr:cNvPr id="687" name="直線コネクタ 686"/>
        <xdr:cNvCxnSpPr/>
      </xdr:nvCxnSpPr>
      <xdr:spPr>
        <a:xfrm flipV="1">
          <a:off x="15481300" y="16849288"/>
          <a:ext cx="8382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91619</xdr:rowOff>
    </xdr:from>
    <xdr:to>
      <xdr:col>81</xdr:col>
      <xdr:colOff>50800</xdr:colOff>
      <xdr:row>98</xdr:row>
      <xdr:rowOff>101067</xdr:rowOff>
    </xdr:to>
    <xdr:cxnSp macro="">
      <xdr:nvCxnSpPr>
        <xdr:cNvPr id="690" name="直線コネクタ 689"/>
        <xdr:cNvCxnSpPr/>
      </xdr:nvCxnSpPr>
      <xdr:spPr>
        <a:xfrm flipV="1">
          <a:off x="14592300" y="16893719"/>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101067</xdr:rowOff>
    </xdr:from>
    <xdr:to>
      <xdr:col>76</xdr:col>
      <xdr:colOff>114300</xdr:colOff>
      <xdr:row>98</xdr:row>
      <xdr:rowOff>107522</xdr:rowOff>
    </xdr:to>
    <xdr:cxnSp macro="">
      <xdr:nvCxnSpPr>
        <xdr:cNvPr id="693" name="直線コネクタ 692"/>
        <xdr:cNvCxnSpPr/>
      </xdr:nvCxnSpPr>
      <xdr:spPr>
        <a:xfrm flipV="1">
          <a:off x="13703300" y="1690316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94751</xdr:rowOff>
    </xdr:from>
    <xdr:to>
      <xdr:col>71</xdr:col>
      <xdr:colOff>177800</xdr:colOff>
      <xdr:row>98</xdr:row>
      <xdr:rowOff>107522</xdr:rowOff>
    </xdr:to>
    <xdr:cxnSp macro="">
      <xdr:nvCxnSpPr>
        <xdr:cNvPr id="696" name="直線コネクタ 695"/>
        <xdr:cNvCxnSpPr/>
      </xdr:nvCxnSpPr>
      <xdr:spPr>
        <a:xfrm>
          <a:off x="12814300" y="16896851"/>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167838</xdr:rowOff>
    </xdr:from>
    <xdr:to>
      <xdr:col>85</xdr:col>
      <xdr:colOff>177800</xdr:colOff>
      <xdr:row>98</xdr:row>
      <xdr:rowOff>97988</xdr:rowOff>
    </xdr:to>
    <xdr:sp macro="" textlink="">
      <xdr:nvSpPr>
        <xdr:cNvPr id="706" name="楕円 705"/>
        <xdr:cNvSpPr/>
      </xdr:nvSpPr>
      <xdr:spPr>
        <a:xfrm>
          <a:off x="16268700" y="167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127215</xdr:rowOff>
    </xdr:from>
    <xdr:ext cx="534377" cy="259045"/>
    <xdr:sp macro="" textlink="">
      <xdr:nvSpPr>
        <xdr:cNvPr id="707" name="積立金該当値テキスト"/>
        <xdr:cNvSpPr txBox="1"/>
      </xdr:nvSpPr>
      <xdr:spPr>
        <a:xfrm>
          <a:off x="16370300" y="165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40819</xdr:rowOff>
    </xdr:from>
    <xdr:to>
      <xdr:col>81</xdr:col>
      <xdr:colOff>101600</xdr:colOff>
      <xdr:row>98</xdr:row>
      <xdr:rowOff>142419</xdr:rowOff>
    </xdr:to>
    <xdr:sp macro="" textlink="">
      <xdr:nvSpPr>
        <xdr:cNvPr id="708" name="楕円 707"/>
        <xdr:cNvSpPr/>
      </xdr:nvSpPr>
      <xdr:spPr>
        <a:xfrm>
          <a:off x="15430500" y="168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133546</xdr:rowOff>
    </xdr:from>
    <xdr:ext cx="534377" cy="259045"/>
    <xdr:sp macro="" textlink="">
      <xdr:nvSpPr>
        <xdr:cNvPr id="709" name="テキスト ボックス 708"/>
        <xdr:cNvSpPr txBox="1"/>
      </xdr:nvSpPr>
      <xdr:spPr>
        <a:xfrm>
          <a:off x="15214111" y="169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50267</xdr:rowOff>
    </xdr:from>
    <xdr:to>
      <xdr:col>76</xdr:col>
      <xdr:colOff>165100</xdr:colOff>
      <xdr:row>98</xdr:row>
      <xdr:rowOff>151867</xdr:rowOff>
    </xdr:to>
    <xdr:sp macro="" textlink="">
      <xdr:nvSpPr>
        <xdr:cNvPr id="710" name="楕円 709"/>
        <xdr:cNvSpPr/>
      </xdr:nvSpPr>
      <xdr:spPr>
        <a:xfrm>
          <a:off x="14541500" y="168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142994</xdr:rowOff>
    </xdr:from>
    <xdr:ext cx="534377" cy="259045"/>
    <xdr:sp macro="" textlink="">
      <xdr:nvSpPr>
        <xdr:cNvPr id="711" name="テキスト ボックス 710"/>
        <xdr:cNvSpPr txBox="1"/>
      </xdr:nvSpPr>
      <xdr:spPr>
        <a:xfrm>
          <a:off x="14325111" y="169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56722</xdr:rowOff>
    </xdr:from>
    <xdr:to>
      <xdr:col>72</xdr:col>
      <xdr:colOff>38100</xdr:colOff>
      <xdr:row>98</xdr:row>
      <xdr:rowOff>158322</xdr:rowOff>
    </xdr:to>
    <xdr:sp macro="" textlink="">
      <xdr:nvSpPr>
        <xdr:cNvPr id="712" name="楕円 711"/>
        <xdr:cNvSpPr/>
      </xdr:nvSpPr>
      <xdr:spPr>
        <a:xfrm>
          <a:off x="13652500" y="168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149449</xdr:rowOff>
    </xdr:from>
    <xdr:ext cx="534377" cy="259045"/>
    <xdr:sp macro="" textlink="">
      <xdr:nvSpPr>
        <xdr:cNvPr id="713" name="テキスト ボックス 712"/>
        <xdr:cNvSpPr txBox="1"/>
      </xdr:nvSpPr>
      <xdr:spPr>
        <a:xfrm>
          <a:off x="13436111" y="169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43951</xdr:rowOff>
    </xdr:from>
    <xdr:to>
      <xdr:col>67</xdr:col>
      <xdr:colOff>101600</xdr:colOff>
      <xdr:row>98</xdr:row>
      <xdr:rowOff>145551</xdr:rowOff>
    </xdr:to>
    <xdr:sp macro="" textlink="">
      <xdr:nvSpPr>
        <xdr:cNvPr id="714" name="楕円 713"/>
        <xdr:cNvSpPr/>
      </xdr:nvSpPr>
      <xdr:spPr>
        <a:xfrm>
          <a:off x="12763500" y="168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136678</xdr:rowOff>
    </xdr:from>
    <xdr:ext cx="534377" cy="259045"/>
    <xdr:sp macro="" textlink="">
      <xdr:nvSpPr>
        <xdr:cNvPr id="715" name="テキスト ボックス 714"/>
        <xdr:cNvSpPr txBox="1"/>
      </xdr:nvSpPr>
      <xdr:spPr>
        <a:xfrm>
          <a:off x="12547111" y="1693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161463</xdr:rowOff>
    </xdr:from>
    <xdr:to>
      <xdr:col>116</xdr:col>
      <xdr:colOff>63500</xdr:colOff>
      <xdr:row>38</xdr:row>
      <xdr:rowOff>51277</xdr:rowOff>
    </xdr:to>
    <xdr:cxnSp macro="">
      <xdr:nvCxnSpPr>
        <xdr:cNvPr id="742" name="直線コネクタ 741"/>
        <xdr:cNvCxnSpPr/>
      </xdr:nvCxnSpPr>
      <xdr:spPr>
        <a:xfrm flipV="1">
          <a:off x="21323300" y="6505113"/>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51277</xdr:rowOff>
    </xdr:from>
    <xdr:to>
      <xdr:col>111</xdr:col>
      <xdr:colOff>177800</xdr:colOff>
      <xdr:row>38</xdr:row>
      <xdr:rowOff>95626</xdr:rowOff>
    </xdr:to>
    <xdr:cxnSp macro="">
      <xdr:nvCxnSpPr>
        <xdr:cNvPr id="745" name="直線コネクタ 744"/>
        <xdr:cNvCxnSpPr/>
      </xdr:nvCxnSpPr>
      <xdr:spPr>
        <a:xfrm flipV="1">
          <a:off x="20434300" y="656637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92288</xdr:rowOff>
    </xdr:from>
    <xdr:to>
      <xdr:col>107</xdr:col>
      <xdr:colOff>50800</xdr:colOff>
      <xdr:row>38</xdr:row>
      <xdr:rowOff>95626</xdr:rowOff>
    </xdr:to>
    <xdr:cxnSp macro="">
      <xdr:nvCxnSpPr>
        <xdr:cNvPr id="748" name="直線コネクタ 747"/>
        <xdr:cNvCxnSpPr/>
      </xdr:nvCxnSpPr>
      <xdr:spPr>
        <a:xfrm>
          <a:off x="19545300" y="660738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92288</xdr:rowOff>
    </xdr:from>
    <xdr:to>
      <xdr:col>102</xdr:col>
      <xdr:colOff>114300</xdr:colOff>
      <xdr:row>38</xdr:row>
      <xdr:rowOff>97683</xdr:rowOff>
    </xdr:to>
    <xdr:cxnSp macro="">
      <xdr:nvCxnSpPr>
        <xdr:cNvPr id="751" name="直線コネクタ 750"/>
        <xdr:cNvCxnSpPr/>
      </xdr:nvCxnSpPr>
      <xdr:spPr>
        <a:xfrm flipV="1">
          <a:off x="18656300" y="6607388"/>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110663</xdr:rowOff>
    </xdr:from>
    <xdr:to>
      <xdr:col>116</xdr:col>
      <xdr:colOff>114300</xdr:colOff>
      <xdr:row>38</xdr:row>
      <xdr:rowOff>40813</xdr:rowOff>
    </xdr:to>
    <xdr:sp macro="" textlink="">
      <xdr:nvSpPr>
        <xdr:cNvPr id="761" name="楕円 760"/>
        <xdr:cNvSpPr/>
      </xdr:nvSpPr>
      <xdr:spPr>
        <a:xfrm>
          <a:off x="22110700" y="64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89090</xdr:rowOff>
    </xdr:from>
    <xdr:ext cx="469744" cy="259045"/>
    <xdr:sp macro="" textlink="">
      <xdr:nvSpPr>
        <xdr:cNvPr id="762" name="投資及び出資金該当値テキスト"/>
        <xdr:cNvSpPr txBox="1"/>
      </xdr:nvSpPr>
      <xdr:spPr>
        <a:xfrm>
          <a:off x="22212300" y="643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477</xdr:rowOff>
    </xdr:from>
    <xdr:to>
      <xdr:col>112</xdr:col>
      <xdr:colOff>38100</xdr:colOff>
      <xdr:row>38</xdr:row>
      <xdr:rowOff>102077</xdr:rowOff>
    </xdr:to>
    <xdr:sp macro="" textlink="">
      <xdr:nvSpPr>
        <xdr:cNvPr id="763" name="楕円 762"/>
        <xdr:cNvSpPr/>
      </xdr:nvSpPr>
      <xdr:spPr>
        <a:xfrm>
          <a:off x="21272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93204</xdr:rowOff>
    </xdr:from>
    <xdr:ext cx="469744" cy="259045"/>
    <xdr:sp macro="" textlink="">
      <xdr:nvSpPr>
        <xdr:cNvPr id="764" name="テキスト ボックス 763"/>
        <xdr:cNvSpPr txBox="1"/>
      </xdr:nvSpPr>
      <xdr:spPr>
        <a:xfrm>
          <a:off x="21088428" y="66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44826</xdr:rowOff>
    </xdr:from>
    <xdr:to>
      <xdr:col>107</xdr:col>
      <xdr:colOff>101600</xdr:colOff>
      <xdr:row>38</xdr:row>
      <xdr:rowOff>146426</xdr:rowOff>
    </xdr:to>
    <xdr:sp macro="" textlink="">
      <xdr:nvSpPr>
        <xdr:cNvPr id="765" name="楕円 764"/>
        <xdr:cNvSpPr/>
      </xdr:nvSpPr>
      <xdr:spPr>
        <a:xfrm>
          <a:off x="20383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137553</xdr:rowOff>
    </xdr:from>
    <xdr:ext cx="378565" cy="259045"/>
    <xdr:sp macro="" textlink="">
      <xdr:nvSpPr>
        <xdr:cNvPr id="766" name="テキスト ボックス 765"/>
        <xdr:cNvSpPr txBox="1"/>
      </xdr:nvSpPr>
      <xdr:spPr>
        <a:xfrm>
          <a:off x="20245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41488</xdr:rowOff>
    </xdr:from>
    <xdr:to>
      <xdr:col>102</xdr:col>
      <xdr:colOff>165100</xdr:colOff>
      <xdr:row>38</xdr:row>
      <xdr:rowOff>143088</xdr:rowOff>
    </xdr:to>
    <xdr:sp macro="" textlink="">
      <xdr:nvSpPr>
        <xdr:cNvPr id="767" name="楕円 766"/>
        <xdr:cNvSpPr/>
      </xdr:nvSpPr>
      <xdr:spPr>
        <a:xfrm>
          <a:off x="19494500" y="65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134215</xdr:rowOff>
    </xdr:from>
    <xdr:ext cx="469744" cy="259045"/>
    <xdr:sp macro="" textlink="">
      <xdr:nvSpPr>
        <xdr:cNvPr id="768" name="テキスト ボックス 767"/>
        <xdr:cNvSpPr txBox="1"/>
      </xdr:nvSpPr>
      <xdr:spPr>
        <a:xfrm>
          <a:off x="19310428" y="66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46883</xdr:rowOff>
    </xdr:from>
    <xdr:to>
      <xdr:col>98</xdr:col>
      <xdr:colOff>38100</xdr:colOff>
      <xdr:row>38</xdr:row>
      <xdr:rowOff>148483</xdr:rowOff>
    </xdr:to>
    <xdr:sp macro="" textlink="">
      <xdr:nvSpPr>
        <xdr:cNvPr id="769" name="楕円 768"/>
        <xdr:cNvSpPr/>
      </xdr:nvSpPr>
      <xdr:spPr>
        <a:xfrm>
          <a:off x="18605500" y="65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139610</xdr:rowOff>
    </xdr:from>
    <xdr:ext cx="378565" cy="259045"/>
    <xdr:sp macro="" textlink="">
      <xdr:nvSpPr>
        <xdr:cNvPr id="770" name="テキスト ボックス 769"/>
        <xdr:cNvSpPr txBox="1"/>
      </xdr:nvSpPr>
      <xdr:spPr>
        <a:xfrm>
          <a:off x="18467017" y="665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54253</xdr:rowOff>
    </xdr:from>
    <xdr:to>
      <xdr:col>116</xdr:col>
      <xdr:colOff>63500</xdr:colOff>
      <xdr:row>59</xdr:row>
      <xdr:rowOff>54922</xdr:rowOff>
    </xdr:to>
    <xdr:cxnSp macro="">
      <xdr:nvCxnSpPr>
        <xdr:cNvPr id="801" name="直線コネクタ 800"/>
        <xdr:cNvCxnSpPr/>
      </xdr:nvCxnSpPr>
      <xdr:spPr>
        <a:xfrm flipV="1">
          <a:off x="21323300" y="10169803"/>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54922</xdr:rowOff>
    </xdr:from>
    <xdr:to>
      <xdr:col>111</xdr:col>
      <xdr:colOff>177800</xdr:colOff>
      <xdr:row>59</xdr:row>
      <xdr:rowOff>55494</xdr:rowOff>
    </xdr:to>
    <xdr:cxnSp macro="">
      <xdr:nvCxnSpPr>
        <xdr:cNvPr id="804" name="直線コネクタ 803"/>
        <xdr:cNvCxnSpPr/>
      </xdr:nvCxnSpPr>
      <xdr:spPr>
        <a:xfrm flipV="1">
          <a:off x="20434300" y="101704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55494</xdr:rowOff>
    </xdr:from>
    <xdr:to>
      <xdr:col>107</xdr:col>
      <xdr:colOff>50800</xdr:colOff>
      <xdr:row>59</xdr:row>
      <xdr:rowOff>55902</xdr:rowOff>
    </xdr:to>
    <xdr:cxnSp macro="">
      <xdr:nvCxnSpPr>
        <xdr:cNvPr id="807" name="直線コネクタ 806"/>
        <xdr:cNvCxnSpPr/>
      </xdr:nvCxnSpPr>
      <xdr:spPr>
        <a:xfrm flipV="1">
          <a:off x="19545300" y="10171044"/>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55902</xdr:rowOff>
    </xdr:from>
    <xdr:to>
      <xdr:col>102</xdr:col>
      <xdr:colOff>114300</xdr:colOff>
      <xdr:row>59</xdr:row>
      <xdr:rowOff>56522</xdr:rowOff>
    </xdr:to>
    <xdr:cxnSp macro="">
      <xdr:nvCxnSpPr>
        <xdr:cNvPr id="810" name="直線コネクタ 809"/>
        <xdr:cNvCxnSpPr/>
      </xdr:nvCxnSpPr>
      <xdr:spPr>
        <a:xfrm flipV="1">
          <a:off x="18656300" y="10171452"/>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3453</xdr:rowOff>
    </xdr:from>
    <xdr:to>
      <xdr:col>116</xdr:col>
      <xdr:colOff>114300</xdr:colOff>
      <xdr:row>59</xdr:row>
      <xdr:rowOff>105053</xdr:rowOff>
    </xdr:to>
    <xdr:sp macro="" textlink="">
      <xdr:nvSpPr>
        <xdr:cNvPr id="820" name="楕円 819"/>
        <xdr:cNvSpPr/>
      </xdr:nvSpPr>
      <xdr:spPr>
        <a:xfrm>
          <a:off x="22110700" y="101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95282</xdr:rowOff>
    </xdr:from>
    <xdr:ext cx="469744" cy="259045"/>
    <xdr:sp macro="" textlink="">
      <xdr:nvSpPr>
        <xdr:cNvPr id="821" name="貸付金該当値テキスト"/>
        <xdr:cNvSpPr txBox="1"/>
      </xdr:nvSpPr>
      <xdr:spPr>
        <a:xfrm>
          <a:off x="22212300" y="1003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4122</xdr:rowOff>
    </xdr:from>
    <xdr:to>
      <xdr:col>112</xdr:col>
      <xdr:colOff>38100</xdr:colOff>
      <xdr:row>59</xdr:row>
      <xdr:rowOff>105722</xdr:rowOff>
    </xdr:to>
    <xdr:sp macro="" textlink="">
      <xdr:nvSpPr>
        <xdr:cNvPr id="822" name="楕円 821"/>
        <xdr:cNvSpPr/>
      </xdr:nvSpPr>
      <xdr:spPr>
        <a:xfrm>
          <a:off x="21272500" y="10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96849</xdr:rowOff>
    </xdr:from>
    <xdr:ext cx="469744" cy="259045"/>
    <xdr:sp macro="" textlink="">
      <xdr:nvSpPr>
        <xdr:cNvPr id="823" name="テキスト ボックス 822"/>
        <xdr:cNvSpPr txBox="1"/>
      </xdr:nvSpPr>
      <xdr:spPr>
        <a:xfrm>
          <a:off x="21088428" y="102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4694</xdr:rowOff>
    </xdr:from>
    <xdr:to>
      <xdr:col>107</xdr:col>
      <xdr:colOff>101600</xdr:colOff>
      <xdr:row>59</xdr:row>
      <xdr:rowOff>106294</xdr:rowOff>
    </xdr:to>
    <xdr:sp macro="" textlink="">
      <xdr:nvSpPr>
        <xdr:cNvPr id="824" name="楕円 823"/>
        <xdr:cNvSpPr/>
      </xdr:nvSpPr>
      <xdr:spPr>
        <a:xfrm>
          <a:off x="20383500" y="101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97421</xdr:rowOff>
    </xdr:from>
    <xdr:ext cx="469744" cy="259045"/>
    <xdr:sp macro="" textlink="">
      <xdr:nvSpPr>
        <xdr:cNvPr id="825" name="テキスト ボックス 824"/>
        <xdr:cNvSpPr txBox="1"/>
      </xdr:nvSpPr>
      <xdr:spPr>
        <a:xfrm>
          <a:off x="20199428" y="102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5102</xdr:rowOff>
    </xdr:from>
    <xdr:to>
      <xdr:col>102</xdr:col>
      <xdr:colOff>165100</xdr:colOff>
      <xdr:row>59</xdr:row>
      <xdr:rowOff>106702</xdr:rowOff>
    </xdr:to>
    <xdr:sp macro="" textlink="">
      <xdr:nvSpPr>
        <xdr:cNvPr id="826" name="楕円 825"/>
        <xdr:cNvSpPr/>
      </xdr:nvSpPr>
      <xdr:spPr>
        <a:xfrm>
          <a:off x="19494500" y="101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97829</xdr:rowOff>
    </xdr:from>
    <xdr:ext cx="469744" cy="259045"/>
    <xdr:sp macro="" textlink="">
      <xdr:nvSpPr>
        <xdr:cNvPr id="827" name="テキスト ボックス 826"/>
        <xdr:cNvSpPr txBox="1"/>
      </xdr:nvSpPr>
      <xdr:spPr>
        <a:xfrm>
          <a:off x="19310428" y="1021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5722</xdr:rowOff>
    </xdr:from>
    <xdr:to>
      <xdr:col>98</xdr:col>
      <xdr:colOff>38100</xdr:colOff>
      <xdr:row>59</xdr:row>
      <xdr:rowOff>107322</xdr:rowOff>
    </xdr:to>
    <xdr:sp macro="" textlink="">
      <xdr:nvSpPr>
        <xdr:cNvPr id="828" name="楕円 827"/>
        <xdr:cNvSpPr/>
      </xdr:nvSpPr>
      <xdr:spPr>
        <a:xfrm>
          <a:off x="18605500" y="101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98449</xdr:rowOff>
    </xdr:from>
    <xdr:ext cx="469744" cy="259045"/>
    <xdr:sp macro="" textlink="">
      <xdr:nvSpPr>
        <xdr:cNvPr id="829" name="テキスト ボックス 828"/>
        <xdr:cNvSpPr txBox="1"/>
      </xdr:nvSpPr>
      <xdr:spPr>
        <a:xfrm>
          <a:off x="18421428" y="102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109715</xdr:rowOff>
    </xdr:from>
    <xdr:to>
      <xdr:col>116</xdr:col>
      <xdr:colOff>63500</xdr:colOff>
      <xdr:row>75</xdr:row>
      <xdr:rowOff>10275</xdr:rowOff>
    </xdr:to>
    <xdr:cxnSp macro="">
      <xdr:nvCxnSpPr>
        <xdr:cNvPr id="859" name="直線コネクタ 858"/>
        <xdr:cNvCxnSpPr/>
      </xdr:nvCxnSpPr>
      <xdr:spPr>
        <a:xfrm>
          <a:off x="21323300" y="12797015"/>
          <a:ext cx="8382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109715</xdr:rowOff>
    </xdr:from>
    <xdr:to>
      <xdr:col>111</xdr:col>
      <xdr:colOff>177800</xdr:colOff>
      <xdr:row>74</xdr:row>
      <xdr:rowOff>144977</xdr:rowOff>
    </xdr:to>
    <xdr:cxnSp macro="">
      <xdr:nvCxnSpPr>
        <xdr:cNvPr id="862" name="直線コネクタ 861"/>
        <xdr:cNvCxnSpPr/>
      </xdr:nvCxnSpPr>
      <xdr:spPr>
        <a:xfrm flipV="1">
          <a:off x="20434300" y="12797015"/>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138633</xdr:rowOff>
    </xdr:from>
    <xdr:to>
      <xdr:col>107</xdr:col>
      <xdr:colOff>50800</xdr:colOff>
      <xdr:row>74</xdr:row>
      <xdr:rowOff>144977</xdr:rowOff>
    </xdr:to>
    <xdr:cxnSp macro="">
      <xdr:nvCxnSpPr>
        <xdr:cNvPr id="865" name="直線コネクタ 864"/>
        <xdr:cNvCxnSpPr/>
      </xdr:nvCxnSpPr>
      <xdr:spPr>
        <a:xfrm>
          <a:off x="19545300" y="12825933"/>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138633</xdr:rowOff>
    </xdr:from>
    <xdr:to>
      <xdr:col>102</xdr:col>
      <xdr:colOff>114300</xdr:colOff>
      <xdr:row>75</xdr:row>
      <xdr:rowOff>10960</xdr:rowOff>
    </xdr:to>
    <xdr:cxnSp macro="">
      <xdr:nvCxnSpPr>
        <xdr:cNvPr id="868" name="直線コネクタ 867"/>
        <xdr:cNvCxnSpPr/>
      </xdr:nvCxnSpPr>
      <xdr:spPr>
        <a:xfrm flipV="1">
          <a:off x="18656300" y="12825933"/>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130925</xdr:rowOff>
    </xdr:from>
    <xdr:to>
      <xdr:col>116</xdr:col>
      <xdr:colOff>114300</xdr:colOff>
      <xdr:row>75</xdr:row>
      <xdr:rowOff>61075</xdr:rowOff>
    </xdr:to>
    <xdr:sp macro="" textlink="">
      <xdr:nvSpPr>
        <xdr:cNvPr id="878" name="楕円 877"/>
        <xdr:cNvSpPr/>
      </xdr:nvSpPr>
      <xdr:spPr>
        <a:xfrm>
          <a:off x="22110700" y="12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153802</xdr:rowOff>
    </xdr:from>
    <xdr:ext cx="534377" cy="259045"/>
    <xdr:sp macro="" textlink="">
      <xdr:nvSpPr>
        <xdr:cNvPr id="879" name="繰出金該当値テキスト"/>
        <xdr:cNvSpPr txBox="1"/>
      </xdr:nvSpPr>
      <xdr:spPr>
        <a:xfrm>
          <a:off x="22212300" y="126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58915</xdr:rowOff>
    </xdr:from>
    <xdr:to>
      <xdr:col>112</xdr:col>
      <xdr:colOff>38100</xdr:colOff>
      <xdr:row>74</xdr:row>
      <xdr:rowOff>160515</xdr:rowOff>
    </xdr:to>
    <xdr:sp macro="" textlink="">
      <xdr:nvSpPr>
        <xdr:cNvPr id="880" name="楕円 879"/>
        <xdr:cNvSpPr/>
      </xdr:nvSpPr>
      <xdr:spPr>
        <a:xfrm>
          <a:off x="21272500" y="127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5592</xdr:rowOff>
    </xdr:from>
    <xdr:ext cx="534377" cy="259045"/>
    <xdr:sp macro="" textlink="">
      <xdr:nvSpPr>
        <xdr:cNvPr id="881" name="テキスト ボックス 880"/>
        <xdr:cNvSpPr txBox="1"/>
      </xdr:nvSpPr>
      <xdr:spPr>
        <a:xfrm>
          <a:off x="21056111" y="125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94177</xdr:rowOff>
    </xdr:from>
    <xdr:to>
      <xdr:col>107</xdr:col>
      <xdr:colOff>101600</xdr:colOff>
      <xdr:row>75</xdr:row>
      <xdr:rowOff>24327</xdr:rowOff>
    </xdr:to>
    <xdr:sp macro="" textlink="">
      <xdr:nvSpPr>
        <xdr:cNvPr id="882" name="楕円 881"/>
        <xdr:cNvSpPr/>
      </xdr:nvSpPr>
      <xdr:spPr>
        <a:xfrm>
          <a:off x="20383500" y="127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15454</xdr:rowOff>
    </xdr:from>
    <xdr:ext cx="534377" cy="259045"/>
    <xdr:sp macro="" textlink="">
      <xdr:nvSpPr>
        <xdr:cNvPr id="883" name="テキスト ボックス 882"/>
        <xdr:cNvSpPr txBox="1"/>
      </xdr:nvSpPr>
      <xdr:spPr>
        <a:xfrm>
          <a:off x="20167111" y="128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87833</xdr:rowOff>
    </xdr:from>
    <xdr:to>
      <xdr:col>102</xdr:col>
      <xdr:colOff>165100</xdr:colOff>
      <xdr:row>75</xdr:row>
      <xdr:rowOff>17983</xdr:rowOff>
    </xdr:to>
    <xdr:sp macro="" textlink="">
      <xdr:nvSpPr>
        <xdr:cNvPr id="884" name="楕円 883"/>
        <xdr:cNvSpPr/>
      </xdr:nvSpPr>
      <xdr:spPr>
        <a:xfrm>
          <a:off x="19494500" y="127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9110</xdr:rowOff>
    </xdr:from>
    <xdr:ext cx="534377" cy="259045"/>
    <xdr:sp macro="" textlink="">
      <xdr:nvSpPr>
        <xdr:cNvPr id="885" name="テキスト ボックス 884"/>
        <xdr:cNvSpPr txBox="1"/>
      </xdr:nvSpPr>
      <xdr:spPr>
        <a:xfrm>
          <a:off x="19278111" y="128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131610</xdr:rowOff>
    </xdr:from>
    <xdr:to>
      <xdr:col>98</xdr:col>
      <xdr:colOff>38100</xdr:colOff>
      <xdr:row>75</xdr:row>
      <xdr:rowOff>61760</xdr:rowOff>
    </xdr:to>
    <xdr:sp macro="" textlink="">
      <xdr:nvSpPr>
        <xdr:cNvPr id="886" name="楕円 885"/>
        <xdr:cNvSpPr/>
      </xdr:nvSpPr>
      <xdr:spPr>
        <a:xfrm>
          <a:off x="18605500" y="128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52887</xdr:rowOff>
    </xdr:from>
    <xdr:ext cx="534377" cy="259045"/>
    <xdr:sp macro="" textlink="">
      <xdr:nvSpPr>
        <xdr:cNvPr id="887" name="テキスト ボックス 886"/>
        <xdr:cNvSpPr txBox="1"/>
      </xdr:nvSpPr>
      <xdr:spPr>
        <a:xfrm>
          <a:off x="18389111" y="129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717,374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90,220</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る。類似団体平均と比べると低い水準であるが、前年度より増加しているため職員数の適正化に努める。</a:t>
          </a:r>
          <a:endParaRPr lang="ja-JP" altLang="ja-JP" sz="1400">
            <a:effectLst/>
          </a:endParaRPr>
        </a:p>
        <a:p>
          <a:r>
            <a:rPr kumimoji="1" lang="ja-JP" altLang="en-US" sz="1100">
              <a:solidFill>
                <a:schemeClr val="dk1"/>
              </a:solidFill>
              <a:effectLst/>
              <a:latin typeface="+mn-lt"/>
              <a:ea typeface="+mn-ea"/>
              <a:cs typeface="+mn-cs"/>
            </a:rPr>
            <a:t>補助費等は、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167,680</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おり、前年度より</a:t>
          </a:r>
          <a:r>
            <a:rPr kumimoji="1" lang="en-US" altLang="ja-JP" sz="1100">
              <a:solidFill>
                <a:schemeClr val="dk1"/>
              </a:solidFill>
              <a:effectLst/>
              <a:latin typeface="+mn-lt"/>
              <a:ea typeface="+mn-ea"/>
              <a:cs typeface="+mn-cs"/>
            </a:rPr>
            <a:t>124,149</a:t>
          </a:r>
          <a:r>
            <a:rPr kumimoji="1" lang="ja-JP" altLang="en-US" sz="1100">
              <a:solidFill>
                <a:schemeClr val="dk1"/>
              </a:solidFill>
              <a:effectLst/>
              <a:latin typeface="+mn-lt"/>
              <a:ea typeface="+mn-ea"/>
              <a:cs typeface="+mn-cs"/>
            </a:rPr>
            <a:t>円増の大幅増となっている。これは、特別定額給付金や新ごみ処理施設建設事業にかかる負担金の増加等が主な要因である。</a:t>
          </a:r>
          <a:r>
            <a:rPr kumimoji="1" lang="ja-JP" altLang="ja-JP" sz="1100">
              <a:solidFill>
                <a:schemeClr val="dk1"/>
              </a:solidFill>
              <a:effectLst/>
              <a:latin typeface="+mn-lt"/>
              <a:ea typeface="+mn-ea"/>
              <a:cs typeface="+mn-cs"/>
            </a:rPr>
            <a:t>類似団体平均と比べると低い水準である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災害復旧事業費は、住民一人当たり</a:t>
          </a:r>
          <a:r>
            <a:rPr kumimoji="1" lang="en-US" altLang="ja-JP" sz="1100">
              <a:solidFill>
                <a:schemeClr val="dk1"/>
              </a:solidFill>
              <a:effectLst/>
              <a:latin typeface="+mn-lt"/>
              <a:ea typeface="+mn-ea"/>
              <a:cs typeface="+mn-cs"/>
            </a:rPr>
            <a:t>16,125</a:t>
          </a:r>
          <a:r>
            <a:rPr kumimoji="1" lang="ja-JP" altLang="en-US"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13,305</a:t>
          </a:r>
          <a:r>
            <a:rPr kumimoji="1" lang="ja-JP" altLang="en-US" sz="1100">
              <a:solidFill>
                <a:schemeClr val="dk1"/>
              </a:solidFill>
              <a:effectLst/>
              <a:latin typeface="+mn-lt"/>
              <a:ea typeface="+mn-ea"/>
              <a:cs typeface="+mn-cs"/>
            </a:rPr>
            <a:t>円増の大幅増となっており、類似団体平均を上回っている。これは、令和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月豪雨による災害復旧工事費の増などが主な要因である。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103,080</a:t>
          </a:r>
          <a:r>
            <a:rPr kumimoji="1" lang="ja-JP" altLang="en-US" sz="1100">
              <a:solidFill>
                <a:schemeClr val="dk1"/>
              </a:solidFill>
              <a:effectLst/>
              <a:latin typeface="+mn-lt"/>
              <a:ea typeface="+mn-ea"/>
              <a:cs typeface="+mn-cs"/>
            </a:rPr>
            <a:t>円で</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32,336</a:t>
          </a:r>
          <a:r>
            <a:rPr kumimoji="1" lang="ja-JP" altLang="ja-JP" sz="1100">
              <a:solidFill>
                <a:schemeClr val="dk1"/>
              </a:solidFill>
              <a:effectLst/>
              <a:latin typeface="+mn-lt"/>
              <a:ea typeface="+mn-ea"/>
              <a:cs typeface="+mn-cs"/>
            </a:rPr>
            <a:t>円増の大幅増となっており、類似団体平均を上回っている。</a:t>
          </a:r>
          <a:r>
            <a:rPr kumimoji="1" lang="ja-JP" altLang="en-US" sz="1100">
              <a:solidFill>
                <a:schemeClr val="dk1"/>
              </a:solidFill>
              <a:effectLst/>
              <a:latin typeface="+mn-lt"/>
              <a:ea typeface="+mn-ea"/>
              <a:cs typeface="+mn-cs"/>
            </a:rPr>
            <a:t>これは、総合市民センター建設事業費が主な要因である。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119,146</a:t>
          </a:r>
          <a:r>
            <a:rPr kumimoji="1" lang="ja-JP" altLang="ja-JP" sz="1100">
              <a:solidFill>
                <a:schemeClr val="dk1"/>
              </a:solidFill>
              <a:effectLst/>
              <a:latin typeface="+mn-lt"/>
              <a:ea typeface="+mn-ea"/>
              <a:cs typeface="+mn-cs"/>
            </a:rPr>
            <a:t>円となっており、類似団体平均と比べると高い水準にある。 これは、</a:t>
          </a:r>
          <a:r>
            <a:rPr kumimoji="1" lang="ja-JP" altLang="en-US" sz="1100">
              <a:solidFill>
                <a:schemeClr val="dk1"/>
              </a:solidFill>
              <a:effectLst/>
              <a:latin typeface="+mn-lt"/>
              <a:ea typeface="+mn-ea"/>
              <a:cs typeface="+mn-cs"/>
            </a:rPr>
            <a:t>児童福祉費が放課後児童クラブ施設整備工事費の増などにより類似団体平均を上回っているためである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積立金は、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40,469</a:t>
          </a:r>
          <a:r>
            <a:rPr kumimoji="1" lang="ja-JP" altLang="ja-JP" sz="1100">
              <a:solidFill>
                <a:schemeClr val="dk1"/>
              </a:solidFill>
              <a:effectLst/>
              <a:latin typeface="+mn-lt"/>
              <a:ea typeface="+mn-ea"/>
              <a:cs typeface="+mn-cs"/>
            </a:rPr>
            <a:t>円で前年度より</a:t>
          </a:r>
          <a:r>
            <a:rPr kumimoji="1" lang="en-US" altLang="ja-JP" sz="1100">
              <a:solidFill>
                <a:schemeClr val="dk1"/>
              </a:solidFill>
              <a:effectLst/>
              <a:latin typeface="+mn-lt"/>
              <a:ea typeface="+mn-ea"/>
              <a:cs typeface="+mn-cs"/>
            </a:rPr>
            <a:t>19,436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増となっており、類似団体平均を上回っている。</a:t>
          </a:r>
          <a:r>
            <a:rPr kumimoji="1" lang="ja-JP" altLang="en-US" sz="1100">
              <a:solidFill>
                <a:schemeClr val="dk1"/>
              </a:solidFill>
              <a:effectLst/>
              <a:latin typeface="+mn-lt"/>
              <a:ea typeface="+mn-ea"/>
              <a:cs typeface="+mn-cs"/>
            </a:rPr>
            <a:t>これは、ふるさとみやま応援基金積立金の増などが主な要因である。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福岡県みやま市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36,314
105.21
26,991,025
26,244,422
598,214
10,492,658
21,383,287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73978</xdr:rowOff>
    </xdr:from>
    <xdr:to>
      <xdr:col>24</xdr:col>
      <xdr:colOff>63500</xdr:colOff>
      <xdr:row>36</xdr:row>
      <xdr:rowOff>87313</xdr:rowOff>
    </xdr:to>
    <xdr:cxnSp macro="">
      <xdr:nvCxnSpPr>
        <xdr:cNvPr id="61" name="直線コネクタ 60"/>
        <xdr:cNvCxnSpPr/>
      </xdr:nvCxnSpPr>
      <xdr:spPr>
        <a:xfrm>
          <a:off x="3797300" y="624617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72453</xdr:rowOff>
    </xdr:from>
    <xdr:to>
      <xdr:col>19</xdr:col>
      <xdr:colOff>177800</xdr:colOff>
      <xdr:row>36</xdr:row>
      <xdr:rowOff>73978</xdr:rowOff>
    </xdr:to>
    <xdr:cxnSp macro="">
      <xdr:nvCxnSpPr>
        <xdr:cNvPr id="64" name="直線コネクタ 63"/>
        <xdr:cNvCxnSpPr/>
      </xdr:nvCxnSpPr>
      <xdr:spPr>
        <a:xfrm>
          <a:off x="2908300" y="6244653"/>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5016</xdr:rowOff>
    </xdr:from>
    <xdr:to>
      <xdr:col>15</xdr:col>
      <xdr:colOff>50800</xdr:colOff>
      <xdr:row>36</xdr:row>
      <xdr:rowOff>72453</xdr:rowOff>
    </xdr:to>
    <xdr:cxnSp macro="">
      <xdr:nvCxnSpPr>
        <xdr:cNvPr id="67" name="直線コネクタ 66"/>
        <xdr:cNvCxnSpPr/>
      </xdr:nvCxnSpPr>
      <xdr:spPr>
        <a:xfrm>
          <a:off x="2019300" y="6177216"/>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5016</xdr:rowOff>
    </xdr:from>
    <xdr:to>
      <xdr:col>10</xdr:col>
      <xdr:colOff>114300</xdr:colOff>
      <xdr:row>36</xdr:row>
      <xdr:rowOff>16256</xdr:rowOff>
    </xdr:to>
    <xdr:cxnSp macro="">
      <xdr:nvCxnSpPr>
        <xdr:cNvPr id="70" name="直線コネクタ 69"/>
        <xdr:cNvCxnSpPr/>
      </xdr:nvCxnSpPr>
      <xdr:spPr>
        <a:xfrm flipV="1">
          <a:off x="1130300" y="617721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36513</xdr:rowOff>
    </xdr:from>
    <xdr:to>
      <xdr:col>24</xdr:col>
      <xdr:colOff>114300</xdr:colOff>
      <xdr:row>36</xdr:row>
      <xdr:rowOff>138113</xdr:rowOff>
    </xdr:to>
    <xdr:sp macro="" textlink="">
      <xdr:nvSpPr>
        <xdr:cNvPr id="80" name="楕円 79"/>
        <xdr:cNvSpPr/>
      </xdr:nvSpPr>
      <xdr:spPr>
        <a:xfrm>
          <a:off x="4584700" y="62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14940</xdr:rowOff>
    </xdr:from>
    <xdr:ext cx="469744" cy="259045"/>
    <xdr:sp macro="" textlink="">
      <xdr:nvSpPr>
        <xdr:cNvPr id="81" name="議会費該当値テキスト"/>
        <xdr:cNvSpPr txBox="1"/>
      </xdr:nvSpPr>
      <xdr:spPr>
        <a:xfrm>
          <a:off x="4686300"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23178</xdr:rowOff>
    </xdr:from>
    <xdr:to>
      <xdr:col>20</xdr:col>
      <xdr:colOff>38100</xdr:colOff>
      <xdr:row>36</xdr:row>
      <xdr:rowOff>124778</xdr:rowOff>
    </xdr:to>
    <xdr:sp macro="" textlink="">
      <xdr:nvSpPr>
        <xdr:cNvPr id="82" name="楕円 81"/>
        <xdr:cNvSpPr/>
      </xdr:nvSpPr>
      <xdr:spPr>
        <a:xfrm>
          <a:off x="3746500" y="6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115905</xdr:rowOff>
    </xdr:from>
    <xdr:ext cx="469744" cy="259045"/>
    <xdr:sp macro="" textlink="">
      <xdr:nvSpPr>
        <xdr:cNvPr id="83" name="テキスト ボックス 82"/>
        <xdr:cNvSpPr txBox="1"/>
      </xdr:nvSpPr>
      <xdr:spPr>
        <a:xfrm>
          <a:off x="3562428" y="62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21653</xdr:rowOff>
    </xdr:from>
    <xdr:to>
      <xdr:col>15</xdr:col>
      <xdr:colOff>101600</xdr:colOff>
      <xdr:row>36</xdr:row>
      <xdr:rowOff>123253</xdr:rowOff>
    </xdr:to>
    <xdr:sp macro="" textlink="">
      <xdr:nvSpPr>
        <xdr:cNvPr id="84" name="楕円 83"/>
        <xdr:cNvSpPr/>
      </xdr:nvSpPr>
      <xdr:spPr>
        <a:xfrm>
          <a:off x="2857500" y="61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114380</xdr:rowOff>
    </xdr:from>
    <xdr:ext cx="469744" cy="259045"/>
    <xdr:sp macro="" textlink="">
      <xdr:nvSpPr>
        <xdr:cNvPr id="85" name="テキスト ボックス 84"/>
        <xdr:cNvSpPr txBox="1"/>
      </xdr:nvSpPr>
      <xdr:spPr>
        <a:xfrm>
          <a:off x="2673428" y="62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125666</xdr:rowOff>
    </xdr:from>
    <xdr:to>
      <xdr:col>10</xdr:col>
      <xdr:colOff>165100</xdr:colOff>
      <xdr:row>36</xdr:row>
      <xdr:rowOff>55816</xdr:rowOff>
    </xdr:to>
    <xdr:sp macro="" textlink="">
      <xdr:nvSpPr>
        <xdr:cNvPr id="86" name="楕円 85"/>
        <xdr:cNvSpPr/>
      </xdr:nvSpPr>
      <xdr:spPr>
        <a:xfrm>
          <a:off x="1968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46943</xdr:rowOff>
    </xdr:from>
    <xdr:ext cx="469744" cy="259045"/>
    <xdr:sp macro="" textlink="">
      <xdr:nvSpPr>
        <xdr:cNvPr id="87" name="テキスト ボックス 86"/>
        <xdr:cNvSpPr txBox="1"/>
      </xdr:nvSpPr>
      <xdr:spPr>
        <a:xfrm>
          <a:off x="1784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136906</xdr:rowOff>
    </xdr:from>
    <xdr:to>
      <xdr:col>6</xdr:col>
      <xdr:colOff>38100</xdr:colOff>
      <xdr:row>36</xdr:row>
      <xdr:rowOff>67056</xdr:rowOff>
    </xdr:to>
    <xdr:sp macro="" textlink="">
      <xdr:nvSpPr>
        <xdr:cNvPr id="88" name="楕円 87"/>
        <xdr:cNvSpPr/>
      </xdr:nvSpPr>
      <xdr:spPr>
        <a:xfrm>
          <a:off x="1079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58183</xdr:rowOff>
    </xdr:from>
    <xdr:ext cx="469744" cy="259045"/>
    <xdr:sp macro="" textlink="">
      <xdr:nvSpPr>
        <xdr:cNvPr id="89" name="テキスト ボックス 88"/>
        <xdr:cNvSpPr txBox="1"/>
      </xdr:nvSpPr>
      <xdr:spPr>
        <a:xfrm>
          <a:off x="895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123906</xdr:rowOff>
    </xdr:from>
    <xdr:to>
      <xdr:col>24</xdr:col>
      <xdr:colOff>63500</xdr:colOff>
      <xdr:row>58</xdr:row>
      <xdr:rowOff>160744</xdr:rowOff>
    </xdr:to>
    <xdr:cxnSp macro="">
      <xdr:nvCxnSpPr>
        <xdr:cNvPr id="120" name="直線コネクタ 119"/>
        <xdr:cNvCxnSpPr/>
      </xdr:nvCxnSpPr>
      <xdr:spPr>
        <a:xfrm flipV="1">
          <a:off x="3797300" y="9896556"/>
          <a:ext cx="838200" cy="2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158357</xdr:rowOff>
    </xdr:from>
    <xdr:to>
      <xdr:col>19</xdr:col>
      <xdr:colOff>177800</xdr:colOff>
      <xdr:row>58</xdr:row>
      <xdr:rowOff>160744</xdr:rowOff>
    </xdr:to>
    <xdr:cxnSp macro="">
      <xdr:nvCxnSpPr>
        <xdr:cNvPr id="123" name="直線コネクタ 122"/>
        <xdr:cNvCxnSpPr/>
      </xdr:nvCxnSpPr>
      <xdr:spPr>
        <a:xfrm>
          <a:off x="2908300" y="1010245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158357</xdr:rowOff>
    </xdr:from>
    <xdr:to>
      <xdr:col>15</xdr:col>
      <xdr:colOff>50800</xdr:colOff>
      <xdr:row>59</xdr:row>
      <xdr:rowOff>5335</xdr:rowOff>
    </xdr:to>
    <xdr:cxnSp macro="">
      <xdr:nvCxnSpPr>
        <xdr:cNvPr id="126" name="直線コネクタ 125"/>
        <xdr:cNvCxnSpPr/>
      </xdr:nvCxnSpPr>
      <xdr:spPr>
        <a:xfrm flipV="1">
          <a:off x="2019300" y="10102457"/>
          <a:ext cx="889000" cy="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170303</xdr:rowOff>
    </xdr:from>
    <xdr:to>
      <xdr:col>10</xdr:col>
      <xdr:colOff>114300</xdr:colOff>
      <xdr:row>59</xdr:row>
      <xdr:rowOff>5335</xdr:rowOff>
    </xdr:to>
    <xdr:cxnSp macro="">
      <xdr:nvCxnSpPr>
        <xdr:cNvPr id="129" name="直線コネクタ 128"/>
        <xdr:cNvCxnSpPr/>
      </xdr:nvCxnSpPr>
      <xdr:spPr>
        <a:xfrm>
          <a:off x="1130300" y="10114403"/>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73106</xdr:rowOff>
    </xdr:from>
    <xdr:to>
      <xdr:col>24</xdr:col>
      <xdr:colOff>114300</xdr:colOff>
      <xdr:row>58</xdr:row>
      <xdr:rowOff>3256</xdr:rowOff>
    </xdr:to>
    <xdr:sp macro="" textlink="">
      <xdr:nvSpPr>
        <xdr:cNvPr id="139" name="楕円 138"/>
        <xdr:cNvSpPr/>
      </xdr:nvSpPr>
      <xdr:spPr>
        <a:xfrm>
          <a:off x="4584700" y="98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109944</xdr:rowOff>
    </xdr:from>
    <xdr:to>
      <xdr:col>20</xdr:col>
      <xdr:colOff>38100</xdr:colOff>
      <xdr:row>59</xdr:row>
      <xdr:rowOff>40094</xdr:rowOff>
    </xdr:to>
    <xdr:sp macro="" textlink="">
      <xdr:nvSpPr>
        <xdr:cNvPr id="141" name="楕円 140"/>
        <xdr:cNvSpPr/>
      </xdr:nvSpPr>
      <xdr:spPr>
        <a:xfrm>
          <a:off x="3746500" y="100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31221</xdr:rowOff>
    </xdr:from>
    <xdr:ext cx="534377" cy="259045"/>
    <xdr:sp macro="" textlink="">
      <xdr:nvSpPr>
        <xdr:cNvPr id="142" name="テキスト ボックス 141"/>
        <xdr:cNvSpPr txBox="1"/>
      </xdr:nvSpPr>
      <xdr:spPr>
        <a:xfrm>
          <a:off x="3530111" y="101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107557</xdr:rowOff>
    </xdr:from>
    <xdr:to>
      <xdr:col>15</xdr:col>
      <xdr:colOff>101600</xdr:colOff>
      <xdr:row>59</xdr:row>
      <xdr:rowOff>37707</xdr:rowOff>
    </xdr:to>
    <xdr:sp macro="" textlink="">
      <xdr:nvSpPr>
        <xdr:cNvPr id="143" name="楕円 142"/>
        <xdr:cNvSpPr/>
      </xdr:nvSpPr>
      <xdr:spPr>
        <a:xfrm>
          <a:off x="2857500" y="100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28834</xdr:rowOff>
    </xdr:from>
    <xdr:ext cx="534377" cy="259045"/>
    <xdr:sp macro="" textlink="">
      <xdr:nvSpPr>
        <xdr:cNvPr id="144" name="テキスト ボックス 143"/>
        <xdr:cNvSpPr txBox="1"/>
      </xdr:nvSpPr>
      <xdr:spPr>
        <a:xfrm>
          <a:off x="2641111" y="101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125985</xdr:rowOff>
    </xdr:from>
    <xdr:to>
      <xdr:col>10</xdr:col>
      <xdr:colOff>165100</xdr:colOff>
      <xdr:row>59</xdr:row>
      <xdr:rowOff>56135</xdr:rowOff>
    </xdr:to>
    <xdr:sp macro="" textlink="">
      <xdr:nvSpPr>
        <xdr:cNvPr id="145" name="楕円 144"/>
        <xdr:cNvSpPr/>
      </xdr:nvSpPr>
      <xdr:spPr>
        <a:xfrm>
          <a:off x="1968500" y="100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47262</xdr:rowOff>
    </xdr:from>
    <xdr:ext cx="534377" cy="259045"/>
    <xdr:sp macro="" textlink="">
      <xdr:nvSpPr>
        <xdr:cNvPr id="146" name="テキスト ボックス 145"/>
        <xdr:cNvSpPr txBox="1"/>
      </xdr:nvSpPr>
      <xdr:spPr>
        <a:xfrm>
          <a:off x="1752111" y="101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119503</xdr:rowOff>
    </xdr:from>
    <xdr:to>
      <xdr:col>6</xdr:col>
      <xdr:colOff>38100</xdr:colOff>
      <xdr:row>59</xdr:row>
      <xdr:rowOff>49653</xdr:rowOff>
    </xdr:to>
    <xdr:sp macro="" textlink="">
      <xdr:nvSpPr>
        <xdr:cNvPr id="147" name="楕円 146"/>
        <xdr:cNvSpPr/>
      </xdr:nvSpPr>
      <xdr:spPr>
        <a:xfrm>
          <a:off x="1079500" y="100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40780</xdr:rowOff>
    </xdr:from>
    <xdr:ext cx="534377" cy="259045"/>
    <xdr:sp macro="" textlink="">
      <xdr:nvSpPr>
        <xdr:cNvPr id="148" name="テキスト ボックス 147"/>
        <xdr:cNvSpPr txBox="1"/>
      </xdr:nvSpPr>
      <xdr:spPr>
        <a:xfrm>
          <a:off x="863111" y="101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46898</xdr:rowOff>
    </xdr:from>
    <xdr:to>
      <xdr:col>24</xdr:col>
      <xdr:colOff>63500</xdr:colOff>
      <xdr:row>76</xdr:row>
      <xdr:rowOff>61652</xdr:rowOff>
    </xdr:to>
    <xdr:cxnSp macro="">
      <xdr:nvCxnSpPr>
        <xdr:cNvPr id="176" name="直線コネクタ 175"/>
        <xdr:cNvCxnSpPr/>
      </xdr:nvCxnSpPr>
      <xdr:spPr>
        <a:xfrm flipV="1">
          <a:off x="3797300" y="13077098"/>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61652</xdr:rowOff>
    </xdr:from>
    <xdr:to>
      <xdr:col>19</xdr:col>
      <xdr:colOff>177800</xdr:colOff>
      <xdr:row>76</xdr:row>
      <xdr:rowOff>99357</xdr:rowOff>
    </xdr:to>
    <xdr:cxnSp macro="">
      <xdr:nvCxnSpPr>
        <xdr:cNvPr id="179" name="直線コネクタ 178"/>
        <xdr:cNvCxnSpPr/>
      </xdr:nvCxnSpPr>
      <xdr:spPr>
        <a:xfrm flipV="1">
          <a:off x="2908300" y="13091852"/>
          <a:ext cx="889000" cy="3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90497</xdr:rowOff>
    </xdr:from>
    <xdr:to>
      <xdr:col>15</xdr:col>
      <xdr:colOff>50800</xdr:colOff>
      <xdr:row>76</xdr:row>
      <xdr:rowOff>99357</xdr:rowOff>
    </xdr:to>
    <xdr:cxnSp macro="">
      <xdr:nvCxnSpPr>
        <xdr:cNvPr id="182" name="直線コネクタ 181"/>
        <xdr:cNvCxnSpPr/>
      </xdr:nvCxnSpPr>
      <xdr:spPr>
        <a:xfrm>
          <a:off x="2019300" y="1312069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90497</xdr:rowOff>
    </xdr:from>
    <xdr:to>
      <xdr:col>10</xdr:col>
      <xdr:colOff>114300</xdr:colOff>
      <xdr:row>76</xdr:row>
      <xdr:rowOff>140925</xdr:rowOff>
    </xdr:to>
    <xdr:cxnSp macro="">
      <xdr:nvCxnSpPr>
        <xdr:cNvPr id="185" name="直線コネクタ 184"/>
        <xdr:cNvCxnSpPr/>
      </xdr:nvCxnSpPr>
      <xdr:spPr>
        <a:xfrm flipV="1">
          <a:off x="1130300" y="13120697"/>
          <a:ext cx="8890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167548</xdr:rowOff>
    </xdr:from>
    <xdr:to>
      <xdr:col>24</xdr:col>
      <xdr:colOff>114300</xdr:colOff>
      <xdr:row>76</xdr:row>
      <xdr:rowOff>97698</xdr:rowOff>
    </xdr:to>
    <xdr:sp macro="" textlink="">
      <xdr:nvSpPr>
        <xdr:cNvPr id="195" name="楕円 194"/>
        <xdr:cNvSpPr/>
      </xdr:nvSpPr>
      <xdr:spPr>
        <a:xfrm>
          <a:off x="4584700" y="1302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18975</xdr:rowOff>
    </xdr:from>
    <xdr:ext cx="599010" cy="259045"/>
    <xdr:sp macro="" textlink="">
      <xdr:nvSpPr>
        <xdr:cNvPr id="196" name="民生費該当値テキスト"/>
        <xdr:cNvSpPr txBox="1"/>
      </xdr:nvSpPr>
      <xdr:spPr>
        <a:xfrm>
          <a:off x="4686300" y="1287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10852</xdr:rowOff>
    </xdr:from>
    <xdr:to>
      <xdr:col>20</xdr:col>
      <xdr:colOff>38100</xdr:colOff>
      <xdr:row>76</xdr:row>
      <xdr:rowOff>112452</xdr:rowOff>
    </xdr:to>
    <xdr:sp macro="" textlink="">
      <xdr:nvSpPr>
        <xdr:cNvPr id="197" name="楕円 196"/>
        <xdr:cNvSpPr/>
      </xdr:nvSpPr>
      <xdr:spPr>
        <a:xfrm>
          <a:off x="3746500" y="130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128978</xdr:rowOff>
    </xdr:from>
    <xdr:ext cx="599010" cy="259045"/>
    <xdr:sp macro="" textlink="">
      <xdr:nvSpPr>
        <xdr:cNvPr id="198" name="テキスト ボックス 197"/>
        <xdr:cNvSpPr txBox="1"/>
      </xdr:nvSpPr>
      <xdr:spPr>
        <a:xfrm>
          <a:off x="3497795" y="128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48557</xdr:rowOff>
    </xdr:from>
    <xdr:to>
      <xdr:col>15</xdr:col>
      <xdr:colOff>101600</xdr:colOff>
      <xdr:row>76</xdr:row>
      <xdr:rowOff>150157</xdr:rowOff>
    </xdr:to>
    <xdr:sp macro="" textlink="">
      <xdr:nvSpPr>
        <xdr:cNvPr id="199" name="楕円 198"/>
        <xdr:cNvSpPr/>
      </xdr:nvSpPr>
      <xdr:spPr>
        <a:xfrm>
          <a:off x="2857500" y="130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166684</xdr:rowOff>
    </xdr:from>
    <xdr:ext cx="599010" cy="259045"/>
    <xdr:sp macro="" textlink="">
      <xdr:nvSpPr>
        <xdr:cNvPr id="200" name="テキスト ボックス 199"/>
        <xdr:cNvSpPr txBox="1"/>
      </xdr:nvSpPr>
      <xdr:spPr>
        <a:xfrm>
          <a:off x="2608795" y="1285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39697</xdr:rowOff>
    </xdr:from>
    <xdr:to>
      <xdr:col>10</xdr:col>
      <xdr:colOff>165100</xdr:colOff>
      <xdr:row>76</xdr:row>
      <xdr:rowOff>141297</xdr:rowOff>
    </xdr:to>
    <xdr:sp macro="" textlink="">
      <xdr:nvSpPr>
        <xdr:cNvPr id="201" name="楕円 200"/>
        <xdr:cNvSpPr/>
      </xdr:nvSpPr>
      <xdr:spPr>
        <a:xfrm>
          <a:off x="19685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157823</xdr:rowOff>
    </xdr:from>
    <xdr:ext cx="599010" cy="259045"/>
    <xdr:sp macro="" textlink="">
      <xdr:nvSpPr>
        <xdr:cNvPr id="202" name="テキスト ボックス 201"/>
        <xdr:cNvSpPr txBox="1"/>
      </xdr:nvSpPr>
      <xdr:spPr>
        <a:xfrm>
          <a:off x="1719795" y="1284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90125</xdr:rowOff>
    </xdr:from>
    <xdr:to>
      <xdr:col>6</xdr:col>
      <xdr:colOff>38100</xdr:colOff>
      <xdr:row>77</xdr:row>
      <xdr:rowOff>20275</xdr:rowOff>
    </xdr:to>
    <xdr:sp macro="" textlink="">
      <xdr:nvSpPr>
        <xdr:cNvPr id="203" name="楕円 202"/>
        <xdr:cNvSpPr/>
      </xdr:nvSpPr>
      <xdr:spPr>
        <a:xfrm>
          <a:off x="1079500" y="131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11402</xdr:rowOff>
    </xdr:from>
    <xdr:ext cx="599010" cy="259045"/>
    <xdr:sp macro="" textlink="">
      <xdr:nvSpPr>
        <xdr:cNvPr id="204" name="テキスト ボックス 203"/>
        <xdr:cNvSpPr txBox="1"/>
      </xdr:nvSpPr>
      <xdr:spPr>
        <a:xfrm>
          <a:off x="830795" y="1321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48347</xdr:rowOff>
    </xdr:from>
    <xdr:to>
      <xdr:col>24</xdr:col>
      <xdr:colOff>63500</xdr:colOff>
      <xdr:row>95</xdr:row>
      <xdr:rowOff>168841</xdr:rowOff>
    </xdr:to>
    <xdr:cxnSp macro="">
      <xdr:nvCxnSpPr>
        <xdr:cNvPr id="235" name="直線コネクタ 234"/>
        <xdr:cNvCxnSpPr/>
      </xdr:nvCxnSpPr>
      <xdr:spPr>
        <a:xfrm flipV="1">
          <a:off x="3797300" y="16336097"/>
          <a:ext cx="838200" cy="1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76857</xdr:rowOff>
    </xdr:from>
    <xdr:to>
      <xdr:col>19</xdr:col>
      <xdr:colOff>177800</xdr:colOff>
      <xdr:row>95</xdr:row>
      <xdr:rowOff>168841</xdr:rowOff>
    </xdr:to>
    <xdr:cxnSp macro="">
      <xdr:nvCxnSpPr>
        <xdr:cNvPr id="238" name="直線コネクタ 237"/>
        <xdr:cNvCxnSpPr/>
      </xdr:nvCxnSpPr>
      <xdr:spPr>
        <a:xfrm>
          <a:off x="2908300" y="16364607"/>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76857</xdr:rowOff>
    </xdr:from>
    <xdr:to>
      <xdr:col>15</xdr:col>
      <xdr:colOff>50800</xdr:colOff>
      <xdr:row>96</xdr:row>
      <xdr:rowOff>16191</xdr:rowOff>
    </xdr:to>
    <xdr:cxnSp macro="">
      <xdr:nvCxnSpPr>
        <xdr:cNvPr id="241" name="直線コネクタ 240"/>
        <xdr:cNvCxnSpPr/>
      </xdr:nvCxnSpPr>
      <xdr:spPr>
        <a:xfrm flipV="1">
          <a:off x="2019300" y="16364607"/>
          <a:ext cx="889000" cy="1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16191</xdr:rowOff>
    </xdr:from>
    <xdr:to>
      <xdr:col>10</xdr:col>
      <xdr:colOff>114300</xdr:colOff>
      <xdr:row>96</xdr:row>
      <xdr:rowOff>82158</xdr:rowOff>
    </xdr:to>
    <xdr:cxnSp macro="">
      <xdr:nvCxnSpPr>
        <xdr:cNvPr id="244" name="直線コネクタ 243"/>
        <xdr:cNvCxnSpPr/>
      </xdr:nvCxnSpPr>
      <xdr:spPr>
        <a:xfrm flipV="1">
          <a:off x="1130300" y="16475391"/>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168997</xdr:rowOff>
    </xdr:from>
    <xdr:to>
      <xdr:col>24</xdr:col>
      <xdr:colOff>114300</xdr:colOff>
      <xdr:row>95</xdr:row>
      <xdr:rowOff>99147</xdr:rowOff>
    </xdr:to>
    <xdr:sp macro="" textlink="">
      <xdr:nvSpPr>
        <xdr:cNvPr id="254" name="楕円 253"/>
        <xdr:cNvSpPr/>
      </xdr:nvSpPr>
      <xdr:spPr>
        <a:xfrm>
          <a:off x="4584700" y="162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20424</xdr:rowOff>
    </xdr:from>
    <xdr:ext cx="534377" cy="259045"/>
    <xdr:sp macro="" textlink="">
      <xdr:nvSpPr>
        <xdr:cNvPr id="255" name="衛生費該当値テキスト"/>
        <xdr:cNvSpPr txBox="1"/>
      </xdr:nvSpPr>
      <xdr:spPr>
        <a:xfrm>
          <a:off x="4686300" y="1613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118041</xdr:rowOff>
    </xdr:from>
    <xdr:to>
      <xdr:col>20</xdr:col>
      <xdr:colOff>38100</xdr:colOff>
      <xdr:row>96</xdr:row>
      <xdr:rowOff>48191</xdr:rowOff>
    </xdr:to>
    <xdr:sp macro="" textlink="">
      <xdr:nvSpPr>
        <xdr:cNvPr id="256" name="楕円 255"/>
        <xdr:cNvSpPr/>
      </xdr:nvSpPr>
      <xdr:spPr>
        <a:xfrm>
          <a:off x="3746500" y="164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64718</xdr:rowOff>
    </xdr:from>
    <xdr:ext cx="534377" cy="259045"/>
    <xdr:sp macro="" textlink="">
      <xdr:nvSpPr>
        <xdr:cNvPr id="257" name="テキスト ボックス 256"/>
        <xdr:cNvSpPr txBox="1"/>
      </xdr:nvSpPr>
      <xdr:spPr>
        <a:xfrm>
          <a:off x="3530111" y="161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26057</xdr:rowOff>
    </xdr:from>
    <xdr:to>
      <xdr:col>15</xdr:col>
      <xdr:colOff>101600</xdr:colOff>
      <xdr:row>95</xdr:row>
      <xdr:rowOff>127657</xdr:rowOff>
    </xdr:to>
    <xdr:sp macro="" textlink="">
      <xdr:nvSpPr>
        <xdr:cNvPr id="258" name="楕円 257"/>
        <xdr:cNvSpPr/>
      </xdr:nvSpPr>
      <xdr:spPr>
        <a:xfrm>
          <a:off x="2857500" y="16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144184</xdr:rowOff>
    </xdr:from>
    <xdr:ext cx="534377" cy="259045"/>
    <xdr:sp macro="" textlink="">
      <xdr:nvSpPr>
        <xdr:cNvPr id="259" name="テキスト ボックス 258"/>
        <xdr:cNvSpPr txBox="1"/>
      </xdr:nvSpPr>
      <xdr:spPr>
        <a:xfrm>
          <a:off x="2641111" y="1608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136841</xdr:rowOff>
    </xdr:from>
    <xdr:to>
      <xdr:col>10</xdr:col>
      <xdr:colOff>165100</xdr:colOff>
      <xdr:row>96</xdr:row>
      <xdr:rowOff>66991</xdr:rowOff>
    </xdr:to>
    <xdr:sp macro="" textlink="">
      <xdr:nvSpPr>
        <xdr:cNvPr id="260" name="楕円 259"/>
        <xdr:cNvSpPr/>
      </xdr:nvSpPr>
      <xdr:spPr>
        <a:xfrm>
          <a:off x="1968500" y="164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83518</xdr:rowOff>
    </xdr:from>
    <xdr:ext cx="534377" cy="259045"/>
    <xdr:sp macro="" textlink="">
      <xdr:nvSpPr>
        <xdr:cNvPr id="261" name="テキスト ボックス 260"/>
        <xdr:cNvSpPr txBox="1"/>
      </xdr:nvSpPr>
      <xdr:spPr>
        <a:xfrm>
          <a:off x="1752111" y="1619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31358</xdr:rowOff>
    </xdr:from>
    <xdr:to>
      <xdr:col>6</xdr:col>
      <xdr:colOff>38100</xdr:colOff>
      <xdr:row>96</xdr:row>
      <xdr:rowOff>132958</xdr:rowOff>
    </xdr:to>
    <xdr:sp macro="" textlink="">
      <xdr:nvSpPr>
        <xdr:cNvPr id="262" name="楕円 261"/>
        <xdr:cNvSpPr/>
      </xdr:nvSpPr>
      <xdr:spPr>
        <a:xfrm>
          <a:off x="1079500" y="164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124085</xdr:rowOff>
    </xdr:from>
    <xdr:ext cx="534377" cy="259045"/>
    <xdr:sp macro="" textlink="">
      <xdr:nvSpPr>
        <xdr:cNvPr id="263" name="テキスト ボックス 262"/>
        <xdr:cNvSpPr txBox="1"/>
      </xdr:nvSpPr>
      <xdr:spPr>
        <a:xfrm>
          <a:off x="863111" y="165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1234</xdr:rowOff>
    </xdr:from>
    <xdr:to>
      <xdr:col>55</xdr:col>
      <xdr:colOff>0</xdr:colOff>
      <xdr:row>36</xdr:row>
      <xdr:rowOff>144599</xdr:rowOff>
    </xdr:to>
    <xdr:cxnSp macro="">
      <xdr:nvCxnSpPr>
        <xdr:cNvPr id="294" name="直線コネクタ 293"/>
        <xdr:cNvCxnSpPr/>
      </xdr:nvCxnSpPr>
      <xdr:spPr>
        <a:xfrm flipV="1">
          <a:off x="9639300" y="6173434"/>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144599</xdr:rowOff>
    </xdr:from>
    <xdr:to>
      <xdr:col>50</xdr:col>
      <xdr:colOff>114300</xdr:colOff>
      <xdr:row>36</xdr:row>
      <xdr:rowOff>147864</xdr:rowOff>
    </xdr:to>
    <xdr:cxnSp macro="">
      <xdr:nvCxnSpPr>
        <xdr:cNvPr id="297" name="直線コネクタ 296"/>
        <xdr:cNvCxnSpPr/>
      </xdr:nvCxnSpPr>
      <xdr:spPr>
        <a:xfrm flipV="1">
          <a:off x="8750300" y="63167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103124</xdr:rowOff>
    </xdr:from>
    <xdr:to>
      <xdr:col>45</xdr:col>
      <xdr:colOff>177800</xdr:colOff>
      <xdr:row>36</xdr:row>
      <xdr:rowOff>147864</xdr:rowOff>
    </xdr:to>
    <xdr:cxnSp macro="">
      <xdr:nvCxnSpPr>
        <xdr:cNvPr id="300" name="直線コネクタ 299"/>
        <xdr:cNvCxnSpPr/>
      </xdr:nvCxnSpPr>
      <xdr:spPr>
        <a:xfrm>
          <a:off x="7861300" y="6275324"/>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103124</xdr:rowOff>
    </xdr:from>
    <xdr:to>
      <xdr:col>41</xdr:col>
      <xdr:colOff>50800</xdr:colOff>
      <xdr:row>37</xdr:row>
      <xdr:rowOff>27686</xdr:rowOff>
    </xdr:to>
    <xdr:cxnSp macro="">
      <xdr:nvCxnSpPr>
        <xdr:cNvPr id="303" name="直線コネクタ 302"/>
        <xdr:cNvCxnSpPr/>
      </xdr:nvCxnSpPr>
      <xdr:spPr>
        <a:xfrm flipV="1">
          <a:off x="6972300" y="62753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121884</xdr:rowOff>
    </xdr:from>
    <xdr:to>
      <xdr:col>55</xdr:col>
      <xdr:colOff>50800</xdr:colOff>
      <xdr:row>36</xdr:row>
      <xdr:rowOff>52034</xdr:rowOff>
    </xdr:to>
    <xdr:sp macro="" textlink="">
      <xdr:nvSpPr>
        <xdr:cNvPr id="313" name="楕円 312"/>
        <xdr:cNvSpPr/>
      </xdr:nvSpPr>
      <xdr:spPr>
        <a:xfrm>
          <a:off x="104267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144761</xdr:rowOff>
    </xdr:from>
    <xdr:ext cx="469744" cy="259045"/>
    <xdr:sp macro="" textlink="">
      <xdr:nvSpPr>
        <xdr:cNvPr id="314" name="労働費該当値テキスト"/>
        <xdr:cNvSpPr txBox="1"/>
      </xdr:nvSpPr>
      <xdr:spPr>
        <a:xfrm>
          <a:off x="10528300" y="59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93799</xdr:rowOff>
    </xdr:from>
    <xdr:to>
      <xdr:col>50</xdr:col>
      <xdr:colOff>165100</xdr:colOff>
      <xdr:row>37</xdr:row>
      <xdr:rowOff>23949</xdr:rowOff>
    </xdr:to>
    <xdr:sp macro="" textlink="">
      <xdr:nvSpPr>
        <xdr:cNvPr id="315" name="楕円 314"/>
        <xdr:cNvSpPr/>
      </xdr:nvSpPr>
      <xdr:spPr>
        <a:xfrm>
          <a:off x="9588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40476</xdr:rowOff>
    </xdr:from>
    <xdr:ext cx="469744" cy="259045"/>
    <xdr:sp macro="" textlink="">
      <xdr:nvSpPr>
        <xdr:cNvPr id="316" name="テキスト ボックス 315"/>
        <xdr:cNvSpPr txBox="1"/>
      </xdr:nvSpPr>
      <xdr:spPr>
        <a:xfrm>
          <a:off x="9404428" y="604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97064</xdr:rowOff>
    </xdr:from>
    <xdr:to>
      <xdr:col>46</xdr:col>
      <xdr:colOff>38100</xdr:colOff>
      <xdr:row>37</xdr:row>
      <xdr:rowOff>27214</xdr:rowOff>
    </xdr:to>
    <xdr:sp macro="" textlink="">
      <xdr:nvSpPr>
        <xdr:cNvPr id="317" name="楕円 316"/>
        <xdr:cNvSpPr/>
      </xdr:nvSpPr>
      <xdr:spPr>
        <a:xfrm>
          <a:off x="8699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43741</xdr:rowOff>
    </xdr:from>
    <xdr:ext cx="469744" cy="259045"/>
    <xdr:sp macro="" textlink="">
      <xdr:nvSpPr>
        <xdr:cNvPr id="318" name="テキスト ボックス 317"/>
        <xdr:cNvSpPr txBox="1"/>
      </xdr:nvSpPr>
      <xdr:spPr>
        <a:xfrm>
          <a:off x="8515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52324</xdr:rowOff>
    </xdr:from>
    <xdr:to>
      <xdr:col>41</xdr:col>
      <xdr:colOff>101600</xdr:colOff>
      <xdr:row>36</xdr:row>
      <xdr:rowOff>153924</xdr:rowOff>
    </xdr:to>
    <xdr:sp macro="" textlink="">
      <xdr:nvSpPr>
        <xdr:cNvPr id="319" name="楕円 318"/>
        <xdr:cNvSpPr/>
      </xdr:nvSpPr>
      <xdr:spPr>
        <a:xfrm>
          <a:off x="7810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170451</xdr:rowOff>
    </xdr:from>
    <xdr:ext cx="469744" cy="259045"/>
    <xdr:sp macro="" textlink="">
      <xdr:nvSpPr>
        <xdr:cNvPr id="320" name="テキスト ボックス 319"/>
        <xdr:cNvSpPr txBox="1"/>
      </xdr:nvSpPr>
      <xdr:spPr>
        <a:xfrm>
          <a:off x="7626428"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148336</xdr:rowOff>
    </xdr:from>
    <xdr:to>
      <xdr:col>36</xdr:col>
      <xdr:colOff>165100</xdr:colOff>
      <xdr:row>37</xdr:row>
      <xdr:rowOff>78486</xdr:rowOff>
    </xdr:to>
    <xdr:sp macro="" textlink="">
      <xdr:nvSpPr>
        <xdr:cNvPr id="321" name="楕円 320"/>
        <xdr:cNvSpPr/>
      </xdr:nvSpPr>
      <xdr:spPr>
        <a:xfrm>
          <a:off x="6921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95013</xdr:rowOff>
    </xdr:from>
    <xdr:ext cx="469744" cy="259045"/>
    <xdr:sp macro="" textlink="">
      <xdr:nvSpPr>
        <xdr:cNvPr id="322" name="テキスト ボックス 321"/>
        <xdr:cNvSpPr txBox="1"/>
      </xdr:nvSpPr>
      <xdr:spPr>
        <a:xfrm>
          <a:off x="6737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136655</xdr:rowOff>
    </xdr:from>
    <xdr:to>
      <xdr:col>55</xdr:col>
      <xdr:colOff>0</xdr:colOff>
      <xdr:row>57</xdr:row>
      <xdr:rowOff>150902</xdr:rowOff>
    </xdr:to>
    <xdr:cxnSp macro="">
      <xdr:nvCxnSpPr>
        <xdr:cNvPr id="349" name="直線コネクタ 348"/>
        <xdr:cNvCxnSpPr/>
      </xdr:nvCxnSpPr>
      <xdr:spPr>
        <a:xfrm flipV="1">
          <a:off x="9639300" y="9909305"/>
          <a:ext cx="8382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150902</xdr:rowOff>
    </xdr:from>
    <xdr:to>
      <xdr:col>50</xdr:col>
      <xdr:colOff>114300</xdr:colOff>
      <xdr:row>57</xdr:row>
      <xdr:rowOff>158952</xdr:rowOff>
    </xdr:to>
    <xdr:cxnSp macro="">
      <xdr:nvCxnSpPr>
        <xdr:cNvPr id="352" name="直線コネクタ 351"/>
        <xdr:cNvCxnSpPr/>
      </xdr:nvCxnSpPr>
      <xdr:spPr>
        <a:xfrm flipV="1">
          <a:off x="8750300" y="9923552"/>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147431</xdr:rowOff>
    </xdr:from>
    <xdr:to>
      <xdr:col>45</xdr:col>
      <xdr:colOff>177800</xdr:colOff>
      <xdr:row>57</xdr:row>
      <xdr:rowOff>158952</xdr:rowOff>
    </xdr:to>
    <xdr:cxnSp macro="">
      <xdr:nvCxnSpPr>
        <xdr:cNvPr id="355" name="直線コネクタ 354"/>
        <xdr:cNvCxnSpPr/>
      </xdr:nvCxnSpPr>
      <xdr:spPr>
        <a:xfrm>
          <a:off x="7861300" y="9920081"/>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124750</xdr:rowOff>
    </xdr:from>
    <xdr:to>
      <xdr:col>41</xdr:col>
      <xdr:colOff>50800</xdr:colOff>
      <xdr:row>57</xdr:row>
      <xdr:rowOff>147431</xdr:rowOff>
    </xdr:to>
    <xdr:cxnSp macro="">
      <xdr:nvCxnSpPr>
        <xdr:cNvPr id="358" name="直線コネクタ 357"/>
        <xdr:cNvCxnSpPr/>
      </xdr:nvCxnSpPr>
      <xdr:spPr>
        <a:xfrm>
          <a:off x="6972300" y="9897400"/>
          <a:ext cx="889000" cy="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85855</xdr:rowOff>
    </xdr:from>
    <xdr:to>
      <xdr:col>55</xdr:col>
      <xdr:colOff>50800</xdr:colOff>
      <xdr:row>58</xdr:row>
      <xdr:rowOff>16005</xdr:rowOff>
    </xdr:to>
    <xdr:sp macro="" textlink="">
      <xdr:nvSpPr>
        <xdr:cNvPr id="368" name="楕円 367"/>
        <xdr:cNvSpPr/>
      </xdr:nvSpPr>
      <xdr:spPr>
        <a:xfrm>
          <a:off x="10426700" y="985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64282</xdr:rowOff>
    </xdr:from>
    <xdr:ext cx="534377" cy="259045"/>
    <xdr:sp macro="" textlink="">
      <xdr:nvSpPr>
        <xdr:cNvPr id="369" name="農林水産業費該当値テキスト"/>
        <xdr:cNvSpPr txBox="1"/>
      </xdr:nvSpPr>
      <xdr:spPr>
        <a:xfrm>
          <a:off x="10528300" y="983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100102</xdr:rowOff>
    </xdr:from>
    <xdr:to>
      <xdr:col>50</xdr:col>
      <xdr:colOff>165100</xdr:colOff>
      <xdr:row>58</xdr:row>
      <xdr:rowOff>30252</xdr:rowOff>
    </xdr:to>
    <xdr:sp macro="" textlink="">
      <xdr:nvSpPr>
        <xdr:cNvPr id="370" name="楕円 369"/>
        <xdr:cNvSpPr/>
      </xdr:nvSpPr>
      <xdr:spPr>
        <a:xfrm>
          <a:off x="9588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21379</xdr:rowOff>
    </xdr:from>
    <xdr:ext cx="534377" cy="259045"/>
    <xdr:sp macro="" textlink="">
      <xdr:nvSpPr>
        <xdr:cNvPr id="371" name="テキスト ボックス 370"/>
        <xdr:cNvSpPr txBox="1"/>
      </xdr:nvSpPr>
      <xdr:spPr>
        <a:xfrm>
          <a:off x="9372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108152</xdr:rowOff>
    </xdr:from>
    <xdr:to>
      <xdr:col>46</xdr:col>
      <xdr:colOff>38100</xdr:colOff>
      <xdr:row>58</xdr:row>
      <xdr:rowOff>38302</xdr:rowOff>
    </xdr:to>
    <xdr:sp macro="" textlink="">
      <xdr:nvSpPr>
        <xdr:cNvPr id="372" name="楕円 371"/>
        <xdr:cNvSpPr/>
      </xdr:nvSpPr>
      <xdr:spPr>
        <a:xfrm>
          <a:off x="8699500" y="98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29429</xdr:rowOff>
    </xdr:from>
    <xdr:ext cx="534377" cy="259045"/>
    <xdr:sp macro="" textlink="">
      <xdr:nvSpPr>
        <xdr:cNvPr id="373" name="テキスト ボックス 372"/>
        <xdr:cNvSpPr txBox="1"/>
      </xdr:nvSpPr>
      <xdr:spPr>
        <a:xfrm>
          <a:off x="8483111" y="99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96631</xdr:rowOff>
    </xdr:from>
    <xdr:to>
      <xdr:col>41</xdr:col>
      <xdr:colOff>101600</xdr:colOff>
      <xdr:row>58</xdr:row>
      <xdr:rowOff>26781</xdr:rowOff>
    </xdr:to>
    <xdr:sp macro="" textlink="">
      <xdr:nvSpPr>
        <xdr:cNvPr id="374" name="楕円 373"/>
        <xdr:cNvSpPr/>
      </xdr:nvSpPr>
      <xdr:spPr>
        <a:xfrm>
          <a:off x="7810500" y="98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43308</xdr:rowOff>
    </xdr:from>
    <xdr:ext cx="534377" cy="259045"/>
    <xdr:sp macro="" textlink="">
      <xdr:nvSpPr>
        <xdr:cNvPr id="375" name="テキスト ボックス 374"/>
        <xdr:cNvSpPr txBox="1"/>
      </xdr:nvSpPr>
      <xdr:spPr>
        <a:xfrm>
          <a:off x="7594111" y="964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73950</xdr:rowOff>
    </xdr:from>
    <xdr:to>
      <xdr:col>36</xdr:col>
      <xdr:colOff>165100</xdr:colOff>
      <xdr:row>58</xdr:row>
      <xdr:rowOff>4100</xdr:rowOff>
    </xdr:to>
    <xdr:sp macro="" textlink="">
      <xdr:nvSpPr>
        <xdr:cNvPr id="376" name="楕円 375"/>
        <xdr:cNvSpPr/>
      </xdr:nvSpPr>
      <xdr:spPr>
        <a:xfrm>
          <a:off x="6921500" y="9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20627</xdr:rowOff>
    </xdr:from>
    <xdr:ext cx="534377" cy="259045"/>
    <xdr:sp macro="" textlink="">
      <xdr:nvSpPr>
        <xdr:cNvPr id="377" name="テキスト ボックス 376"/>
        <xdr:cNvSpPr txBox="1"/>
      </xdr:nvSpPr>
      <xdr:spPr>
        <a:xfrm>
          <a:off x="6705111" y="96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130384</xdr:rowOff>
    </xdr:from>
    <xdr:to>
      <xdr:col>55</xdr:col>
      <xdr:colOff>0</xdr:colOff>
      <xdr:row>77</xdr:row>
      <xdr:rowOff>157353</xdr:rowOff>
    </xdr:to>
    <xdr:cxnSp macro="">
      <xdr:nvCxnSpPr>
        <xdr:cNvPr id="402" name="直線コネクタ 401"/>
        <xdr:cNvCxnSpPr/>
      </xdr:nvCxnSpPr>
      <xdr:spPr>
        <a:xfrm flipV="1">
          <a:off x="9639300" y="13332034"/>
          <a:ext cx="8382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157353</xdr:rowOff>
    </xdr:from>
    <xdr:to>
      <xdr:col>50</xdr:col>
      <xdr:colOff>114300</xdr:colOff>
      <xdr:row>77</xdr:row>
      <xdr:rowOff>157708</xdr:rowOff>
    </xdr:to>
    <xdr:cxnSp macro="">
      <xdr:nvCxnSpPr>
        <xdr:cNvPr id="405" name="直線コネクタ 404"/>
        <xdr:cNvCxnSpPr/>
      </xdr:nvCxnSpPr>
      <xdr:spPr>
        <a:xfrm flipV="1">
          <a:off x="8750300" y="13359003"/>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156221</xdr:rowOff>
    </xdr:from>
    <xdr:to>
      <xdr:col>45</xdr:col>
      <xdr:colOff>177800</xdr:colOff>
      <xdr:row>77</xdr:row>
      <xdr:rowOff>157708</xdr:rowOff>
    </xdr:to>
    <xdr:cxnSp macro="">
      <xdr:nvCxnSpPr>
        <xdr:cNvPr id="408" name="直線コネクタ 407"/>
        <xdr:cNvCxnSpPr/>
      </xdr:nvCxnSpPr>
      <xdr:spPr>
        <a:xfrm>
          <a:off x="7861300" y="13357871"/>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151354</xdr:rowOff>
    </xdr:from>
    <xdr:to>
      <xdr:col>41</xdr:col>
      <xdr:colOff>50800</xdr:colOff>
      <xdr:row>77</xdr:row>
      <xdr:rowOff>156221</xdr:rowOff>
    </xdr:to>
    <xdr:cxnSp macro="">
      <xdr:nvCxnSpPr>
        <xdr:cNvPr id="411" name="直線コネクタ 410"/>
        <xdr:cNvCxnSpPr/>
      </xdr:nvCxnSpPr>
      <xdr:spPr>
        <a:xfrm>
          <a:off x="6972300" y="13353004"/>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79584</xdr:rowOff>
    </xdr:from>
    <xdr:to>
      <xdr:col>55</xdr:col>
      <xdr:colOff>50800</xdr:colOff>
      <xdr:row>78</xdr:row>
      <xdr:rowOff>9734</xdr:rowOff>
    </xdr:to>
    <xdr:sp macro="" textlink="">
      <xdr:nvSpPr>
        <xdr:cNvPr id="421" name="楕円 420"/>
        <xdr:cNvSpPr/>
      </xdr:nvSpPr>
      <xdr:spPr>
        <a:xfrm>
          <a:off x="10426700" y="132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165961</xdr:rowOff>
    </xdr:from>
    <xdr:ext cx="534377" cy="259045"/>
    <xdr:sp macro="" textlink="">
      <xdr:nvSpPr>
        <xdr:cNvPr id="422" name="商工費該当値テキスト"/>
        <xdr:cNvSpPr txBox="1"/>
      </xdr:nvSpPr>
      <xdr:spPr>
        <a:xfrm>
          <a:off x="10528300" y="131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106553</xdr:rowOff>
    </xdr:from>
    <xdr:to>
      <xdr:col>50</xdr:col>
      <xdr:colOff>165100</xdr:colOff>
      <xdr:row>78</xdr:row>
      <xdr:rowOff>36703</xdr:rowOff>
    </xdr:to>
    <xdr:sp macro="" textlink="">
      <xdr:nvSpPr>
        <xdr:cNvPr id="423" name="楕円 422"/>
        <xdr:cNvSpPr/>
      </xdr:nvSpPr>
      <xdr:spPr>
        <a:xfrm>
          <a:off x="9588500" y="133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27830</xdr:rowOff>
    </xdr:from>
    <xdr:ext cx="469744" cy="259045"/>
    <xdr:sp macro="" textlink="">
      <xdr:nvSpPr>
        <xdr:cNvPr id="424" name="テキスト ボックス 423"/>
        <xdr:cNvSpPr txBox="1"/>
      </xdr:nvSpPr>
      <xdr:spPr>
        <a:xfrm>
          <a:off x="9404428"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106908</xdr:rowOff>
    </xdr:from>
    <xdr:to>
      <xdr:col>46</xdr:col>
      <xdr:colOff>38100</xdr:colOff>
      <xdr:row>78</xdr:row>
      <xdr:rowOff>37058</xdr:rowOff>
    </xdr:to>
    <xdr:sp macro="" textlink="">
      <xdr:nvSpPr>
        <xdr:cNvPr id="425" name="楕円 424"/>
        <xdr:cNvSpPr/>
      </xdr:nvSpPr>
      <xdr:spPr>
        <a:xfrm>
          <a:off x="8699500" y="133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28185</xdr:rowOff>
    </xdr:from>
    <xdr:ext cx="469744" cy="259045"/>
    <xdr:sp macro="" textlink="">
      <xdr:nvSpPr>
        <xdr:cNvPr id="426" name="テキスト ボックス 425"/>
        <xdr:cNvSpPr txBox="1"/>
      </xdr:nvSpPr>
      <xdr:spPr>
        <a:xfrm>
          <a:off x="8515428" y="134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105421</xdr:rowOff>
    </xdr:from>
    <xdr:to>
      <xdr:col>41</xdr:col>
      <xdr:colOff>101600</xdr:colOff>
      <xdr:row>78</xdr:row>
      <xdr:rowOff>35571</xdr:rowOff>
    </xdr:to>
    <xdr:sp macro="" textlink="">
      <xdr:nvSpPr>
        <xdr:cNvPr id="427" name="楕円 426"/>
        <xdr:cNvSpPr/>
      </xdr:nvSpPr>
      <xdr:spPr>
        <a:xfrm>
          <a:off x="7810500" y="133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26698</xdr:rowOff>
    </xdr:from>
    <xdr:ext cx="469744" cy="259045"/>
    <xdr:sp macro="" textlink="">
      <xdr:nvSpPr>
        <xdr:cNvPr id="428" name="テキスト ボックス 427"/>
        <xdr:cNvSpPr txBox="1"/>
      </xdr:nvSpPr>
      <xdr:spPr>
        <a:xfrm>
          <a:off x="7626428" y="1339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100554</xdr:rowOff>
    </xdr:from>
    <xdr:to>
      <xdr:col>36</xdr:col>
      <xdr:colOff>165100</xdr:colOff>
      <xdr:row>78</xdr:row>
      <xdr:rowOff>30704</xdr:rowOff>
    </xdr:to>
    <xdr:sp macro="" textlink="">
      <xdr:nvSpPr>
        <xdr:cNvPr id="429" name="楕円 428"/>
        <xdr:cNvSpPr/>
      </xdr:nvSpPr>
      <xdr:spPr>
        <a:xfrm>
          <a:off x="6921500" y="133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21831</xdr:rowOff>
    </xdr:from>
    <xdr:ext cx="469744" cy="259045"/>
    <xdr:sp macro="" textlink="">
      <xdr:nvSpPr>
        <xdr:cNvPr id="430" name="テキスト ボックス 429"/>
        <xdr:cNvSpPr txBox="1"/>
      </xdr:nvSpPr>
      <xdr:spPr>
        <a:xfrm>
          <a:off x="6737428" y="1339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108077</xdr:rowOff>
    </xdr:from>
    <xdr:to>
      <xdr:col>55</xdr:col>
      <xdr:colOff>0</xdr:colOff>
      <xdr:row>97</xdr:row>
      <xdr:rowOff>128597</xdr:rowOff>
    </xdr:to>
    <xdr:cxnSp macro="">
      <xdr:nvCxnSpPr>
        <xdr:cNvPr id="461" name="直線コネクタ 460"/>
        <xdr:cNvCxnSpPr/>
      </xdr:nvCxnSpPr>
      <xdr:spPr>
        <a:xfrm>
          <a:off x="9639300" y="16567277"/>
          <a:ext cx="838200" cy="19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107555</xdr:rowOff>
    </xdr:from>
    <xdr:to>
      <xdr:col>50</xdr:col>
      <xdr:colOff>114300</xdr:colOff>
      <xdr:row>96</xdr:row>
      <xdr:rowOff>108077</xdr:rowOff>
    </xdr:to>
    <xdr:cxnSp macro="">
      <xdr:nvCxnSpPr>
        <xdr:cNvPr id="464" name="直線コネクタ 463"/>
        <xdr:cNvCxnSpPr/>
      </xdr:nvCxnSpPr>
      <xdr:spPr>
        <a:xfrm>
          <a:off x="8750300" y="1656675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88264</xdr:rowOff>
    </xdr:from>
    <xdr:to>
      <xdr:col>45</xdr:col>
      <xdr:colOff>177800</xdr:colOff>
      <xdr:row>96</xdr:row>
      <xdr:rowOff>107555</xdr:rowOff>
    </xdr:to>
    <xdr:cxnSp macro="">
      <xdr:nvCxnSpPr>
        <xdr:cNvPr id="467" name="直線コネクタ 466"/>
        <xdr:cNvCxnSpPr/>
      </xdr:nvCxnSpPr>
      <xdr:spPr>
        <a:xfrm>
          <a:off x="7861300" y="16547464"/>
          <a:ext cx="889000" cy="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88264</xdr:rowOff>
    </xdr:from>
    <xdr:to>
      <xdr:col>41</xdr:col>
      <xdr:colOff>50800</xdr:colOff>
      <xdr:row>97</xdr:row>
      <xdr:rowOff>66940</xdr:rowOff>
    </xdr:to>
    <xdr:cxnSp macro="">
      <xdr:nvCxnSpPr>
        <xdr:cNvPr id="470" name="直線コネクタ 469"/>
        <xdr:cNvCxnSpPr/>
      </xdr:nvCxnSpPr>
      <xdr:spPr>
        <a:xfrm flipV="1">
          <a:off x="6972300" y="16547464"/>
          <a:ext cx="889000" cy="1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77797</xdr:rowOff>
    </xdr:from>
    <xdr:to>
      <xdr:col>55</xdr:col>
      <xdr:colOff>50800</xdr:colOff>
      <xdr:row>98</xdr:row>
      <xdr:rowOff>7947</xdr:rowOff>
    </xdr:to>
    <xdr:sp macro="" textlink="">
      <xdr:nvSpPr>
        <xdr:cNvPr id="480" name="楕円 479"/>
        <xdr:cNvSpPr/>
      </xdr:nvSpPr>
      <xdr:spPr>
        <a:xfrm>
          <a:off x="10426700" y="167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164174</xdr:rowOff>
    </xdr:from>
    <xdr:ext cx="534377" cy="259045"/>
    <xdr:sp macro="" textlink="">
      <xdr:nvSpPr>
        <xdr:cNvPr id="481" name="土木費該当値テキスト"/>
        <xdr:cNvSpPr txBox="1"/>
      </xdr:nvSpPr>
      <xdr:spPr>
        <a:xfrm>
          <a:off x="10528300" y="166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57277</xdr:rowOff>
    </xdr:from>
    <xdr:to>
      <xdr:col>50</xdr:col>
      <xdr:colOff>165100</xdr:colOff>
      <xdr:row>96</xdr:row>
      <xdr:rowOff>158877</xdr:rowOff>
    </xdr:to>
    <xdr:sp macro="" textlink="">
      <xdr:nvSpPr>
        <xdr:cNvPr id="482" name="楕円 481"/>
        <xdr:cNvSpPr/>
      </xdr:nvSpPr>
      <xdr:spPr>
        <a:xfrm>
          <a:off x="9588500" y="165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150004</xdr:rowOff>
    </xdr:from>
    <xdr:ext cx="534377" cy="259045"/>
    <xdr:sp macro="" textlink="">
      <xdr:nvSpPr>
        <xdr:cNvPr id="483" name="テキスト ボックス 482"/>
        <xdr:cNvSpPr txBox="1"/>
      </xdr:nvSpPr>
      <xdr:spPr>
        <a:xfrm>
          <a:off x="9372111" y="166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56755</xdr:rowOff>
    </xdr:from>
    <xdr:to>
      <xdr:col>46</xdr:col>
      <xdr:colOff>38100</xdr:colOff>
      <xdr:row>96</xdr:row>
      <xdr:rowOff>158355</xdr:rowOff>
    </xdr:to>
    <xdr:sp macro="" textlink="">
      <xdr:nvSpPr>
        <xdr:cNvPr id="484" name="楕円 483"/>
        <xdr:cNvSpPr/>
      </xdr:nvSpPr>
      <xdr:spPr>
        <a:xfrm>
          <a:off x="8699500" y="165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149482</xdr:rowOff>
    </xdr:from>
    <xdr:ext cx="534377" cy="259045"/>
    <xdr:sp macro="" textlink="">
      <xdr:nvSpPr>
        <xdr:cNvPr id="485" name="テキスト ボックス 484"/>
        <xdr:cNvSpPr txBox="1"/>
      </xdr:nvSpPr>
      <xdr:spPr>
        <a:xfrm>
          <a:off x="8483111" y="1660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37464</xdr:rowOff>
    </xdr:from>
    <xdr:to>
      <xdr:col>41</xdr:col>
      <xdr:colOff>101600</xdr:colOff>
      <xdr:row>96</xdr:row>
      <xdr:rowOff>139064</xdr:rowOff>
    </xdr:to>
    <xdr:sp macro="" textlink="">
      <xdr:nvSpPr>
        <xdr:cNvPr id="486" name="楕円 485"/>
        <xdr:cNvSpPr/>
      </xdr:nvSpPr>
      <xdr:spPr>
        <a:xfrm>
          <a:off x="7810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130191</xdr:rowOff>
    </xdr:from>
    <xdr:ext cx="534377" cy="259045"/>
    <xdr:sp macro="" textlink="">
      <xdr:nvSpPr>
        <xdr:cNvPr id="487" name="テキスト ボックス 486"/>
        <xdr:cNvSpPr txBox="1"/>
      </xdr:nvSpPr>
      <xdr:spPr>
        <a:xfrm>
          <a:off x="7594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16140</xdr:rowOff>
    </xdr:from>
    <xdr:to>
      <xdr:col>36</xdr:col>
      <xdr:colOff>165100</xdr:colOff>
      <xdr:row>97</xdr:row>
      <xdr:rowOff>117740</xdr:rowOff>
    </xdr:to>
    <xdr:sp macro="" textlink="">
      <xdr:nvSpPr>
        <xdr:cNvPr id="488" name="楕円 487"/>
        <xdr:cNvSpPr/>
      </xdr:nvSpPr>
      <xdr:spPr>
        <a:xfrm>
          <a:off x="6921500" y="166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108867</xdr:rowOff>
    </xdr:from>
    <xdr:ext cx="534377" cy="259045"/>
    <xdr:sp macro="" textlink="">
      <xdr:nvSpPr>
        <xdr:cNvPr id="489" name="テキスト ボックス 488"/>
        <xdr:cNvSpPr txBox="1"/>
      </xdr:nvSpPr>
      <xdr:spPr>
        <a:xfrm>
          <a:off x="6705111" y="167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109606</xdr:rowOff>
    </xdr:from>
    <xdr:to>
      <xdr:col>85</xdr:col>
      <xdr:colOff>127000</xdr:colOff>
      <xdr:row>37</xdr:row>
      <xdr:rowOff>136663</xdr:rowOff>
    </xdr:to>
    <xdr:cxnSp macro="">
      <xdr:nvCxnSpPr>
        <xdr:cNvPr id="520" name="直線コネクタ 519"/>
        <xdr:cNvCxnSpPr/>
      </xdr:nvCxnSpPr>
      <xdr:spPr>
        <a:xfrm flipV="1">
          <a:off x="15481300" y="6453256"/>
          <a:ext cx="8382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136663</xdr:rowOff>
    </xdr:from>
    <xdr:to>
      <xdr:col>81</xdr:col>
      <xdr:colOff>50800</xdr:colOff>
      <xdr:row>37</xdr:row>
      <xdr:rowOff>139357</xdr:rowOff>
    </xdr:to>
    <xdr:cxnSp macro="">
      <xdr:nvCxnSpPr>
        <xdr:cNvPr id="523" name="直線コネクタ 522"/>
        <xdr:cNvCxnSpPr/>
      </xdr:nvCxnSpPr>
      <xdr:spPr>
        <a:xfrm flipV="1">
          <a:off x="14592300" y="6480313"/>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139357</xdr:rowOff>
    </xdr:from>
    <xdr:to>
      <xdr:col>76</xdr:col>
      <xdr:colOff>114300</xdr:colOff>
      <xdr:row>37</xdr:row>
      <xdr:rowOff>152469</xdr:rowOff>
    </xdr:to>
    <xdr:cxnSp macro="">
      <xdr:nvCxnSpPr>
        <xdr:cNvPr id="526" name="直線コネクタ 525"/>
        <xdr:cNvCxnSpPr/>
      </xdr:nvCxnSpPr>
      <xdr:spPr>
        <a:xfrm flipV="1">
          <a:off x="13703300" y="6483007"/>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141006</xdr:rowOff>
    </xdr:from>
    <xdr:to>
      <xdr:col>71</xdr:col>
      <xdr:colOff>177800</xdr:colOff>
      <xdr:row>37</xdr:row>
      <xdr:rowOff>152469</xdr:rowOff>
    </xdr:to>
    <xdr:cxnSp macro="">
      <xdr:nvCxnSpPr>
        <xdr:cNvPr id="529" name="直線コネクタ 528"/>
        <xdr:cNvCxnSpPr/>
      </xdr:nvCxnSpPr>
      <xdr:spPr>
        <a:xfrm>
          <a:off x="12814300" y="648465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58806</xdr:rowOff>
    </xdr:from>
    <xdr:to>
      <xdr:col>85</xdr:col>
      <xdr:colOff>177800</xdr:colOff>
      <xdr:row>37</xdr:row>
      <xdr:rowOff>160406</xdr:rowOff>
    </xdr:to>
    <xdr:sp macro="" textlink="">
      <xdr:nvSpPr>
        <xdr:cNvPr id="539" name="楕円 538"/>
        <xdr:cNvSpPr/>
      </xdr:nvSpPr>
      <xdr:spPr>
        <a:xfrm>
          <a:off x="16268700" y="64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37233</xdr:rowOff>
    </xdr:from>
    <xdr:ext cx="534377" cy="259045"/>
    <xdr:sp macro="" textlink="">
      <xdr:nvSpPr>
        <xdr:cNvPr id="540" name="消防費該当値テキスト"/>
        <xdr:cNvSpPr txBox="1"/>
      </xdr:nvSpPr>
      <xdr:spPr>
        <a:xfrm>
          <a:off x="16370300" y="63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85863</xdr:rowOff>
    </xdr:from>
    <xdr:to>
      <xdr:col>81</xdr:col>
      <xdr:colOff>101600</xdr:colOff>
      <xdr:row>38</xdr:row>
      <xdr:rowOff>16013</xdr:rowOff>
    </xdr:to>
    <xdr:sp macro="" textlink="">
      <xdr:nvSpPr>
        <xdr:cNvPr id="541" name="楕円 540"/>
        <xdr:cNvSpPr/>
      </xdr:nvSpPr>
      <xdr:spPr>
        <a:xfrm>
          <a:off x="15430500" y="64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7140</xdr:rowOff>
    </xdr:from>
    <xdr:ext cx="534377" cy="259045"/>
    <xdr:sp macro="" textlink="">
      <xdr:nvSpPr>
        <xdr:cNvPr id="542" name="テキスト ボックス 541"/>
        <xdr:cNvSpPr txBox="1"/>
      </xdr:nvSpPr>
      <xdr:spPr>
        <a:xfrm>
          <a:off x="15214111" y="65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88557</xdr:rowOff>
    </xdr:from>
    <xdr:to>
      <xdr:col>76</xdr:col>
      <xdr:colOff>165100</xdr:colOff>
      <xdr:row>38</xdr:row>
      <xdr:rowOff>18707</xdr:rowOff>
    </xdr:to>
    <xdr:sp macro="" textlink="">
      <xdr:nvSpPr>
        <xdr:cNvPr id="543" name="楕円 542"/>
        <xdr:cNvSpPr/>
      </xdr:nvSpPr>
      <xdr:spPr>
        <a:xfrm>
          <a:off x="14541500" y="64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9834</xdr:rowOff>
    </xdr:from>
    <xdr:ext cx="534377" cy="259045"/>
    <xdr:sp macro="" textlink="">
      <xdr:nvSpPr>
        <xdr:cNvPr id="544" name="テキスト ボックス 543"/>
        <xdr:cNvSpPr txBox="1"/>
      </xdr:nvSpPr>
      <xdr:spPr>
        <a:xfrm>
          <a:off x="14325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101669</xdr:rowOff>
    </xdr:from>
    <xdr:to>
      <xdr:col>72</xdr:col>
      <xdr:colOff>38100</xdr:colOff>
      <xdr:row>38</xdr:row>
      <xdr:rowOff>31819</xdr:rowOff>
    </xdr:to>
    <xdr:sp macro="" textlink="">
      <xdr:nvSpPr>
        <xdr:cNvPr id="545" name="楕円 544"/>
        <xdr:cNvSpPr/>
      </xdr:nvSpPr>
      <xdr:spPr>
        <a:xfrm>
          <a:off x="13652500" y="64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22946</xdr:rowOff>
    </xdr:from>
    <xdr:ext cx="534377" cy="259045"/>
    <xdr:sp macro="" textlink="">
      <xdr:nvSpPr>
        <xdr:cNvPr id="546" name="テキスト ボックス 545"/>
        <xdr:cNvSpPr txBox="1"/>
      </xdr:nvSpPr>
      <xdr:spPr>
        <a:xfrm>
          <a:off x="13436111" y="65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90206</xdr:rowOff>
    </xdr:from>
    <xdr:to>
      <xdr:col>67</xdr:col>
      <xdr:colOff>101600</xdr:colOff>
      <xdr:row>38</xdr:row>
      <xdr:rowOff>20356</xdr:rowOff>
    </xdr:to>
    <xdr:sp macro="" textlink="">
      <xdr:nvSpPr>
        <xdr:cNvPr id="547" name="楕円 546"/>
        <xdr:cNvSpPr/>
      </xdr:nvSpPr>
      <xdr:spPr>
        <a:xfrm>
          <a:off x="12763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11483</xdr:rowOff>
    </xdr:from>
    <xdr:ext cx="534377" cy="259045"/>
    <xdr:sp macro="" textlink="">
      <xdr:nvSpPr>
        <xdr:cNvPr id="548" name="テキスト ボックス 547"/>
        <xdr:cNvSpPr txBox="1"/>
      </xdr:nvSpPr>
      <xdr:spPr>
        <a:xfrm>
          <a:off x="12547111" y="652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141057</xdr:rowOff>
    </xdr:from>
    <xdr:to>
      <xdr:col>85</xdr:col>
      <xdr:colOff>127000</xdr:colOff>
      <xdr:row>57</xdr:row>
      <xdr:rowOff>46629</xdr:rowOff>
    </xdr:to>
    <xdr:cxnSp macro="">
      <xdr:nvCxnSpPr>
        <xdr:cNvPr id="577" name="直線コネクタ 576"/>
        <xdr:cNvCxnSpPr/>
      </xdr:nvCxnSpPr>
      <xdr:spPr>
        <a:xfrm flipV="1">
          <a:off x="15481300" y="9399357"/>
          <a:ext cx="838200" cy="4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46629</xdr:rowOff>
    </xdr:from>
    <xdr:to>
      <xdr:col>81</xdr:col>
      <xdr:colOff>50800</xdr:colOff>
      <xdr:row>57</xdr:row>
      <xdr:rowOff>65077</xdr:rowOff>
    </xdr:to>
    <xdr:cxnSp macro="">
      <xdr:nvCxnSpPr>
        <xdr:cNvPr id="580" name="直線コネクタ 579"/>
        <xdr:cNvCxnSpPr/>
      </xdr:nvCxnSpPr>
      <xdr:spPr>
        <a:xfrm flipV="1">
          <a:off x="14592300" y="9819279"/>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48009</xdr:rowOff>
    </xdr:from>
    <xdr:to>
      <xdr:col>76</xdr:col>
      <xdr:colOff>114300</xdr:colOff>
      <xdr:row>57</xdr:row>
      <xdr:rowOff>65077</xdr:rowOff>
    </xdr:to>
    <xdr:cxnSp macro="">
      <xdr:nvCxnSpPr>
        <xdr:cNvPr id="583" name="直線コネクタ 582"/>
        <xdr:cNvCxnSpPr/>
      </xdr:nvCxnSpPr>
      <xdr:spPr>
        <a:xfrm>
          <a:off x="13703300" y="9820659"/>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47620</xdr:rowOff>
    </xdr:from>
    <xdr:to>
      <xdr:col>71</xdr:col>
      <xdr:colOff>177800</xdr:colOff>
      <xdr:row>57</xdr:row>
      <xdr:rowOff>48009</xdr:rowOff>
    </xdr:to>
    <xdr:cxnSp macro="">
      <xdr:nvCxnSpPr>
        <xdr:cNvPr id="586" name="直線コネクタ 585"/>
        <xdr:cNvCxnSpPr/>
      </xdr:nvCxnSpPr>
      <xdr:spPr>
        <a:xfrm>
          <a:off x="12814300" y="982027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90257</xdr:rowOff>
    </xdr:from>
    <xdr:to>
      <xdr:col>85</xdr:col>
      <xdr:colOff>177800</xdr:colOff>
      <xdr:row>55</xdr:row>
      <xdr:rowOff>20407</xdr:rowOff>
    </xdr:to>
    <xdr:sp macro="" textlink="">
      <xdr:nvSpPr>
        <xdr:cNvPr id="596" name="楕円 595"/>
        <xdr:cNvSpPr/>
      </xdr:nvSpPr>
      <xdr:spPr>
        <a:xfrm>
          <a:off x="16268700" y="93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113134</xdr:rowOff>
    </xdr:from>
    <xdr:ext cx="534377" cy="259045"/>
    <xdr:sp macro="" textlink="">
      <xdr:nvSpPr>
        <xdr:cNvPr id="597" name="教育費該当値テキスト"/>
        <xdr:cNvSpPr txBox="1"/>
      </xdr:nvSpPr>
      <xdr:spPr>
        <a:xfrm>
          <a:off x="16370300" y="91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167279</xdr:rowOff>
    </xdr:from>
    <xdr:to>
      <xdr:col>81</xdr:col>
      <xdr:colOff>101600</xdr:colOff>
      <xdr:row>57</xdr:row>
      <xdr:rowOff>97429</xdr:rowOff>
    </xdr:to>
    <xdr:sp macro="" textlink="">
      <xdr:nvSpPr>
        <xdr:cNvPr id="598" name="楕円 597"/>
        <xdr:cNvSpPr/>
      </xdr:nvSpPr>
      <xdr:spPr>
        <a:xfrm>
          <a:off x="15430500" y="97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88556</xdr:rowOff>
    </xdr:from>
    <xdr:ext cx="534377" cy="259045"/>
    <xdr:sp macro="" textlink="">
      <xdr:nvSpPr>
        <xdr:cNvPr id="599" name="テキスト ボックス 598"/>
        <xdr:cNvSpPr txBox="1"/>
      </xdr:nvSpPr>
      <xdr:spPr>
        <a:xfrm>
          <a:off x="15214111" y="98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14277</xdr:rowOff>
    </xdr:from>
    <xdr:to>
      <xdr:col>76</xdr:col>
      <xdr:colOff>165100</xdr:colOff>
      <xdr:row>57</xdr:row>
      <xdr:rowOff>115877</xdr:rowOff>
    </xdr:to>
    <xdr:sp macro="" textlink="">
      <xdr:nvSpPr>
        <xdr:cNvPr id="600" name="楕円 599"/>
        <xdr:cNvSpPr/>
      </xdr:nvSpPr>
      <xdr:spPr>
        <a:xfrm>
          <a:off x="14541500" y="97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107004</xdr:rowOff>
    </xdr:from>
    <xdr:ext cx="534377" cy="259045"/>
    <xdr:sp macro="" textlink="">
      <xdr:nvSpPr>
        <xdr:cNvPr id="601" name="テキスト ボックス 600"/>
        <xdr:cNvSpPr txBox="1"/>
      </xdr:nvSpPr>
      <xdr:spPr>
        <a:xfrm>
          <a:off x="14325111" y="98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168659</xdr:rowOff>
    </xdr:from>
    <xdr:to>
      <xdr:col>72</xdr:col>
      <xdr:colOff>38100</xdr:colOff>
      <xdr:row>57</xdr:row>
      <xdr:rowOff>98809</xdr:rowOff>
    </xdr:to>
    <xdr:sp macro="" textlink="">
      <xdr:nvSpPr>
        <xdr:cNvPr id="602" name="楕円 601"/>
        <xdr:cNvSpPr/>
      </xdr:nvSpPr>
      <xdr:spPr>
        <a:xfrm>
          <a:off x="13652500" y="97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89936</xdr:rowOff>
    </xdr:from>
    <xdr:ext cx="534377" cy="259045"/>
    <xdr:sp macro="" textlink="">
      <xdr:nvSpPr>
        <xdr:cNvPr id="603" name="テキスト ボックス 602"/>
        <xdr:cNvSpPr txBox="1"/>
      </xdr:nvSpPr>
      <xdr:spPr>
        <a:xfrm>
          <a:off x="13436111" y="98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168270</xdr:rowOff>
    </xdr:from>
    <xdr:to>
      <xdr:col>67</xdr:col>
      <xdr:colOff>101600</xdr:colOff>
      <xdr:row>57</xdr:row>
      <xdr:rowOff>98420</xdr:rowOff>
    </xdr:to>
    <xdr:sp macro="" textlink="">
      <xdr:nvSpPr>
        <xdr:cNvPr id="604" name="楕円 603"/>
        <xdr:cNvSpPr/>
      </xdr:nvSpPr>
      <xdr:spPr>
        <a:xfrm>
          <a:off x="12763500" y="97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89547</xdr:rowOff>
    </xdr:from>
    <xdr:ext cx="534377" cy="259045"/>
    <xdr:sp macro="" textlink="">
      <xdr:nvSpPr>
        <xdr:cNvPr id="605" name="テキスト ボックス 604"/>
        <xdr:cNvSpPr txBox="1"/>
      </xdr:nvSpPr>
      <xdr:spPr>
        <a:xfrm>
          <a:off x="12547111" y="98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11113</xdr:rowOff>
    </xdr:from>
    <xdr:to>
      <xdr:col>85</xdr:col>
      <xdr:colOff>127000</xdr:colOff>
      <xdr:row>79</xdr:row>
      <xdr:rowOff>8637</xdr:rowOff>
    </xdr:to>
    <xdr:cxnSp macro="">
      <xdr:nvCxnSpPr>
        <xdr:cNvPr id="634" name="直線コネクタ 633"/>
        <xdr:cNvCxnSpPr/>
      </xdr:nvCxnSpPr>
      <xdr:spPr>
        <a:xfrm flipV="1">
          <a:off x="15481300" y="13384213"/>
          <a:ext cx="838200" cy="1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8637</xdr:rowOff>
    </xdr:from>
    <xdr:to>
      <xdr:col>81</xdr:col>
      <xdr:colOff>50800</xdr:colOff>
      <xdr:row>79</xdr:row>
      <xdr:rowOff>30962</xdr:rowOff>
    </xdr:to>
    <xdr:cxnSp macro="">
      <xdr:nvCxnSpPr>
        <xdr:cNvPr id="637" name="直線コネクタ 636"/>
        <xdr:cNvCxnSpPr/>
      </xdr:nvCxnSpPr>
      <xdr:spPr>
        <a:xfrm flipV="1">
          <a:off x="14592300" y="13553187"/>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30962</xdr:rowOff>
    </xdr:from>
    <xdr:to>
      <xdr:col>76</xdr:col>
      <xdr:colOff>114300</xdr:colOff>
      <xdr:row>79</xdr:row>
      <xdr:rowOff>42887</xdr:rowOff>
    </xdr:to>
    <xdr:cxnSp macro="">
      <xdr:nvCxnSpPr>
        <xdr:cNvPr id="640" name="直線コネクタ 639"/>
        <xdr:cNvCxnSpPr/>
      </xdr:nvCxnSpPr>
      <xdr:spPr>
        <a:xfrm flipV="1">
          <a:off x="13703300" y="13575512"/>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33147</xdr:rowOff>
    </xdr:from>
    <xdr:to>
      <xdr:col>71</xdr:col>
      <xdr:colOff>177800</xdr:colOff>
      <xdr:row>79</xdr:row>
      <xdr:rowOff>42887</xdr:rowOff>
    </xdr:to>
    <xdr:cxnSp macro="">
      <xdr:nvCxnSpPr>
        <xdr:cNvPr id="643" name="直線コネクタ 642"/>
        <xdr:cNvCxnSpPr/>
      </xdr:nvCxnSpPr>
      <xdr:spPr>
        <a:xfrm>
          <a:off x="12814300" y="13577697"/>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131763</xdr:rowOff>
    </xdr:from>
    <xdr:to>
      <xdr:col>85</xdr:col>
      <xdr:colOff>177800</xdr:colOff>
      <xdr:row>78</xdr:row>
      <xdr:rowOff>61913</xdr:rowOff>
    </xdr:to>
    <xdr:sp macro="" textlink="">
      <xdr:nvSpPr>
        <xdr:cNvPr id="653" name="楕円 652"/>
        <xdr:cNvSpPr/>
      </xdr:nvSpPr>
      <xdr:spPr>
        <a:xfrm>
          <a:off x="162687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154640</xdr:rowOff>
    </xdr:from>
    <xdr:ext cx="534377" cy="259045"/>
    <xdr:sp macro="" textlink="">
      <xdr:nvSpPr>
        <xdr:cNvPr id="654" name="災害復旧費該当値テキスト"/>
        <xdr:cNvSpPr txBox="1"/>
      </xdr:nvSpPr>
      <xdr:spPr>
        <a:xfrm>
          <a:off x="16370300" y="131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129287</xdr:rowOff>
    </xdr:from>
    <xdr:to>
      <xdr:col>81</xdr:col>
      <xdr:colOff>101600</xdr:colOff>
      <xdr:row>79</xdr:row>
      <xdr:rowOff>59437</xdr:rowOff>
    </xdr:to>
    <xdr:sp macro="" textlink="">
      <xdr:nvSpPr>
        <xdr:cNvPr id="655" name="楕円 654"/>
        <xdr:cNvSpPr/>
      </xdr:nvSpPr>
      <xdr:spPr>
        <a:xfrm>
          <a:off x="15430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50564</xdr:rowOff>
    </xdr:from>
    <xdr:ext cx="469744" cy="259045"/>
    <xdr:sp macro="" textlink="">
      <xdr:nvSpPr>
        <xdr:cNvPr id="656" name="テキスト ボックス 655"/>
        <xdr:cNvSpPr txBox="1"/>
      </xdr:nvSpPr>
      <xdr:spPr>
        <a:xfrm>
          <a:off x="15246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151612</xdr:rowOff>
    </xdr:from>
    <xdr:to>
      <xdr:col>76</xdr:col>
      <xdr:colOff>165100</xdr:colOff>
      <xdr:row>79</xdr:row>
      <xdr:rowOff>81762</xdr:rowOff>
    </xdr:to>
    <xdr:sp macro="" textlink="">
      <xdr:nvSpPr>
        <xdr:cNvPr id="657" name="楕円 656"/>
        <xdr:cNvSpPr/>
      </xdr:nvSpPr>
      <xdr:spPr>
        <a:xfrm>
          <a:off x="14541500" y="13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72889</xdr:rowOff>
    </xdr:from>
    <xdr:ext cx="469744" cy="259045"/>
    <xdr:sp macro="" textlink="">
      <xdr:nvSpPr>
        <xdr:cNvPr id="658" name="テキスト ボックス 657"/>
        <xdr:cNvSpPr txBox="1"/>
      </xdr:nvSpPr>
      <xdr:spPr>
        <a:xfrm>
          <a:off x="14357428" y="136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163537</xdr:rowOff>
    </xdr:from>
    <xdr:to>
      <xdr:col>72</xdr:col>
      <xdr:colOff>38100</xdr:colOff>
      <xdr:row>79</xdr:row>
      <xdr:rowOff>93687</xdr:rowOff>
    </xdr:to>
    <xdr:sp macro="" textlink="">
      <xdr:nvSpPr>
        <xdr:cNvPr id="659" name="楕円 658"/>
        <xdr:cNvSpPr/>
      </xdr:nvSpPr>
      <xdr:spPr>
        <a:xfrm>
          <a:off x="13652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84814</xdr:rowOff>
    </xdr:from>
    <xdr:ext cx="378565" cy="259045"/>
    <xdr:sp macro="" textlink="">
      <xdr:nvSpPr>
        <xdr:cNvPr id="660" name="テキスト ボックス 659"/>
        <xdr:cNvSpPr txBox="1"/>
      </xdr:nvSpPr>
      <xdr:spPr>
        <a:xfrm>
          <a:off x="13514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153797</xdr:rowOff>
    </xdr:from>
    <xdr:to>
      <xdr:col>67</xdr:col>
      <xdr:colOff>101600</xdr:colOff>
      <xdr:row>79</xdr:row>
      <xdr:rowOff>83947</xdr:rowOff>
    </xdr:to>
    <xdr:sp macro="" textlink="">
      <xdr:nvSpPr>
        <xdr:cNvPr id="661" name="楕円 660"/>
        <xdr:cNvSpPr/>
      </xdr:nvSpPr>
      <xdr:spPr>
        <a:xfrm>
          <a:off x="12763500" y="13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75074</xdr:rowOff>
    </xdr:from>
    <xdr:ext cx="378565" cy="259045"/>
    <xdr:sp macro="" textlink="">
      <xdr:nvSpPr>
        <xdr:cNvPr id="662" name="テキスト ボックス 661"/>
        <xdr:cNvSpPr txBox="1"/>
      </xdr:nvSpPr>
      <xdr:spPr>
        <a:xfrm>
          <a:off x="12625017" y="13619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144413</xdr:rowOff>
    </xdr:from>
    <xdr:to>
      <xdr:col>85</xdr:col>
      <xdr:colOff>127000</xdr:colOff>
      <xdr:row>98</xdr:row>
      <xdr:rowOff>160327</xdr:rowOff>
    </xdr:to>
    <xdr:cxnSp macro="">
      <xdr:nvCxnSpPr>
        <xdr:cNvPr id="693" name="直線コネクタ 692"/>
        <xdr:cNvCxnSpPr/>
      </xdr:nvCxnSpPr>
      <xdr:spPr>
        <a:xfrm flipV="1">
          <a:off x="15481300" y="16946513"/>
          <a:ext cx="8382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154598</xdr:rowOff>
    </xdr:from>
    <xdr:to>
      <xdr:col>81</xdr:col>
      <xdr:colOff>50800</xdr:colOff>
      <xdr:row>98</xdr:row>
      <xdr:rowOff>160327</xdr:rowOff>
    </xdr:to>
    <xdr:cxnSp macro="">
      <xdr:nvCxnSpPr>
        <xdr:cNvPr id="696" name="直線コネクタ 695"/>
        <xdr:cNvCxnSpPr/>
      </xdr:nvCxnSpPr>
      <xdr:spPr>
        <a:xfrm>
          <a:off x="14592300" y="16956698"/>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151381</xdr:rowOff>
    </xdr:from>
    <xdr:to>
      <xdr:col>76</xdr:col>
      <xdr:colOff>114300</xdr:colOff>
      <xdr:row>98</xdr:row>
      <xdr:rowOff>154598</xdr:rowOff>
    </xdr:to>
    <xdr:cxnSp macro="">
      <xdr:nvCxnSpPr>
        <xdr:cNvPr id="699" name="直線コネクタ 698"/>
        <xdr:cNvCxnSpPr/>
      </xdr:nvCxnSpPr>
      <xdr:spPr>
        <a:xfrm>
          <a:off x="13703300" y="169534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142114</xdr:rowOff>
    </xdr:from>
    <xdr:to>
      <xdr:col>71</xdr:col>
      <xdr:colOff>177800</xdr:colOff>
      <xdr:row>98</xdr:row>
      <xdr:rowOff>151381</xdr:rowOff>
    </xdr:to>
    <xdr:cxnSp macro="">
      <xdr:nvCxnSpPr>
        <xdr:cNvPr id="702" name="直線コネクタ 701"/>
        <xdr:cNvCxnSpPr/>
      </xdr:nvCxnSpPr>
      <xdr:spPr>
        <a:xfrm>
          <a:off x="12814300" y="16944214"/>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93613</xdr:rowOff>
    </xdr:from>
    <xdr:to>
      <xdr:col>85</xdr:col>
      <xdr:colOff>177800</xdr:colOff>
      <xdr:row>99</xdr:row>
      <xdr:rowOff>23763</xdr:rowOff>
    </xdr:to>
    <xdr:sp macro="" textlink="">
      <xdr:nvSpPr>
        <xdr:cNvPr id="712" name="楕円 711"/>
        <xdr:cNvSpPr/>
      </xdr:nvSpPr>
      <xdr:spPr>
        <a:xfrm>
          <a:off x="16268700" y="168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8540</xdr:rowOff>
    </xdr:from>
    <xdr:ext cx="534377" cy="259045"/>
    <xdr:sp macro="" textlink="">
      <xdr:nvSpPr>
        <xdr:cNvPr id="713" name="公債費該当値テキスト"/>
        <xdr:cNvSpPr txBox="1"/>
      </xdr:nvSpPr>
      <xdr:spPr>
        <a:xfrm>
          <a:off x="16370300" y="168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109527</xdr:rowOff>
    </xdr:from>
    <xdr:to>
      <xdr:col>81</xdr:col>
      <xdr:colOff>101600</xdr:colOff>
      <xdr:row>99</xdr:row>
      <xdr:rowOff>39677</xdr:rowOff>
    </xdr:to>
    <xdr:sp macro="" textlink="">
      <xdr:nvSpPr>
        <xdr:cNvPr id="714" name="楕円 713"/>
        <xdr:cNvSpPr/>
      </xdr:nvSpPr>
      <xdr:spPr>
        <a:xfrm>
          <a:off x="15430500" y="16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30804</xdr:rowOff>
    </xdr:from>
    <xdr:ext cx="534377" cy="259045"/>
    <xdr:sp macro="" textlink="">
      <xdr:nvSpPr>
        <xdr:cNvPr id="715" name="テキスト ボックス 714"/>
        <xdr:cNvSpPr txBox="1"/>
      </xdr:nvSpPr>
      <xdr:spPr>
        <a:xfrm>
          <a:off x="15214111" y="1700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103798</xdr:rowOff>
    </xdr:from>
    <xdr:to>
      <xdr:col>76</xdr:col>
      <xdr:colOff>165100</xdr:colOff>
      <xdr:row>99</xdr:row>
      <xdr:rowOff>33948</xdr:rowOff>
    </xdr:to>
    <xdr:sp macro="" textlink="">
      <xdr:nvSpPr>
        <xdr:cNvPr id="716" name="楕円 715"/>
        <xdr:cNvSpPr/>
      </xdr:nvSpPr>
      <xdr:spPr>
        <a:xfrm>
          <a:off x="14541500" y="16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25075</xdr:rowOff>
    </xdr:from>
    <xdr:ext cx="534377" cy="259045"/>
    <xdr:sp macro="" textlink="">
      <xdr:nvSpPr>
        <xdr:cNvPr id="717" name="テキスト ボックス 716"/>
        <xdr:cNvSpPr txBox="1"/>
      </xdr:nvSpPr>
      <xdr:spPr>
        <a:xfrm>
          <a:off x="14325111" y="169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100581</xdr:rowOff>
    </xdr:from>
    <xdr:to>
      <xdr:col>72</xdr:col>
      <xdr:colOff>38100</xdr:colOff>
      <xdr:row>99</xdr:row>
      <xdr:rowOff>30731</xdr:rowOff>
    </xdr:to>
    <xdr:sp macro="" textlink="">
      <xdr:nvSpPr>
        <xdr:cNvPr id="718" name="楕円 717"/>
        <xdr:cNvSpPr/>
      </xdr:nvSpPr>
      <xdr:spPr>
        <a:xfrm>
          <a:off x="13652500" y="169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21858</xdr:rowOff>
    </xdr:from>
    <xdr:ext cx="534377" cy="259045"/>
    <xdr:sp macro="" textlink="">
      <xdr:nvSpPr>
        <xdr:cNvPr id="719" name="テキスト ボックス 718"/>
        <xdr:cNvSpPr txBox="1"/>
      </xdr:nvSpPr>
      <xdr:spPr>
        <a:xfrm>
          <a:off x="13436111" y="169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91314</xdr:rowOff>
    </xdr:from>
    <xdr:to>
      <xdr:col>67</xdr:col>
      <xdr:colOff>101600</xdr:colOff>
      <xdr:row>99</xdr:row>
      <xdr:rowOff>21464</xdr:rowOff>
    </xdr:to>
    <xdr:sp macro="" textlink="">
      <xdr:nvSpPr>
        <xdr:cNvPr id="720" name="楕円 719"/>
        <xdr:cNvSpPr/>
      </xdr:nvSpPr>
      <xdr:spPr>
        <a:xfrm>
          <a:off x="12763500" y="168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12591</xdr:rowOff>
    </xdr:from>
    <xdr:ext cx="534377" cy="259045"/>
    <xdr:sp macro="" textlink="">
      <xdr:nvSpPr>
        <xdr:cNvPr id="721" name="テキスト ボックス 720"/>
        <xdr:cNvSpPr txBox="1"/>
      </xdr:nvSpPr>
      <xdr:spPr>
        <a:xfrm>
          <a:off x="12547111" y="169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194,673</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おり、前年度より</a:t>
          </a:r>
          <a:r>
            <a:rPr kumimoji="1" lang="en-US" altLang="ja-JP" sz="1100">
              <a:solidFill>
                <a:schemeClr val="dk1"/>
              </a:solidFill>
              <a:effectLst/>
              <a:latin typeface="+mn-lt"/>
              <a:ea typeface="+mn-ea"/>
              <a:cs typeface="+mn-cs"/>
            </a:rPr>
            <a:t>127,561</a:t>
          </a:r>
          <a:r>
            <a:rPr kumimoji="1" lang="ja-JP" altLang="en-US" sz="1100">
              <a:solidFill>
                <a:schemeClr val="dk1"/>
              </a:solidFill>
              <a:effectLst/>
              <a:latin typeface="+mn-lt"/>
              <a:ea typeface="+mn-ea"/>
              <a:cs typeface="+mn-cs"/>
            </a:rPr>
            <a:t>円の大幅増となっている。これは、特別定額給付金が主な要因である。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195,298</a:t>
          </a:r>
          <a:r>
            <a:rPr kumimoji="1" lang="ja-JP" altLang="ja-JP" sz="1100">
              <a:solidFill>
                <a:schemeClr val="dk1"/>
              </a:solidFill>
              <a:effectLst/>
              <a:latin typeface="+mn-lt"/>
              <a:ea typeface="+mn-ea"/>
              <a:cs typeface="+mn-cs"/>
            </a:rPr>
            <a:t>円となっている。児童福祉行政に要する経費である児童福祉費が要因となっている。これは、子育て環境の充実を図るため、保育所の運営等に重点的に取り組んできたことによるものである。 </a:t>
          </a:r>
          <a:endParaRPr lang="ja-JP" altLang="ja-JP" sz="1400">
            <a:effectLst/>
          </a:endParaRPr>
        </a:p>
        <a:p>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99,822</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55,108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増となっている。これは、</a:t>
          </a:r>
          <a:r>
            <a:rPr kumimoji="1" lang="ja-JP" altLang="en-US" sz="1100">
              <a:solidFill>
                <a:schemeClr val="dk1"/>
              </a:solidFill>
              <a:effectLst/>
              <a:latin typeface="+mn-lt"/>
              <a:ea typeface="+mn-ea"/>
              <a:cs typeface="+mn-cs"/>
            </a:rPr>
            <a:t>総合市民センター建設</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増などにより普通建設事業費が増加したことが主な要因である。</a:t>
          </a:r>
          <a:endParaRPr lang="ja-JP" altLang="ja-JP">
            <a:effectLst/>
          </a:endParaRPr>
        </a:p>
        <a:p>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費が住民一人当たり</a:t>
          </a:r>
          <a:r>
            <a:rPr kumimoji="1" lang="en-US" altLang="ja-JP" sz="1100">
              <a:solidFill>
                <a:schemeClr val="dk1"/>
              </a:solidFill>
              <a:effectLst/>
              <a:latin typeface="+mn-lt"/>
              <a:ea typeface="+mn-ea"/>
              <a:cs typeface="+mn-cs"/>
            </a:rPr>
            <a:t>16,125</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13,305</a:t>
          </a:r>
          <a:r>
            <a:rPr kumimoji="1" lang="ja-JP" altLang="ja-JP" sz="1100">
              <a:solidFill>
                <a:schemeClr val="dk1"/>
              </a:solidFill>
              <a:effectLst/>
              <a:latin typeface="+mn-lt"/>
              <a:ea typeface="+mn-ea"/>
              <a:cs typeface="+mn-cs"/>
            </a:rPr>
            <a:t>円の増となっている。これは、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月豪雨による災害復旧工事費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などが主な要因である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地方税は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したが、地方交付税が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及び各種交付金が</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したことにより、一般財源は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となった。実質単年度収支は赤字となっているが、財政調整基金の取崩し等により、実質収支比率は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％の黒字となっている。</a:t>
          </a:r>
          <a:endParaRPr lang="ja-JP" altLang="ja-JP" sz="1400">
            <a:effectLst/>
          </a:endParaRPr>
        </a:p>
        <a:p>
          <a:r>
            <a:rPr kumimoji="1" lang="ja-JP" altLang="ja-JP" sz="1100">
              <a:solidFill>
                <a:schemeClr val="dk1"/>
              </a:solidFill>
              <a:effectLst/>
              <a:latin typeface="+mn-lt"/>
              <a:ea typeface="+mn-ea"/>
              <a:cs typeface="+mn-cs"/>
            </a:rPr>
            <a:t>　今後見込まれる総合市民センター及び環境衛生施設等の建設費用などの起債の増加に対応するため、基金の積立や繰上償還等を行い、将来負担の軽減に努める。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連結実質赤字比率は、全会計において黒字となっている。介護保険事業</a:t>
          </a:r>
          <a:r>
            <a:rPr kumimoji="1" lang="ja-JP" altLang="en-US" sz="1100">
              <a:solidFill>
                <a:schemeClr val="dk1"/>
              </a:solidFill>
              <a:effectLst/>
              <a:latin typeface="+mn-lt"/>
              <a:ea typeface="+mn-ea"/>
              <a:cs typeface="+mn-cs"/>
            </a:rPr>
            <a:t>への繰出金や</a:t>
          </a:r>
          <a:r>
            <a:rPr kumimoji="1" lang="ja-JP" altLang="ja-JP" sz="1100">
              <a:solidFill>
                <a:schemeClr val="dk1"/>
              </a:solidFill>
              <a:effectLst/>
              <a:latin typeface="+mn-lt"/>
              <a:ea typeface="+mn-ea"/>
              <a:cs typeface="+mn-cs"/>
            </a:rPr>
            <a:t>公営企業会計への</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金が増加傾向であり、事務的経費の節減や、独立採算の原則に立ち返り、健全な財政運営に努める。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26991025</v>
      </c>
      <c r="BO4" s="433"/>
      <c r="BP4" s="433"/>
      <c r="BQ4" s="433"/>
      <c r="BR4" s="433"/>
      <c r="BS4" s="433"/>
      <c r="BT4" s="433"/>
      <c r="BU4" s="434"/>
      <c r="BV4" s="432">
        <v>19592642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26244422</v>
      </c>
      <c r="BO5" s="470"/>
      <c r="BP5" s="470"/>
      <c r="BQ5" s="470"/>
      <c r="BR5" s="470"/>
      <c r="BS5" s="470"/>
      <c r="BT5" s="470"/>
      <c r="BU5" s="471"/>
      <c r="BV5" s="469">
        <v>18945699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92.3</v>
      </c>
      <c r="CU5" s="467"/>
      <c r="CV5" s="467"/>
      <c r="CW5" s="467"/>
      <c r="CX5" s="467"/>
      <c r="CY5" s="467"/>
      <c r="CZ5" s="467"/>
      <c r="DA5" s="468"/>
      <c r="DB5" s="466">
        <v>93.7</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746603</v>
      </c>
      <c r="BO6" s="470"/>
      <c r="BP6" s="470"/>
      <c r="BQ6" s="470"/>
      <c r="BR6" s="470"/>
      <c r="BS6" s="470"/>
      <c r="BT6" s="470"/>
      <c r="BU6" s="471"/>
      <c r="BV6" s="469">
        <v>646943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95.7</v>
      </c>
      <c r="CU6" s="507"/>
      <c r="CV6" s="507"/>
      <c r="CW6" s="507"/>
      <c r="CX6" s="507"/>
      <c r="CY6" s="507"/>
      <c r="CZ6" s="507"/>
      <c r="DA6" s="508"/>
      <c r="DB6" s="506">
        <v>97.2</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148389</v>
      </c>
      <c r="BO7" s="470"/>
      <c r="BP7" s="470"/>
      <c r="BQ7" s="470"/>
      <c r="BR7" s="470"/>
      <c r="BS7" s="470"/>
      <c r="BT7" s="470"/>
      <c r="BU7" s="471"/>
      <c r="BV7" s="469">
        <v>141972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10492658</v>
      </c>
      <c r="CU7" s="470"/>
      <c r="CV7" s="470"/>
      <c r="CW7" s="470"/>
      <c r="CX7" s="470"/>
      <c r="CY7" s="470"/>
      <c r="CZ7" s="470"/>
      <c r="DA7" s="471"/>
      <c r="DB7" s="469">
        <v>10230788</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598214</v>
      </c>
      <c r="BO8" s="470"/>
      <c r="BP8" s="470"/>
      <c r="BQ8" s="470"/>
      <c r="BR8" s="470"/>
      <c r="BS8" s="470"/>
      <c r="BT8" s="470"/>
      <c r="BU8" s="471"/>
      <c r="BV8" s="469">
        <v>504971</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0.43</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35861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93243</v>
      </c>
      <c r="BO9" s="470"/>
      <c r="BP9" s="470"/>
      <c r="BQ9" s="470"/>
      <c r="BR9" s="470"/>
      <c r="BS9" s="470"/>
      <c r="BT9" s="470"/>
      <c r="BU9" s="471"/>
      <c r="BV9" s="469">
        <v>-87397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v>
      </c>
      <c r="CU9" s="467"/>
      <c r="CV9" s="467"/>
      <c r="CW9" s="467"/>
      <c r="CX9" s="467"/>
      <c r="CY9" s="467"/>
      <c r="CZ9" s="467"/>
      <c r="DA9" s="468"/>
      <c r="DB9" s="466">
        <v>9.4</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38139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261755</v>
      </c>
      <c r="BO10" s="470"/>
      <c r="BP10" s="470"/>
      <c r="BQ10" s="470"/>
      <c r="BR10" s="470"/>
      <c r="BS10" s="470"/>
      <c r="BT10" s="470"/>
      <c r="BU10" s="471"/>
      <c r="BV10" s="469">
        <v>342293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36584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115</v>
      </c>
      <c r="AV12" s="502"/>
      <c r="AW12" s="502"/>
      <c r="AX12" s="502"/>
      <c r="AY12" s="503" t="s">
        <v>135</v>
      </c>
      <c r="AZ12" s="504"/>
      <c r="BA12" s="504"/>
      <c r="BB12" s="504"/>
      <c r="BC12" s="504"/>
      <c r="BD12" s="504"/>
      <c r="BE12" s="504"/>
      <c r="BF12" s="504"/>
      <c r="BG12" s="504"/>
      <c r="BH12" s="504"/>
      <c r="BI12" s="504"/>
      <c r="BJ12" s="504"/>
      <c r="BK12" s="504"/>
      <c r="BL12" s="504"/>
      <c r="BM12" s="505"/>
      <c r="BN12" s="469">
        <v>700000</v>
      </c>
      <c r="BO12" s="470"/>
      <c r="BP12" s="470"/>
      <c r="BQ12" s="470"/>
      <c r="BR12" s="470"/>
      <c r="BS12" s="470"/>
      <c r="BT12" s="470"/>
      <c r="BU12" s="471"/>
      <c r="BV12" s="469">
        <v>750000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36314</v>
      </c>
      <c r="S13" s="554"/>
      <c r="T13" s="554"/>
      <c r="U13" s="554"/>
      <c r="V13" s="555"/>
      <c r="W13" s="485" t="s">
        <v>139</v>
      </c>
      <c r="X13" s="486"/>
      <c r="Y13" s="486"/>
      <c r="Z13" s="486"/>
      <c r="AA13" s="486"/>
      <c r="AB13" s="476"/>
      <c r="AC13" s="520">
        <v>3042</v>
      </c>
      <c r="AD13" s="521"/>
      <c r="AE13" s="521"/>
      <c r="AF13" s="521"/>
      <c r="AG13" s="563"/>
      <c r="AH13" s="520">
        <v>3060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-345002</v>
      </c>
      <c r="BO13" s="470"/>
      <c r="BP13" s="470"/>
      <c r="BQ13" s="470"/>
      <c r="BR13" s="470"/>
      <c r="BS13" s="470"/>
      <c r="BT13" s="470"/>
      <c r="BU13" s="471"/>
      <c r="BV13" s="469">
        <v>-495104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4.2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37148</v>
      </c>
      <c r="S14" s="554"/>
      <c r="T14" s="554"/>
      <c r="U14" s="554"/>
      <c r="V14" s="555"/>
      <c r="W14" s="459"/>
      <c r="X14" s="460"/>
      <c r="Y14" s="460"/>
      <c r="Z14" s="460"/>
      <c r="AA14" s="460"/>
      <c r="AB14" s="449"/>
      <c r="AC14" s="556">
        <v>16.899999999999999</v>
      </c>
      <c r="AD14" s="557"/>
      <c r="AE14" s="557"/>
      <c r="AF14" s="557"/>
      <c r="AG14" s="558"/>
      <c r="AH14" s="556">
        <v>16.7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36906</v>
      </c>
      <c r="S15" s="554"/>
      <c r="T15" s="554"/>
      <c r="U15" s="554"/>
      <c r="V15" s="555"/>
      <c r="W15" s="485" t="s">
        <v>148</v>
      </c>
      <c r="X15" s="486"/>
      <c r="Y15" s="486"/>
      <c r="Z15" s="486"/>
      <c r="AA15" s="486"/>
      <c r="AB15" s="476"/>
      <c r="AC15" s="520">
        <v>4488</v>
      </c>
      <c r="AD15" s="521"/>
      <c r="AE15" s="521"/>
      <c r="AF15" s="521"/>
      <c r="AG15" s="563"/>
      <c r="AH15" s="520">
        <v>4701</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3880438</v>
      </c>
      <c r="BO15" s="433"/>
      <c r="BP15" s="433"/>
      <c r="BQ15" s="433"/>
      <c r="BR15" s="433"/>
      <c r="BS15" s="433"/>
      <c r="BT15" s="433"/>
      <c r="BU15" s="434"/>
      <c r="BV15" s="432">
        <v>3720017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24.9</v>
      </c>
      <c r="AD16" s="557"/>
      <c r="AE16" s="557"/>
      <c r="AF16" s="557"/>
      <c r="AG16" s="558"/>
      <c r="AH16" s="556">
        <v>25.6</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9078792</v>
      </c>
      <c r="BO16" s="470"/>
      <c r="BP16" s="470"/>
      <c r="BQ16" s="470"/>
      <c r="BR16" s="470"/>
      <c r="BS16" s="470"/>
      <c r="BT16" s="470"/>
      <c r="BU16" s="471"/>
      <c r="BV16" s="469">
        <v>8672903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10466</v>
      </c>
      <c r="AD17" s="521"/>
      <c r="AE17" s="521"/>
      <c r="AF17" s="521"/>
      <c r="AG17" s="563"/>
      <c r="AH17" s="520">
        <v>10605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4840322</v>
      </c>
      <c r="BO17" s="470"/>
      <c r="BP17" s="470"/>
      <c r="BQ17" s="470"/>
      <c r="BR17" s="470"/>
      <c r="BS17" s="470"/>
      <c r="BT17" s="470"/>
      <c r="BU17" s="471"/>
      <c r="BV17" s="469">
        <v>4688148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105.21</v>
      </c>
      <c r="M18" s="585"/>
      <c r="N18" s="585"/>
      <c r="O18" s="585"/>
      <c r="P18" s="585"/>
      <c r="Q18" s="585"/>
      <c r="R18" s="586"/>
      <c r="S18" s="586"/>
      <c r="T18" s="586"/>
      <c r="U18" s="586"/>
      <c r="V18" s="587"/>
      <c r="W18" s="487"/>
      <c r="X18" s="488"/>
      <c r="Y18" s="488"/>
      <c r="Z18" s="488"/>
      <c r="AA18" s="488"/>
      <c r="AB18" s="479"/>
      <c r="AC18" s="588">
        <v>58.2</v>
      </c>
      <c r="AD18" s="589"/>
      <c r="AE18" s="589"/>
      <c r="AF18" s="589"/>
      <c r="AG18" s="590"/>
      <c r="AH18" s="588">
        <v>57.7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9711722</v>
      </c>
      <c r="BO18" s="470"/>
      <c r="BP18" s="470"/>
      <c r="BQ18" s="470"/>
      <c r="BR18" s="470"/>
      <c r="BS18" s="470"/>
      <c r="BT18" s="470"/>
      <c r="BU18" s="471"/>
      <c r="BV18" s="469">
        <v>9650569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341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13366481</v>
      </c>
      <c r="BO19" s="470"/>
      <c r="BP19" s="470"/>
      <c r="BQ19" s="470"/>
      <c r="BR19" s="470"/>
      <c r="BS19" s="470"/>
      <c r="BT19" s="470"/>
      <c r="BU19" s="471"/>
      <c r="BV19" s="469">
        <v>12623036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13060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21383287</v>
      </c>
      <c r="BO23" s="470"/>
      <c r="BP23" s="470"/>
      <c r="BQ23" s="470"/>
      <c r="BR23" s="470"/>
      <c r="BS23" s="470"/>
      <c r="BT23" s="470"/>
      <c r="BU23" s="471"/>
      <c r="BV23" s="469">
        <v>18702683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8800</v>
      </c>
      <c r="R24" s="521"/>
      <c r="S24" s="521"/>
      <c r="T24" s="521"/>
      <c r="U24" s="521"/>
      <c r="V24" s="563"/>
      <c r="W24" s="622"/>
      <c r="X24" s="610"/>
      <c r="Y24" s="611"/>
      <c r="Z24" s="519" t="s">
        <v>172</v>
      </c>
      <c r="AA24" s="499"/>
      <c r="AB24" s="499"/>
      <c r="AC24" s="499"/>
      <c r="AD24" s="499"/>
      <c r="AE24" s="499"/>
      <c r="AF24" s="499"/>
      <c r="AG24" s="500"/>
      <c r="AH24" s="520">
        <v>327</v>
      </c>
      <c r="AI24" s="521"/>
      <c r="AJ24" s="521"/>
      <c r="AK24" s="521"/>
      <c r="AL24" s="563"/>
      <c r="AM24" s="520">
        <v>1036917</v>
      </c>
      <c r="AN24" s="521"/>
      <c r="AO24" s="521"/>
      <c r="AP24" s="521"/>
      <c r="AQ24" s="521"/>
      <c r="AR24" s="563"/>
      <c r="AS24" s="520">
        <v>3171</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20453961</v>
      </c>
      <c r="BO24" s="470"/>
      <c r="BP24" s="470"/>
      <c r="BQ24" s="470"/>
      <c r="BR24" s="470"/>
      <c r="BS24" s="470"/>
      <c r="BT24" s="470"/>
      <c r="BU24" s="471"/>
      <c r="BV24" s="469">
        <v>17769549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7100</v>
      </c>
      <c r="R25" s="521"/>
      <c r="S25" s="521"/>
      <c r="T25" s="521"/>
      <c r="U25" s="521"/>
      <c r="V25" s="563"/>
      <c r="W25" s="622"/>
      <c r="X25" s="610"/>
      <c r="Y25" s="611"/>
      <c r="Z25" s="519" t="s">
        <v>175</v>
      </c>
      <c r="AA25" s="499"/>
      <c r="AB25" s="499"/>
      <c r="AC25" s="499"/>
      <c r="AD25" s="499"/>
      <c r="AE25" s="499"/>
      <c r="AF25" s="499"/>
      <c r="AG25" s="500"/>
      <c r="AH25" s="520">
        <v>61</v>
      </c>
      <c r="AI25" s="521"/>
      <c r="AJ25" s="521"/>
      <c r="AK25" s="521"/>
      <c r="AL25" s="563"/>
      <c r="AM25" s="520">
        <v>183244</v>
      </c>
      <c r="AN25" s="521"/>
      <c r="AO25" s="521"/>
      <c r="AP25" s="521"/>
      <c r="AQ25" s="521"/>
      <c r="AR25" s="563"/>
      <c r="AS25" s="520">
        <v>3004</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582623</v>
      </c>
      <c r="BO25" s="433"/>
      <c r="BP25" s="433"/>
      <c r="BQ25" s="433"/>
      <c r="BR25" s="433"/>
      <c r="BS25" s="433"/>
      <c r="BT25" s="433"/>
      <c r="BU25" s="434"/>
      <c r="BV25" s="432">
        <v>862764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6300</v>
      </c>
      <c r="R26" s="521"/>
      <c r="S26" s="521"/>
      <c r="T26" s="521"/>
      <c r="U26" s="521"/>
      <c r="V26" s="563"/>
      <c r="W26" s="622"/>
      <c r="X26" s="610"/>
      <c r="Y26" s="611"/>
      <c r="Z26" s="519" t="s">
        <v>178</v>
      </c>
      <c r="AA26" s="632"/>
      <c r="AB26" s="632"/>
      <c r="AC26" s="632"/>
      <c r="AD26" s="632"/>
      <c r="AE26" s="632"/>
      <c r="AF26" s="632"/>
      <c r="AG26" s="633"/>
      <c r="AH26" s="520">
        <v>17</v>
      </c>
      <c r="AI26" s="521"/>
      <c r="AJ26" s="521"/>
      <c r="AK26" s="521"/>
      <c r="AL26" s="563"/>
      <c r="AM26" s="520">
        <v>63920</v>
      </c>
      <c r="AN26" s="521"/>
      <c r="AO26" s="521"/>
      <c r="AP26" s="521"/>
      <c r="AQ26" s="521"/>
      <c r="AR26" s="563"/>
      <c r="AS26" s="520">
        <v>3760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180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4520</v>
      </c>
      <c r="R27" s="521"/>
      <c r="S27" s="521"/>
      <c r="T27" s="521"/>
      <c r="U27" s="521"/>
      <c r="V27" s="563"/>
      <c r="W27" s="622"/>
      <c r="X27" s="610"/>
      <c r="Y27" s="611"/>
      <c r="Z27" s="519" t="s">
        <v>182</v>
      </c>
      <c r="AA27" s="499"/>
      <c r="AB27" s="499"/>
      <c r="AC27" s="499"/>
      <c r="AD27" s="499"/>
      <c r="AE27" s="499"/>
      <c r="AF27" s="499"/>
      <c r="AG27" s="500"/>
      <c r="AH27" s="520">
        <v>5</v>
      </c>
      <c r="AI27" s="521"/>
      <c r="AJ27" s="521"/>
      <c r="AK27" s="521"/>
      <c r="AL27" s="563"/>
      <c r="AM27" s="520">
        <v>14658</v>
      </c>
      <c r="AN27" s="521"/>
      <c r="AO27" s="521"/>
      <c r="AP27" s="521"/>
      <c r="AQ27" s="521"/>
      <c r="AR27" s="563"/>
      <c r="AS27" s="520">
        <v>2932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380000</v>
      </c>
      <c r="BO27" s="646"/>
      <c r="BP27" s="646"/>
      <c r="BQ27" s="646"/>
      <c r="BR27" s="646"/>
      <c r="BS27" s="646"/>
      <c r="BT27" s="646"/>
      <c r="BU27" s="647"/>
      <c r="BV27" s="645">
        <v>380000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4040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4109852</v>
      </c>
      <c r="BO28" s="433"/>
      <c r="BP28" s="433"/>
      <c r="BQ28" s="433"/>
      <c r="BR28" s="433"/>
      <c r="BS28" s="433"/>
      <c r="BT28" s="433"/>
      <c r="BU28" s="434"/>
      <c r="BV28" s="432">
        <v>4548097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14</v>
      </c>
      <c r="M29" s="521"/>
      <c r="N29" s="521"/>
      <c r="O29" s="521"/>
      <c r="P29" s="563"/>
      <c r="Q29" s="520">
        <v>3850</v>
      </c>
      <c r="R29" s="521"/>
      <c r="S29" s="521"/>
      <c r="T29" s="521"/>
      <c r="U29" s="521"/>
      <c r="V29" s="563"/>
      <c r="W29" s="623"/>
      <c r="X29" s="624"/>
      <c r="Y29" s="625"/>
      <c r="Z29" s="519" t="s">
        <v>188</v>
      </c>
      <c r="AA29" s="499"/>
      <c r="AB29" s="499"/>
      <c r="AC29" s="499"/>
      <c r="AD29" s="499"/>
      <c r="AE29" s="499"/>
      <c r="AF29" s="499"/>
      <c r="AG29" s="500"/>
      <c r="AH29" s="520">
        <v>332</v>
      </c>
      <c r="AI29" s="521"/>
      <c r="AJ29" s="521"/>
      <c r="AK29" s="521"/>
      <c r="AL29" s="563"/>
      <c r="AM29" s="520">
        <v>1051575</v>
      </c>
      <c r="AN29" s="521"/>
      <c r="AO29" s="521"/>
      <c r="AP29" s="521"/>
      <c r="AQ29" s="521"/>
      <c r="AR29" s="563"/>
      <c r="AS29" s="520">
        <v>3167</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1185442</v>
      </c>
      <c r="BO29" s="470"/>
      <c r="BP29" s="470"/>
      <c r="BQ29" s="470"/>
      <c r="BR29" s="470"/>
      <c r="BS29" s="470"/>
      <c r="BT29" s="470"/>
      <c r="BU29" s="471"/>
      <c r="BV29" s="469">
        <v>1135075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4030587</v>
      </c>
      <c r="BO30" s="646"/>
      <c r="BP30" s="646"/>
      <c r="BQ30" s="646"/>
      <c r="BR30" s="646"/>
      <c r="BS30" s="646"/>
      <c r="BT30" s="646"/>
      <c r="BU30" s="647"/>
      <c r="BV30" s="645">
        <v>3601001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柳川みやま土木組合（一般会計）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道の駅みやま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用地特別会計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介護保険事業特別会計（介護保険事業勘定）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福岡県市町村消防団員等公務災害補償組合（一般会計）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みやまスマートエネルギー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福岡県市町村職員退職手当組合（一般会計）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介護保険事業特別会計（介護サービス事業勘定）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福岡県市町村職員退職手当組合（基金特別会計）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福岡県南広域水道企業団（用水供給事業会計）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有明生活環境施設組合（一般会計）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有明生活環境施設組合（広域火葬施設建設事業特別会計）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有明生活環境施設組合（ごみ焼却施設建設事業特別会計）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福岡県自治振興組合（一般会計）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福岡県自治振興組合（公文書館事業特別会計）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qVMgunnGeWIqhGEQK1/kHsQJF+y9cz95sehciomCatqJwsMes+YW1YWW2fs6C18hdNL/RslRYJ4dflkxhi+4cA==" saltValue="7T+tFR2SIGGXfvtV+NF3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50" t="s">
        <v>580</v>
      </c>
      <c r="D34" s="1250"/>
      <c r="E34" s="1251"/>
      <c r="F34" s="32">
        <v>6.91</v>
      </c>
      <c r="G34" s="33">
        <v>6.88</v>
      </c>
      <c r="H34" s="33">
        <v>7.03</v>
      </c>
      <c r="I34" s="33">
        <v>7.09</v>
      </c>
      <c r="J34" s="34">
        <v>7.09</v>
      </c>
      <c r="K34" s="22"/>
      <c r="L34" s="22"/>
      <c r="M34" s="22"/>
      <c r="N34" s="22"/>
      <c r="O34" s="22"/>
      <c r="P34" s="22"/>
    </row>
    <row r="35" spans="1:16" ht="39" customHeight="1">
      <c r="A35" s="22"/>
      <c r="B35" s="35"/>
      <c r="C35" s="1244" t="s">
        <v>581</v>
      </c>
      <c r="D35" s="1245"/>
      <c r="E35" s="1246"/>
      <c r="F35" s="36">
        <v>5.42</v>
      </c>
      <c r="G35" s="37">
        <v>5.84</v>
      </c>
      <c r="H35" s="37">
        <v>5.71</v>
      </c>
      <c r="I35" s="37">
        <v>4.93</v>
      </c>
      <c r="J35" s="38">
        <v>5.7</v>
      </c>
      <c r="K35" s="22"/>
      <c r="L35" s="22"/>
      <c r="M35" s="22"/>
      <c r="N35" s="22"/>
      <c r="O35" s="22"/>
      <c r="P35" s="22"/>
    </row>
    <row r="36" spans="1:16" ht="39" customHeight="1">
      <c r="A36" s="22"/>
      <c r="B36" s="35"/>
      <c r="C36" s="1244" t="s">
        <v>582</v>
      </c>
      <c r="D36" s="1245"/>
      <c r="E36" s="1246"/>
      <c r="F36" s="36">
        <v>1.41</v>
      </c>
      <c r="G36" s="37">
        <v>1.53</v>
      </c>
      <c r="H36" s="37">
        <v>1.32</v>
      </c>
      <c r="I36" s="37">
        <v>1.76</v>
      </c>
      <c r="J36" s="38">
        <v>2.58</v>
      </c>
      <c r="K36" s="22"/>
      <c r="L36" s="22"/>
      <c r="M36" s="22"/>
      <c r="N36" s="22"/>
      <c r="O36" s="22"/>
      <c r="P36" s="22"/>
    </row>
    <row r="37" spans="1:16" ht="39" customHeight="1">
      <c r="A37" s="22"/>
      <c r="B37" s="35"/>
      <c r="C37" s="1244" t="s">
        <v>583</v>
      </c>
      <c r="D37" s="1245"/>
      <c r="E37" s="1246"/>
      <c r="F37" s="36">
        <v>0.77</v>
      </c>
      <c r="G37" s="37">
        <v>1.6</v>
      </c>
      <c r="H37" s="37">
        <v>2.23</v>
      </c>
      <c r="I37" s="37">
        <v>2.12</v>
      </c>
      <c r="J37" s="38">
        <v>1.92</v>
      </c>
      <c r="K37" s="22"/>
      <c r="L37" s="22"/>
      <c r="M37" s="22"/>
      <c r="N37" s="22"/>
      <c r="O37" s="22"/>
      <c r="P37" s="22"/>
    </row>
    <row r="38" spans="1:16" ht="39" customHeight="1">
      <c r="A38" s="22"/>
      <c r="B38" s="35"/>
      <c r="C38" s="1244" t="s">
        <v>584</v>
      </c>
      <c r="D38" s="1245"/>
      <c r="E38" s="1246"/>
      <c r="F38" s="36" t="s">
        <v>543</v>
      </c>
      <c r="G38" s="37" t="s">
        <v>543</v>
      </c>
      <c r="H38" s="37" t="s">
        <v>543</v>
      </c>
      <c r="I38" s="37" t="s">
        <v>543</v>
      </c>
      <c r="J38" s="38">
        <v>0.16</v>
      </c>
      <c r="K38" s="22"/>
      <c r="L38" s="22"/>
      <c r="M38" s="22"/>
      <c r="N38" s="22"/>
      <c r="O38" s="22"/>
      <c r="P38" s="22"/>
    </row>
    <row r="39" spans="1:16" ht="39" customHeight="1">
      <c r="A39" s="22"/>
      <c r="B39" s="35"/>
      <c r="C39" s="1244" t="s">
        <v>585</v>
      </c>
      <c r="D39" s="1245"/>
      <c r="E39" s="1246"/>
      <c r="F39" s="36">
        <v>0.03</v>
      </c>
      <c r="G39" s="37">
        <v>0.02</v>
      </c>
      <c r="H39" s="37">
        <v>0.02</v>
      </c>
      <c r="I39" s="37">
        <v>0.04</v>
      </c>
      <c r="J39" s="38">
        <v>7.0000000000000007E-2</v>
      </c>
      <c r="K39" s="22"/>
      <c r="L39" s="22"/>
      <c r="M39" s="22"/>
      <c r="N39" s="22"/>
      <c r="O39" s="22"/>
      <c r="P39" s="22"/>
    </row>
    <row r="40" spans="1:16" ht="39" customHeight="1">
      <c r="A40" s="22"/>
      <c r="B40" s="35"/>
      <c r="C40" s="1244" t="s">
        <v>586</v>
      </c>
      <c r="D40" s="1245"/>
      <c r="E40" s="1246"/>
      <c r="F40" s="36">
        <v>0.01</v>
      </c>
      <c r="G40" s="37">
        <v>0.02</v>
      </c>
      <c r="H40" s="37">
        <v>0.02</v>
      </c>
      <c r="I40" s="37">
        <v>0.02</v>
      </c>
      <c r="J40" s="38">
        <v>0.02</v>
      </c>
      <c r="K40" s="22"/>
      <c r="L40" s="22"/>
      <c r="M40" s="22"/>
      <c r="N40" s="22"/>
      <c r="O40" s="22"/>
      <c r="P40" s="22"/>
    </row>
    <row r="41" spans="1:16" ht="39" customHeight="1">
      <c r="A41" s="22"/>
      <c r="B41" s="35"/>
      <c r="C41" s="1244" t="s">
        <v>587</v>
      </c>
      <c r="D41" s="1245"/>
      <c r="E41" s="1246"/>
      <c r="F41" s="36">
        <v>0</v>
      </c>
      <c r="G41" s="37">
        <v>0</v>
      </c>
      <c r="H41" s="37">
        <v>0</v>
      </c>
      <c r="I41" s="37">
        <v>0</v>
      </c>
      <c r="J41" s="38">
        <v>0</v>
      </c>
      <c r="K41" s="22"/>
      <c r="L41" s="22"/>
      <c r="M41" s="22"/>
      <c r="N41" s="22"/>
      <c r="O41" s="22"/>
      <c r="P41" s="22"/>
    </row>
    <row r="42" spans="1:16" ht="39" customHeight="1">
      <c r="A42" s="22"/>
      <c r="B42" s="39"/>
      <c r="C42" s="1244" t="s">
        <v>588</v>
      </c>
      <c r="D42" s="1245"/>
      <c r="E42" s="1246"/>
      <c r="F42" s="36" t="s">
        <v>543</v>
      </c>
      <c r="G42" s="37" t="s">
        <v>543</v>
      </c>
      <c r="H42" s="37" t="s">
        <v>543</v>
      </c>
      <c r="I42" s="37" t="s">
        <v>543</v>
      </c>
      <c r="J42" s="38" t="s">
        <v>543</v>
      </c>
      <c r="K42" s="22"/>
      <c r="L42" s="22"/>
      <c r="M42" s="22"/>
      <c r="N42" s="22"/>
      <c r="O42" s="22"/>
      <c r="P42" s="22"/>
    </row>
    <row r="43" spans="1:16" ht="39" customHeight="1" thickBot="1">
      <c r="A43" s="22"/>
      <c r="B43" s="40"/>
      <c r="C43" s="1247" t="s">
        <v>589</v>
      </c>
      <c r="D43" s="1248"/>
      <c r="E43" s="1249"/>
      <c r="F43" s="41">
        <v>0.13</v>
      </c>
      <c r="G43" s="42">
        <v>0.13</v>
      </c>
      <c r="H43" s="42">
        <v>0.25</v>
      </c>
      <c r="I43" s="42">
        <v>0.35</v>
      </c>
      <c r="J43" s="43" t="s">
        <v>543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Mkza3VlaSgbW7J2rFaJMn3eJboZzbvAXu80pdWcdgR24SESKiicGFeeN1w6NFED2/zhSDziYBAPU1pEKeqq1A==" saltValue="TbMQLpGumMgFwUp98qx6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52" t="s">
        <v>11</v>
      </c>
      <c r="C45" s="1253"/>
      <c r="D45" s="58"/>
      <c r="E45" s="1258" t="s">
        <v>12</v>
      </c>
      <c r="F45" s="1258"/>
      <c r="G45" s="1258"/>
      <c r="H45" s="1258"/>
      <c r="I45" s="1258"/>
      <c r="J45" s="1259"/>
      <c r="K45" s="59">
        <v>1513</v>
      </c>
      <c r="L45" s="60">
        <v>1384</v>
      </c>
      <c r="M45" s="60">
        <v>1334</v>
      </c>
      <c r="N45" s="60">
        <v>1251</v>
      </c>
      <c r="O45" s="61">
        <v>1410</v>
      </c>
      <c r="P45" s="48"/>
      <c r="Q45" s="48"/>
      <c r="R45" s="48"/>
      <c r="S45" s="48"/>
      <c r="T45" s="48"/>
      <c r="U45" s="48"/>
    </row>
    <row r="46" spans="1:21" ht="30.75" customHeight="1">
      <c r="A46" s="48"/>
      <c r="B46" s="1254"/>
      <c r="C46" s="1255"/>
      <c r="D46" s="62"/>
      <c r="E46" s="1260" t="s">
        <v>13</v>
      </c>
      <c r="F46" s="1260"/>
      <c r="G46" s="1260"/>
      <c r="H46" s="1260"/>
      <c r="I46" s="1260"/>
      <c r="J46" s="1261"/>
      <c r="K46" s="63" t="s">
        <v>543</v>
      </c>
      <c r="L46" s="64" t="s">
        <v>543</v>
      </c>
      <c r="M46" s="64" t="s">
        <v>543</v>
      </c>
      <c r="N46" s="64" t="s">
        <v>543</v>
      </c>
      <c r="O46" s="65" t="s">
        <v>543</v>
      </c>
      <c r="P46" s="48"/>
      <c r="Q46" s="48"/>
      <c r="R46" s="48"/>
      <c r="S46" s="48"/>
      <c r="T46" s="48"/>
      <c r="U46" s="48"/>
    </row>
    <row r="47" spans="1:21" ht="30.75" customHeight="1">
      <c r="A47" s="48"/>
      <c r="B47" s="1254"/>
      <c r="C47" s="1255"/>
      <c r="D47" s="62"/>
      <c r="E47" s="1260" t="s">
        <v>14</v>
      </c>
      <c r="F47" s="1260"/>
      <c r="G47" s="1260"/>
      <c r="H47" s="1260"/>
      <c r="I47" s="1260"/>
      <c r="J47" s="1261"/>
      <c r="K47" s="63" t="s">
        <v>543</v>
      </c>
      <c r="L47" s="64" t="s">
        <v>543</v>
      </c>
      <c r="M47" s="64" t="s">
        <v>543</v>
      </c>
      <c r="N47" s="64" t="s">
        <v>543</v>
      </c>
      <c r="O47" s="65" t="s">
        <v>543</v>
      </c>
      <c r="P47" s="48"/>
      <c r="Q47" s="48"/>
      <c r="R47" s="48"/>
      <c r="S47" s="48"/>
      <c r="T47" s="48"/>
      <c r="U47" s="48"/>
    </row>
    <row r="48" spans="1:21" ht="30.75" customHeight="1">
      <c r="A48" s="48"/>
      <c r="B48" s="1254"/>
      <c r="C48" s="1255"/>
      <c r="D48" s="62"/>
      <c r="E48" s="1260" t="s">
        <v>15</v>
      </c>
      <c r="F48" s="1260"/>
      <c r="G48" s="1260"/>
      <c r="H48" s="1260"/>
      <c r="I48" s="1260"/>
      <c r="J48" s="1261"/>
      <c r="K48" s="63">
        <v>191</v>
      </c>
      <c r="L48" s="64">
        <v>219</v>
      </c>
      <c r="M48" s="64">
        <v>233</v>
      </c>
      <c r="N48" s="64">
        <v>216</v>
      </c>
      <c r="O48" s="65">
        <v>218</v>
      </c>
      <c r="P48" s="48"/>
      <c r="Q48" s="48"/>
      <c r="R48" s="48"/>
      <c r="S48" s="48"/>
      <c r="T48" s="48"/>
      <c r="U48" s="48"/>
    </row>
    <row r="49" spans="1:21" ht="30.75" customHeight="1">
      <c r="A49" s="48"/>
      <c r="B49" s="1254"/>
      <c r="C49" s="1255"/>
      <c r="D49" s="62"/>
      <c r="E49" s="1260" t="s">
        <v>16</v>
      </c>
      <c r="F49" s="1260"/>
      <c r="G49" s="1260"/>
      <c r="H49" s="1260"/>
      <c r="I49" s="1260"/>
      <c r="J49" s="1261"/>
      <c r="K49" s="63">
        <v>6</v>
      </c>
      <c r="L49" s="64">
        <v>6</v>
      </c>
      <c r="M49" s="64">
        <v>6</v>
      </c>
      <c r="N49" s="64">
        <v>6</v>
      </c>
      <c r="O49" s="65">
        <v>9</v>
      </c>
      <c r="P49" s="48"/>
      <c r="Q49" s="48"/>
      <c r="R49" s="48"/>
      <c r="S49" s="48"/>
      <c r="T49" s="48"/>
      <c r="U49" s="48"/>
    </row>
    <row r="50" spans="1:21" ht="30.75" customHeight="1">
      <c r="A50" s="48"/>
      <c r="B50" s="1254"/>
      <c r="C50" s="1255"/>
      <c r="D50" s="62"/>
      <c r="E50" s="1260" t="s">
        <v>17</v>
      </c>
      <c r="F50" s="1260"/>
      <c r="G50" s="1260"/>
      <c r="H50" s="1260"/>
      <c r="I50" s="1260"/>
      <c r="J50" s="1261"/>
      <c r="K50" s="63">
        <v>103</v>
      </c>
      <c r="L50" s="64">
        <v>47</v>
      </c>
      <c r="M50" s="64">
        <v>33</v>
      </c>
      <c r="N50" s="64">
        <v>30</v>
      </c>
      <c r="O50" s="65">
        <v>30</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1262</v>
      </c>
      <c r="L52" s="64">
        <v>1236</v>
      </c>
      <c r="M52" s="64">
        <v>1211</v>
      </c>
      <c r="N52" s="64">
        <v>1142</v>
      </c>
      <c r="O52" s="65">
        <v>1224</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551</v>
      </c>
      <c r="L53" s="69">
        <v>420</v>
      </c>
      <c r="M53" s="69">
        <v>395</v>
      </c>
      <c r="N53" s="69">
        <v>361</v>
      </c>
      <c r="O53" s="70">
        <v>443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8" t="s">
        <v>25</v>
      </c>
      <c r="C57" s="1269"/>
      <c r="D57" s="1272" t="s">
        <v>26</v>
      </c>
      <c r="E57" s="1273"/>
      <c r="F57" s="1273"/>
      <c r="G57" s="1273"/>
      <c r="H57" s="1273"/>
      <c r="I57" s="1273"/>
      <c r="J57" s="1274"/>
      <c r="K57" s="83" t="s">
        <v>543</v>
      </c>
      <c r="L57" s="84" t="s">
        <v>543</v>
      </c>
      <c r="M57" s="84" t="s">
        <v>543</v>
      </c>
      <c r="N57" s="84" t="s">
        <v>543</v>
      </c>
      <c r="O57" s="85" t="s">
        <v>543</v>
      </c>
    </row>
    <row r="58" spans="1:21" ht="31.5" customHeight="1" thickBot="1">
      <c r="B58" s="1270"/>
      <c r="C58" s="1271"/>
      <c r="D58" s="1275" t="s">
        <v>27</v>
      </c>
      <c r="E58" s="1276"/>
      <c r="F58" s="1276"/>
      <c r="G58" s="1276"/>
      <c r="H58" s="1276"/>
      <c r="I58" s="1276"/>
      <c r="J58" s="1277"/>
      <c r="K58" s="86" t="s">
        <v>543</v>
      </c>
      <c r="L58" s="87" t="s">
        <v>543</v>
      </c>
      <c r="M58" s="87" t="s">
        <v>543</v>
      </c>
      <c r="N58" s="87" t="s">
        <v>543</v>
      </c>
      <c r="O58" s="88" t="s">
        <v>543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DKowi1G/9OGh+vcd01O6f9sMW8mdDQxb8UQkbkfAKPi7ehAf7B4d5C9N4EHVj+cr2j1/MytnYHrZHr3Aq8KZw==" saltValue="NK8jSc/VD/cNRD6Ci6co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78" t="s">
        <v>30</v>
      </c>
      <c r="C41" s="1279"/>
      <c r="D41" s="102"/>
      <c r="E41" s="1284" t="s">
        <v>31</v>
      </c>
      <c r="F41" s="1284"/>
      <c r="G41" s="1284"/>
      <c r="H41" s="1285"/>
      <c r="I41" s="103">
        <v>15492</v>
      </c>
      <c r="J41" s="104">
        <v>16273</v>
      </c>
      <c r="K41" s="104">
        <v>17882</v>
      </c>
      <c r="L41" s="104">
        <v>18703</v>
      </c>
      <c r="M41" s="105">
        <v>21383</v>
      </c>
    </row>
    <row r="42" spans="2:13" ht="27.75" customHeight="1">
      <c r="B42" s="1280"/>
      <c r="C42" s="1281"/>
      <c r="D42" s="106"/>
      <c r="E42" s="1286" t="s">
        <v>32</v>
      </c>
      <c r="F42" s="1286"/>
      <c r="G42" s="1286"/>
      <c r="H42" s="1287"/>
      <c r="I42" s="107">
        <v>215</v>
      </c>
      <c r="J42" s="108">
        <v>210</v>
      </c>
      <c r="K42" s="108">
        <v>201</v>
      </c>
      <c r="L42" s="108">
        <v>189</v>
      </c>
      <c r="M42" s="109">
        <v>169</v>
      </c>
    </row>
    <row r="43" spans="2:13" ht="27.75" customHeight="1">
      <c r="B43" s="1280"/>
      <c r="C43" s="1281"/>
      <c r="D43" s="106"/>
      <c r="E43" s="1286" t="s">
        <v>33</v>
      </c>
      <c r="F43" s="1286"/>
      <c r="G43" s="1286"/>
      <c r="H43" s="1287"/>
      <c r="I43" s="107">
        <v>3472</v>
      </c>
      <c r="J43" s="108">
        <v>3636</v>
      </c>
      <c r="K43" s="108">
        <v>3814</v>
      </c>
      <c r="L43" s="108">
        <v>3811</v>
      </c>
      <c r="M43" s="109">
        <v>3605</v>
      </c>
    </row>
    <row r="44" spans="2:13" ht="27.75" customHeight="1">
      <c r="B44" s="1280"/>
      <c r="C44" s="1281"/>
      <c r="D44" s="106"/>
      <c r="E44" s="1286" t="s">
        <v>34</v>
      </c>
      <c r="F44" s="1286"/>
      <c r="G44" s="1286"/>
      <c r="H44" s="1287"/>
      <c r="I44" s="107">
        <v>0</v>
      </c>
      <c r="J44" s="108" t="s">
        <v>543</v>
      </c>
      <c r="K44" s="108" t="s">
        <v>543</v>
      </c>
      <c r="L44" s="108" t="s">
        <v>543</v>
      </c>
      <c r="M44" s="109" t="s">
        <v>543</v>
      </c>
    </row>
    <row r="45" spans="2:13" ht="27.75" customHeight="1">
      <c r="B45" s="1280"/>
      <c r="C45" s="1281"/>
      <c r="D45" s="106"/>
      <c r="E45" s="1286" t="s">
        <v>35</v>
      </c>
      <c r="F45" s="1286"/>
      <c r="G45" s="1286"/>
      <c r="H45" s="1287"/>
      <c r="I45" s="107">
        <v>3397</v>
      </c>
      <c r="J45" s="108">
        <v>3375</v>
      </c>
      <c r="K45" s="108">
        <v>3182</v>
      </c>
      <c r="L45" s="108">
        <v>3263</v>
      </c>
      <c r="M45" s="109">
        <v>3189</v>
      </c>
    </row>
    <row r="46" spans="2:13" ht="27.75" customHeight="1">
      <c r="B46" s="1280"/>
      <c r="C46" s="1281"/>
      <c r="D46" s="110"/>
      <c r="E46" s="1286" t="s">
        <v>36</v>
      </c>
      <c r="F46" s="1286"/>
      <c r="G46" s="1286"/>
      <c r="H46" s="1287"/>
      <c r="I46" s="107" t="s">
        <v>543</v>
      </c>
      <c r="J46" s="108" t="s">
        <v>543</v>
      </c>
      <c r="K46" s="108" t="s">
        <v>543</v>
      </c>
      <c r="L46" s="108" t="s">
        <v>543</v>
      </c>
      <c r="M46" s="109" t="s">
        <v>543</v>
      </c>
    </row>
    <row r="47" spans="2:13" ht="27.75" customHeight="1">
      <c r="B47" s="1280"/>
      <c r="C47" s="1281"/>
      <c r="D47" s="111"/>
      <c r="E47" s="1288" t="s">
        <v>37</v>
      </c>
      <c r="F47" s="1289"/>
      <c r="G47" s="1289"/>
      <c r="H47" s="1290"/>
      <c r="I47" s="107" t="s">
        <v>543</v>
      </c>
      <c r="J47" s="108" t="s">
        <v>543</v>
      </c>
      <c r="K47" s="108" t="s">
        <v>543</v>
      </c>
      <c r="L47" s="108" t="s">
        <v>543</v>
      </c>
      <c r="M47" s="109" t="s">
        <v>543</v>
      </c>
    </row>
    <row r="48" spans="2:13" ht="27.75" customHeight="1">
      <c r="B48" s="1280"/>
      <c r="C48" s="1281"/>
      <c r="D48" s="106"/>
      <c r="E48" s="1286" t="s">
        <v>38</v>
      </c>
      <c r="F48" s="1286"/>
      <c r="G48" s="1286"/>
      <c r="H48" s="1287"/>
      <c r="I48" s="107" t="s">
        <v>543</v>
      </c>
      <c r="J48" s="108" t="s">
        <v>543</v>
      </c>
      <c r="K48" s="108" t="s">
        <v>543</v>
      </c>
      <c r="L48" s="108" t="s">
        <v>543</v>
      </c>
      <c r="M48" s="109" t="s">
        <v>543</v>
      </c>
    </row>
    <row r="49" spans="2:13" ht="27.75" customHeight="1">
      <c r="B49" s="1282"/>
      <c r="C49" s="1283"/>
      <c r="D49" s="106"/>
      <c r="E49" s="1286" t="s">
        <v>39</v>
      </c>
      <c r="F49" s="1286"/>
      <c r="G49" s="1286"/>
      <c r="H49" s="1287"/>
      <c r="I49" s="107" t="s">
        <v>543</v>
      </c>
      <c r="J49" s="108" t="s">
        <v>543</v>
      </c>
      <c r="K49" s="108" t="s">
        <v>543</v>
      </c>
      <c r="L49" s="108" t="s">
        <v>543</v>
      </c>
      <c r="M49" s="109" t="s">
        <v>543</v>
      </c>
    </row>
    <row r="50" spans="2:13" ht="27.75" customHeight="1">
      <c r="B50" s="1291" t="s">
        <v>40</v>
      </c>
      <c r="C50" s="1292"/>
      <c r="D50" s="112"/>
      <c r="E50" s="1286" t="s">
        <v>41</v>
      </c>
      <c r="F50" s="1286"/>
      <c r="G50" s="1286"/>
      <c r="H50" s="1287"/>
      <c r="I50" s="107">
        <v>10325</v>
      </c>
      <c r="J50" s="108">
        <v>10194</v>
      </c>
      <c r="K50" s="108">
        <v>10028</v>
      </c>
      <c r="L50" s="108">
        <v>9921</v>
      </c>
      <c r="M50" s="109">
        <v>10130</v>
      </c>
    </row>
    <row r="51" spans="2:13" ht="27.75" customHeight="1">
      <c r="B51" s="1280"/>
      <c r="C51" s="1281"/>
      <c r="D51" s="106"/>
      <c r="E51" s="1286" t="s">
        <v>42</v>
      </c>
      <c r="F51" s="1286"/>
      <c r="G51" s="1286"/>
      <c r="H51" s="1287"/>
      <c r="I51" s="107">
        <v>929</v>
      </c>
      <c r="J51" s="108">
        <v>1007</v>
      </c>
      <c r="K51" s="108">
        <v>1069</v>
      </c>
      <c r="L51" s="108">
        <v>1245</v>
      </c>
      <c r="M51" s="109">
        <v>1100</v>
      </c>
    </row>
    <row r="52" spans="2:13" ht="27.75" customHeight="1">
      <c r="B52" s="1282"/>
      <c r="C52" s="1283"/>
      <c r="D52" s="106"/>
      <c r="E52" s="1286" t="s">
        <v>43</v>
      </c>
      <c r="F52" s="1286"/>
      <c r="G52" s="1286"/>
      <c r="H52" s="1287"/>
      <c r="I52" s="107">
        <v>13732</v>
      </c>
      <c r="J52" s="108">
        <v>14146</v>
      </c>
      <c r="K52" s="108">
        <v>15189</v>
      </c>
      <c r="L52" s="108">
        <v>15589</v>
      </c>
      <c r="M52" s="109">
        <v>17496</v>
      </c>
    </row>
    <row r="53" spans="2:13" ht="27.75" customHeight="1" thickBot="1">
      <c r="B53" s="1293" t="s">
        <v>44</v>
      </c>
      <c r="C53" s="1294"/>
      <c r="D53" s="113"/>
      <c r="E53" s="1295" t="s">
        <v>45</v>
      </c>
      <c r="F53" s="1295"/>
      <c r="G53" s="1295"/>
      <c r="H53" s="1296"/>
      <c r="I53" s="114">
        <v>-2410</v>
      </c>
      <c r="J53" s="115">
        <v>-1853</v>
      </c>
      <c r="K53" s="115">
        <v>-1208</v>
      </c>
      <c r="L53" s="115">
        <v>-789</v>
      </c>
      <c r="M53" s="116">
        <v>-379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b4VHYEkxuN71reCRNyn86T/mH5gmKRh6amGNWFOqVGhjmF94E4LX6mSqMCe8+JdlDja6ES/x/AY7+5de0SkSA==" saltValue="Sl1LMu8pkoe+MHyHsEJr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305" t="s">
        <v>48</v>
      </c>
      <c r="D55" s="1305"/>
      <c r="E55" s="1306"/>
      <c r="F55" s="128">
        <v>4956</v>
      </c>
      <c r="G55" s="128">
        <v>4548</v>
      </c>
      <c r="H55" s="129">
        <v>4110</v>
      </c>
    </row>
    <row r="56" spans="2:8" ht="52.5" customHeight="1">
      <c r="B56" s="130"/>
      <c r="C56" s="1307" t="s">
        <v>49</v>
      </c>
      <c r="D56" s="1307"/>
      <c r="E56" s="1308"/>
      <c r="F56" s="131">
        <v>1085</v>
      </c>
      <c r="G56" s="131">
        <v>1135</v>
      </c>
      <c r="H56" s="132">
        <v>1185</v>
      </c>
    </row>
    <row r="57" spans="2:8" ht="53.25" customHeight="1">
      <c r="B57" s="130"/>
      <c r="C57" s="1309" t="s">
        <v>50</v>
      </c>
      <c r="D57" s="1309"/>
      <c r="E57" s="1310"/>
      <c r="F57" s="133">
        <v>3449</v>
      </c>
      <c r="G57" s="133">
        <v>3601</v>
      </c>
      <c r="H57" s="134">
        <v>4031</v>
      </c>
    </row>
    <row r="58" spans="2:8" ht="45.75" customHeight="1">
      <c r="B58" s="135"/>
      <c r="C58" s="1297" t="s">
        <v>620</v>
      </c>
      <c r="D58" s="1298"/>
      <c r="E58" s="1299"/>
      <c r="F58" s="136" t="s">
        <v>625</v>
      </c>
      <c r="G58" s="136" t="s">
        <v>625</v>
      </c>
      <c r="H58" s="137">
        <v>940</v>
      </c>
    </row>
    <row r="59" spans="2:8" ht="45.75" customHeight="1">
      <c r="B59" s="135"/>
      <c r="C59" s="1297" t="s">
        <v>621</v>
      </c>
      <c r="D59" s="1298"/>
      <c r="E59" s="1299"/>
      <c r="F59" s="136">
        <v>704</v>
      </c>
      <c r="G59" s="136">
        <v>717</v>
      </c>
      <c r="H59" s="137">
        <v>622</v>
      </c>
    </row>
    <row r="60" spans="2:8" ht="45.75" customHeight="1">
      <c r="B60" s="135"/>
      <c r="C60" s="1297" t="s">
        <v>622</v>
      </c>
      <c r="D60" s="1298"/>
      <c r="E60" s="1299"/>
      <c r="F60" s="136">
        <v>614</v>
      </c>
      <c r="G60" s="136">
        <v>641</v>
      </c>
      <c r="H60" s="137">
        <v>438</v>
      </c>
    </row>
    <row r="61" spans="2:8" ht="45.75" customHeight="1">
      <c r="B61" s="135"/>
      <c r="C61" s="1297" t="s">
        <v>623</v>
      </c>
      <c r="D61" s="1298"/>
      <c r="E61" s="1299"/>
      <c r="F61" s="136">
        <v>428</v>
      </c>
      <c r="G61" s="136">
        <v>429</v>
      </c>
      <c r="H61" s="137">
        <v>429</v>
      </c>
    </row>
    <row r="62" spans="2:8" ht="45.75" customHeight="1" thickBot="1">
      <c r="B62" s="138"/>
      <c r="C62" s="1300" t="s">
        <v>624</v>
      </c>
      <c r="D62" s="1301"/>
      <c r="E62" s="1302"/>
      <c r="F62" s="139">
        <v>416</v>
      </c>
      <c r="G62" s="139">
        <v>416</v>
      </c>
      <c r="H62" s="140">
        <v>416</v>
      </c>
    </row>
    <row r="63" spans="2:8" ht="52.5" customHeight="1" thickBot="1">
      <c r="B63" s="141"/>
      <c r="C63" s="1303" t="s">
        <v>51</v>
      </c>
      <c r="D63" s="1303"/>
      <c r="E63" s="1304"/>
      <c r="F63" s="142">
        <v>9490</v>
      </c>
      <c r="G63" s="142">
        <v>9284</v>
      </c>
      <c r="H63" s="143">
        <v>9326</v>
      </c>
    </row>
    <row r="64" spans="2:8" ht="15" customHeight="1"/>
  </sheetData>
  <sheetProtection algorithmName="SHA-512" hashValue="4KgOzRwyJzH0Pua/NmpybCNEg8tNa244G9gAZDU4kz8apVxc7xCt/xEFCnmXfA9QUUt1JX2P0SUyFh3toDWzzw==" saltValue="EN1e/Qooe2FObBz81zJg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H61" zoomScale="70" zoomScaleNormal="70" zoomScaleSheetLayoutView="55" workbookViewId="0">
      <selection activeCell="AE100" sqref="AE10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630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631</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570</v>
      </c>
      <c r="BQ50" s="1315"/>
      <c r="BR50" s="1315"/>
      <c r="BS50" s="1315"/>
      <c r="BT50" s="1315"/>
      <c r="BU50" s="1315"/>
      <c r="BV50" s="1315"/>
      <c r="BW50" s="1315"/>
      <c r="BX50" s="1315" t="s">
        <v>571</v>
      </c>
      <c r="BY50" s="1315"/>
      <c r="BZ50" s="1315"/>
      <c r="CA50" s="1315"/>
      <c r="CB50" s="1315"/>
      <c r="CC50" s="1315"/>
      <c r="CD50" s="1315"/>
      <c r="CE50" s="1315"/>
      <c r="CF50" s="1315" t="s">
        <v>572</v>
      </c>
      <c r="CG50" s="1315"/>
      <c r="CH50" s="1315"/>
      <c r="CI50" s="1315"/>
      <c r="CJ50" s="1315"/>
      <c r="CK50" s="1315"/>
      <c r="CL50" s="1315"/>
      <c r="CM50" s="1315"/>
      <c r="CN50" s="1315" t="s">
        <v>573</v>
      </c>
      <c r="CO50" s="1315"/>
      <c r="CP50" s="1315"/>
      <c r="CQ50" s="1315"/>
      <c r="CR50" s="1315"/>
      <c r="CS50" s="1315"/>
      <c r="CT50" s="1315"/>
      <c r="CU50" s="1315"/>
      <c r="CV50" s="1315" t="s">
        <v>574</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632</v>
      </c>
      <c r="AO51" s="1317"/>
      <c r="AP51" s="1317"/>
      <c r="AQ51" s="1317"/>
      <c r="AR51" s="1317"/>
      <c r="AS51" s="1317"/>
      <c r="AT51" s="1317"/>
      <c r="AU51" s="1317"/>
      <c r="AV51" s="1317"/>
      <c r="AW51" s="1317"/>
      <c r="AX51" s="1317"/>
      <c r="AY51" s="1317"/>
      <c r="AZ51" s="1317"/>
      <c r="BA51" s="1317"/>
      <c r="BB51" s="1317" t="s">
        <v>633</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634</v>
      </c>
      <c r="BC53" s="1317"/>
      <c r="BD53" s="1317"/>
      <c r="BE53" s="1317"/>
      <c r="BF53" s="1317"/>
      <c r="BG53" s="1317"/>
      <c r="BH53" s="1317"/>
      <c r="BI53" s="1317"/>
      <c r="BJ53" s="1317"/>
      <c r="BK53" s="1317"/>
      <c r="BL53" s="1317"/>
      <c r="BM53" s="1317"/>
      <c r="BN53" s="1317"/>
      <c r="BO53" s="1317"/>
      <c r="BP53" s="1316">
        <v>49</v>
      </c>
      <c r="BQ53" s="1316"/>
      <c r="BR53" s="1316"/>
      <c r="BS53" s="1316"/>
      <c r="BT53" s="1316"/>
      <c r="BU53" s="1316"/>
      <c r="BV53" s="1316"/>
      <c r="BW53" s="1316"/>
      <c r="BX53" s="1316">
        <v>51.3</v>
      </c>
      <c r="BY53" s="1316"/>
      <c r="BZ53" s="1316"/>
      <c r="CA53" s="1316"/>
      <c r="CB53" s="1316"/>
      <c r="CC53" s="1316"/>
      <c r="CD53" s="1316"/>
      <c r="CE53" s="1316"/>
      <c r="CF53" s="1316">
        <v>52</v>
      </c>
      <c r="CG53" s="1316"/>
      <c r="CH53" s="1316"/>
      <c r="CI53" s="1316"/>
      <c r="CJ53" s="1316"/>
      <c r="CK53" s="1316"/>
      <c r="CL53" s="1316"/>
      <c r="CM53" s="1316"/>
      <c r="CN53" s="1316">
        <v>53.1</v>
      </c>
      <c r="CO53" s="1316"/>
      <c r="CP53" s="1316"/>
      <c r="CQ53" s="1316"/>
      <c r="CR53" s="1316"/>
      <c r="CS53" s="1316"/>
      <c r="CT53" s="1316"/>
      <c r="CU53" s="1316"/>
      <c r="CV53" s="1316">
        <v>49.9</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635</v>
      </c>
      <c r="AO55" s="1315"/>
      <c r="AP55" s="1315"/>
      <c r="AQ55" s="1315"/>
      <c r="AR55" s="1315"/>
      <c r="AS55" s="1315"/>
      <c r="AT55" s="1315"/>
      <c r="AU55" s="1315"/>
      <c r="AV55" s="1315"/>
      <c r="AW55" s="1315"/>
      <c r="AX55" s="1315"/>
      <c r="AY55" s="1315"/>
      <c r="AZ55" s="1315"/>
      <c r="BA55" s="1315"/>
      <c r="BB55" s="1317" t="s">
        <v>633</v>
      </c>
      <c r="BC55" s="1317"/>
      <c r="BD55" s="1317"/>
      <c r="BE55" s="1317"/>
      <c r="BF55" s="1317"/>
      <c r="BG55" s="1317"/>
      <c r="BH55" s="1317"/>
      <c r="BI55" s="1317"/>
      <c r="BJ55" s="1317"/>
      <c r="BK55" s="1317"/>
      <c r="BL55" s="1317"/>
      <c r="BM55" s="1317"/>
      <c r="BN55" s="1317"/>
      <c r="BO55" s="1317"/>
      <c r="BP55" s="1316">
        <v>54.6</v>
      </c>
      <c r="BQ55" s="1316"/>
      <c r="BR55" s="1316"/>
      <c r="BS55" s="1316"/>
      <c r="BT55" s="1316"/>
      <c r="BU55" s="1316"/>
      <c r="BV55" s="1316"/>
      <c r="BW55" s="1316"/>
      <c r="BX55" s="1316">
        <v>53.2</v>
      </c>
      <c r="BY55" s="1316"/>
      <c r="BZ55" s="1316"/>
      <c r="CA55" s="1316"/>
      <c r="CB55" s="1316"/>
      <c r="CC55" s="1316"/>
      <c r="CD55" s="1316"/>
      <c r="CE55" s="1316"/>
      <c r="CF55" s="1316">
        <v>47.9</v>
      </c>
      <c r="CG55" s="1316"/>
      <c r="CH55" s="1316"/>
      <c r="CI55" s="1316"/>
      <c r="CJ55" s="1316"/>
      <c r="CK55" s="1316"/>
      <c r="CL55" s="1316"/>
      <c r="CM55" s="1316"/>
      <c r="CN55" s="1316">
        <v>49</v>
      </c>
      <c r="CO55" s="1316"/>
      <c r="CP55" s="1316"/>
      <c r="CQ55" s="1316"/>
      <c r="CR55" s="1316"/>
      <c r="CS55" s="1316"/>
      <c r="CT55" s="1316"/>
      <c r="CU55" s="1316"/>
      <c r="CV55" s="1316">
        <v>41.3</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634</v>
      </c>
      <c r="BC57" s="1317"/>
      <c r="BD57" s="1317"/>
      <c r="BE57" s="1317"/>
      <c r="BF57" s="1317"/>
      <c r="BG57" s="1317"/>
      <c r="BH57" s="1317"/>
      <c r="BI57" s="1317"/>
      <c r="BJ57" s="1317"/>
      <c r="BK57" s="1317"/>
      <c r="BL57" s="1317"/>
      <c r="BM57" s="1317"/>
      <c r="BN57" s="1317"/>
      <c r="BO57" s="1317"/>
      <c r="BP57" s="1316">
        <v>58.3</v>
      </c>
      <c r="BQ57" s="1316"/>
      <c r="BR57" s="1316"/>
      <c r="BS57" s="1316"/>
      <c r="BT57" s="1316"/>
      <c r="BU57" s="1316"/>
      <c r="BV57" s="1316"/>
      <c r="BW57" s="1316"/>
      <c r="BX57" s="1316">
        <v>59.6</v>
      </c>
      <c r="BY57" s="1316"/>
      <c r="BZ57" s="1316"/>
      <c r="CA57" s="1316"/>
      <c r="CB57" s="1316"/>
      <c r="CC57" s="1316"/>
      <c r="CD57" s="1316"/>
      <c r="CE57" s="1316"/>
      <c r="CF57" s="1316">
        <v>60.8</v>
      </c>
      <c r="CG57" s="1316"/>
      <c r="CH57" s="1316"/>
      <c r="CI57" s="1316"/>
      <c r="CJ57" s="1316"/>
      <c r="CK57" s="1316"/>
      <c r="CL57" s="1316"/>
      <c r="CM57" s="1316"/>
      <c r="CN57" s="1316">
        <v>61</v>
      </c>
      <c r="CO57" s="1316"/>
      <c r="CP57" s="1316"/>
      <c r="CQ57" s="1316"/>
      <c r="CR57" s="1316"/>
      <c r="CS57" s="1316"/>
      <c r="CT57" s="1316"/>
      <c r="CU57" s="1316"/>
      <c r="CV57" s="1316">
        <v>63</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636</v>
      </c>
    </row>
    <row r="64" spans="1:109">
      <c r="B64" s="397"/>
      <c r="G64" s="404"/>
      <c r="I64" s="417"/>
      <c r="J64" s="417"/>
      <c r="K64" s="417"/>
      <c r="L64" s="417"/>
      <c r="M64" s="417"/>
      <c r="N64" s="418"/>
      <c r="AM64" s="404"/>
      <c r="AN64" s="404" t="s">
        <v>629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637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631</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570</v>
      </c>
      <c r="BQ72" s="1315"/>
      <c r="BR72" s="1315"/>
      <c r="BS72" s="1315"/>
      <c r="BT72" s="1315"/>
      <c r="BU72" s="1315"/>
      <c r="BV72" s="1315"/>
      <c r="BW72" s="1315"/>
      <c r="BX72" s="1315" t="s">
        <v>571</v>
      </c>
      <c r="BY72" s="1315"/>
      <c r="BZ72" s="1315"/>
      <c r="CA72" s="1315"/>
      <c r="CB72" s="1315"/>
      <c r="CC72" s="1315"/>
      <c r="CD72" s="1315"/>
      <c r="CE72" s="1315"/>
      <c r="CF72" s="1315" t="s">
        <v>572</v>
      </c>
      <c r="CG72" s="1315"/>
      <c r="CH72" s="1315"/>
      <c r="CI72" s="1315"/>
      <c r="CJ72" s="1315"/>
      <c r="CK72" s="1315"/>
      <c r="CL72" s="1315"/>
      <c r="CM72" s="1315"/>
      <c r="CN72" s="1315" t="s">
        <v>573</v>
      </c>
      <c r="CO72" s="1315"/>
      <c r="CP72" s="1315"/>
      <c r="CQ72" s="1315"/>
      <c r="CR72" s="1315"/>
      <c r="CS72" s="1315"/>
      <c r="CT72" s="1315"/>
      <c r="CU72" s="1315"/>
      <c r="CV72" s="1315" t="s">
        <v>574</v>
      </c>
      <c r="CW72" s="1315"/>
      <c r="CX72" s="1315"/>
      <c r="CY72" s="1315"/>
      <c r="CZ72" s="1315"/>
      <c r="DA72" s="1315"/>
      <c r="DB72" s="1315"/>
      <c r="DC72" s="1315"/>
    </row>
    <row r="73" spans="2:107">
      <c r="B73" s="397"/>
      <c r="G73" s="1328"/>
      <c r="H73" s="1328"/>
      <c r="I73" s="1328"/>
      <c r="J73" s="1328"/>
      <c r="K73" s="1331"/>
      <c r="L73" s="1331"/>
      <c r="M73" s="1331"/>
      <c r="N73" s="1331"/>
      <c r="AM73" s="406"/>
      <c r="AN73" s="1317" t="s">
        <v>632</v>
      </c>
      <c r="AO73" s="1317"/>
      <c r="AP73" s="1317"/>
      <c r="AQ73" s="1317"/>
      <c r="AR73" s="1317"/>
      <c r="AS73" s="1317"/>
      <c r="AT73" s="1317"/>
      <c r="AU73" s="1317"/>
      <c r="AV73" s="1317"/>
      <c r="AW73" s="1317"/>
      <c r="AX73" s="1317"/>
      <c r="AY73" s="1317"/>
      <c r="AZ73" s="1317"/>
      <c r="BA73" s="1317"/>
      <c r="BB73" s="1317" t="s">
        <v>633</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638</v>
      </c>
      <c r="BC75" s="1317"/>
      <c r="BD75" s="1317"/>
      <c r="BE75" s="1317"/>
      <c r="BF75" s="1317"/>
      <c r="BG75" s="1317"/>
      <c r="BH75" s="1317"/>
      <c r="BI75" s="1317"/>
      <c r="BJ75" s="1317"/>
      <c r="BK75" s="1317"/>
      <c r="BL75" s="1317"/>
      <c r="BM75" s="1317"/>
      <c r="BN75" s="1317"/>
      <c r="BO75" s="1317"/>
      <c r="BP75" s="1316">
        <v>5.5</v>
      </c>
      <c r="BQ75" s="1316"/>
      <c r="BR75" s="1316"/>
      <c r="BS75" s="1316"/>
      <c r="BT75" s="1316"/>
      <c r="BU75" s="1316"/>
      <c r="BV75" s="1316"/>
      <c r="BW75" s="1316"/>
      <c r="BX75" s="1316">
        <v>5.2</v>
      </c>
      <c r="BY75" s="1316"/>
      <c r="BZ75" s="1316"/>
      <c r="CA75" s="1316"/>
      <c r="CB75" s="1316"/>
      <c r="CC75" s="1316"/>
      <c r="CD75" s="1316"/>
      <c r="CE75" s="1316"/>
      <c r="CF75" s="1316">
        <v>4.8</v>
      </c>
      <c r="CG75" s="1316"/>
      <c r="CH75" s="1316"/>
      <c r="CI75" s="1316"/>
      <c r="CJ75" s="1316"/>
      <c r="CK75" s="1316"/>
      <c r="CL75" s="1316"/>
      <c r="CM75" s="1316"/>
      <c r="CN75" s="1316">
        <v>4.2</v>
      </c>
      <c r="CO75" s="1316"/>
      <c r="CP75" s="1316"/>
      <c r="CQ75" s="1316"/>
      <c r="CR75" s="1316"/>
      <c r="CS75" s="1316"/>
      <c r="CT75" s="1316"/>
      <c r="CU75" s="1316"/>
      <c r="CV75" s="1316">
        <v>4.3</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635</v>
      </c>
      <c r="AO77" s="1315"/>
      <c r="AP77" s="1315"/>
      <c r="AQ77" s="1315"/>
      <c r="AR77" s="1315"/>
      <c r="AS77" s="1315"/>
      <c r="AT77" s="1315"/>
      <c r="AU77" s="1315"/>
      <c r="AV77" s="1315"/>
      <c r="AW77" s="1315"/>
      <c r="AX77" s="1315"/>
      <c r="AY77" s="1315"/>
      <c r="AZ77" s="1315"/>
      <c r="BA77" s="1315"/>
      <c r="BB77" s="1317" t="s">
        <v>633</v>
      </c>
      <c r="BC77" s="1317"/>
      <c r="BD77" s="1317"/>
      <c r="BE77" s="1317"/>
      <c r="BF77" s="1317"/>
      <c r="BG77" s="1317"/>
      <c r="BH77" s="1317"/>
      <c r="BI77" s="1317"/>
      <c r="BJ77" s="1317"/>
      <c r="BK77" s="1317"/>
      <c r="BL77" s="1317"/>
      <c r="BM77" s="1317"/>
      <c r="BN77" s="1317"/>
      <c r="BO77" s="1317"/>
      <c r="BP77" s="1316">
        <v>54.6</v>
      </c>
      <c r="BQ77" s="1316"/>
      <c r="BR77" s="1316"/>
      <c r="BS77" s="1316"/>
      <c r="BT77" s="1316"/>
      <c r="BU77" s="1316"/>
      <c r="BV77" s="1316"/>
      <c r="BW77" s="1316"/>
      <c r="BX77" s="1316">
        <v>53.2</v>
      </c>
      <c r="BY77" s="1316"/>
      <c r="BZ77" s="1316"/>
      <c r="CA77" s="1316"/>
      <c r="CB77" s="1316"/>
      <c r="CC77" s="1316"/>
      <c r="CD77" s="1316"/>
      <c r="CE77" s="1316"/>
      <c r="CF77" s="1316">
        <v>47.9</v>
      </c>
      <c r="CG77" s="1316"/>
      <c r="CH77" s="1316"/>
      <c r="CI77" s="1316"/>
      <c r="CJ77" s="1316"/>
      <c r="CK77" s="1316"/>
      <c r="CL77" s="1316"/>
      <c r="CM77" s="1316"/>
      <c r="CN77" s="1316">
        <v>49</v>
      </c>
      <c r="CO77" s="1316"/>
      <c r="CP77" s="1316"/>
      <c r="CQ77" s="1316"/>
      <c r="CR77" s="1316"/>
      <c r="CS77" s="1316"/>
      <c r="CT77" s="1316"/>
      <c r="CU77" s="1316"/>
      <c r="CV77" s="1316">
        <v>41.3</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638</v>
      </c>
      <c r="BC79" s="1317"/>
      <c r="BD79" s="1317"/>
      <c r="BE79" s="1317"/>
      <c r="BF79" s="1317"/>
      <c r="BG79" s="1317"/>
      <c r="BH79" s="1317"/>
      <c r="BI79" s="1317"/>
      <c r="BJ79" s="1317"/>
      <c r="BK79" s="1317"/>
      <c r="BL79" s="1317"/>
      <c r="BM79" s="1317"/>
      <c r="BN79" s="1317"/>
      <c r="BO79" s="1317"/>
      <c r="BP79" s="1316">
        <v>10</v>
      </c>
      <c r="BQ79" s="1316"/>
      <c r="BR79" s="1316"/>
      <c r="BS79" s="1316"/>
      <c r="BT79" s="1316"/>
      <c r="BU79" s="1316"/>
      <c r="BV79" s="1316"/>
      <c r="BW79" s="1316"/>
      <c r="BX79" s="1316">
        <v>9.8000000000000007</v>
      </c>
      <c r="BY79" s="1316"/>
      <c r="BZ79" s="1316"/>
      <c r="CA79" s="1316"/>
      <c r="CB79" s="1316"/>
      <c r="CC79" s="1316"/>
      <c r="CD79" s="1316"/>
      <c r="CE79" s="1316"/>
      <c r="CF79" s="1316">
        <v>9.6</v>
      </c>
      <c r="CG79" s="1316"/>
      <c r="CH79" s="1316"/>
      <c r="CI79" s="1316"/>
      <c r="CJ79" s="1316"/>
      <c r="CK79" s="1316"/>
      <c r="CL79" s="1316"/>
      <c r="CM79" s="1316"/>
      <c r="CN79" s="1316">
        <v>9.5</v>
      </c>
      <c r="CO79" s="1316"/>
      <c r="CP79" s="1316"/>
      <c r="CQ79" s="1316"/>
      <c r="CR79" s="1316"/>
      <c r="CS79" s="1316"/>
      <c r="CT79" s="1316"/>
      <c r="CU79" s="1316"/>
      <c r="CV79" s="1316">
        <v>9.1999999999999993</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eEYRp25osQQ+nuYGTRnYs+3t8lfzjqubqeqxU/l5v2/JAAibSmFStUxO3POwa17aMAWf14f1BHlIo0kIzzLZtw==" saltValue="a8hQPoLcK64K95IHVe/J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R103" zoomScale="70" zoomScaleNormal="70" zoomScaleSheetLayoutView="70" workbookViewId="0">
      <selection activeCell="AE100" sqref="AE10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639</v>
      </c>
    </row>
  </sheetData>
  <sheetProtection algorithmName="SHA-512" hashValue="0HDSiBefsk5JSmOUeB5xP2FZMC/5dPn0VHgG3TnBC6/P8qzvtDwnOpu+JeD7ZajrErPOXujEgG4HgsD4GH3+zA==" saltValue="Q8HywxKz7zlCDpHeLgwJw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70" zoomScaleNormal="70" zoomScaleSheetLayoutView="55" workbookViewId="0">
      <selection activeCell="AE100" sqref="AE10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640</v>
      </c>
    </row>
  </sheetData>
  <sheetProtection algorithmName="SHA-512" hashValue="2xNN4gUQ9HGdhjsz/Uk6TEUHS3dX40rhZh6FopzNN7tWKlMiJDyOdnxMPfNwLlA37ALRqFSaxNF/x5rLniBKPg==" saltValue="r69vzSLFfLNG5k47yrEVs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74470</v>
      </c>
      <c r="E3" s="162"/>
      <c r="F3" s="163">
        <v>83280</v>
      </c>
      <c r="G3" s="164"/>
      <c r="H3" s="165"/>
    </row>
    <row r="4" spans="1:8">
      <c r="A4" s="166"/>
      <c r="B4" s="167"/>
      <c r="C4" s="168"/>
      <c r="D4" s="169">
        <v>29775</v>
      </c>
      <c r="E4" s="170"/>
      <c r="F4" s="171">
        <v>43123</v>
      </c>
      <c r="G4" s="172"/>
      <c r="H4" s="173"/>
    </row>
    <row r="5" spans="1:8">
      <c r="A5" s="154" t="s">
        <v>562</v>
      </c>
      <c r="B5" s="159"/>
      <c r="C5" s="160"/>
      <c r="D5" s="161">
        <v>96090</v>
      </c>
      <c r="E5" s="162"/>
      <c r="F5" s="163">
        <v>88968</v>
      </c>
      <c r="G5" s="164"/>
      <c r="H5" s="165"/>
    </row>
    <row r="6" spans="1:8">
      <c r="A6" s="166"/>
      <c r="B6" s="167"/>
      <c r="C6" s="168"/>
      <c r="D6" s="169">
        <v>44555</v>
      </c>
      <c r="E6" s="170"/>
      <c r="F6" s="171">
        <v>45482</v>
      </c>
      <c r="G6" s="172"/>
      <c r="H6" s="173"/>
    </row>
    <row r="7" spans="1:8">
      <c r="A7" s="154" t="s">
        <v>563</v>
      </c>
      <c r="B7" s="159"/>
      <c r="C7" s="160"/>
      <c r="D7" s="161">
        <v>99503</v>
      </c>
      <c r="E7" s="162"/>
      <c r="F7" s="163">
        <v>85173</v>
      </c>
      <c r="G7" s="164"/>
      <c r="H7" s="165"/>
    </row>
    <row r="8" spans="1:8">
      <c r="A8" s="166"/>
      <c r="B8" s="167"/>
      <c r="C8" s="168"/>
      <c r="D8" s="169">
        <v>65243</v>
      </c>
      <c r="E8" s="170"/>
      <c r="F8" s="171">
        <v>43913</v>
      </c>
      <c r="G8" s="172"/>
      <c r="H8" s="173"/>
    </row>
    <row r="9" spans="1:8">
      <c r="A9" s="154" t="s">
        <v>564</v>
      </c>
      <c r="B9" s="159"/>
      <c r="C9" s="160"/>
      <c r="D9" s="161">
        <v>70744</v>
      </c>
      <c r="E9" s="162"/>
      <c r="F9" s="163">
        <v>94081</v>
      </c>
      <c r="G9" s="164"/>
      <c r="H9" s="165"/>
    </row>
    <row r="10" spans="1:8">
      <c r="A10" s="166"/>
      <c r="B10" s="167"/>
      <c r="C10" s="168"/>
      <c r="D10" s="169">
        <v>37581</v>
      </c>
      <c r="E10" s="170"/>
      <c r="F10" s="171">
        <v>48949</v>
      </c>
      <c r="G10" s="172"/>
      <c r="H10" s="173"/>
    </row>
    <row r="11" spans="1:8">
      <c r="A11" s="154" t="s">
        <v>565</v>
      </c>
      <c r="B11" s="159"/>
      <c r="C11" s="160"/>
      <c r="D11" s="161">
        <v>103080</v>
      </c>
      <c r="E11" s="162"/>
      <c r="F11" s="163">
        <v>92632</v>
      </c>
      <c r="G11" s="164"/>
      <c r="H11" s="165"/>
    </row>
    <row r="12" spans="1:8">
      <c r="A12" s="166"/>
      <c r="B12" s="167"/>
      <c r="C12" s="174"/>
      <c r="D12" s="169">
        <v>78103</v>
      </c>
      <c r="E12" s="170"/>
      <c r="F12" s="171">
        <v>47978</v>
      </c>
      <c r="G12" s="172"/>
      <c r="H12" s="173"/>
    </row>
    <row r="13" spans="1:8">
      <c r="A13" s="154"/>
      <c r="B13" s="159"/>
      <c r="C13" s="175"/>
      <c r="D13" s="176">
        <v>88777</v>
      </c>
      <c r="E13" s="177"/>
      <c r="F13" s="178">
        <v>88827</v>
      </c>
      <c r="G13" s="179"/>
      <c r="H13" s="165"/>
    </row>
    <row r="14" spans="1:8">
      <c r="A14" s="166"/>
      <c r="B14" s="167"/>
      <c r="C14" s="168"/>
      <c r="D14" s="169">
        <v>51051</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5.42</v>
      </c>
      <c r="C19" s="180">
        <f>ROUND(VALUE(SUBSTITUTE(実質収支比率等に係る経年分析!G$48,"▲","-")),2)</f>
        <v>5.85</v>
      </c>
      <c r="D19" s="180">
        <f>ROUND(VALUE(SUBSTITUTE(実質収支比率等に係る経年分析!H$48,"▲","-")),2)</f>
        <v>5.72</v>
      </c>
      <c r="E19" s="180">
        <f>ROUND(VALUE(SUBSTITUTE(実質収支比率等に係る経年分析!I$48,"▲","-")),2)</f>
        <v>4.9400000000000004</v>
      </c>
      <c r="F19" s="180">
        <f>ROUND(VALUE(SUBSTITUTE(実質収支比率等に係る経年分析!J$48,"▲","-")),2)</f>
        <v>5.7</v>
      </c>
    </row>
    <row r="20" spans="1:11">
      <c r="A20" s="180" t="s">
        <v>55</v>
      </c>
      <c r="B20" s="180">
        <f>ROUND(VALUE(SUBSTITUTE(実質収支比率等に係る経年分析!F$47,"▲","-")),2)</f>
        <v>48.54</v>
      </c>
      <c r="C20" s="180">
        <f>ROUND(VALUE(SUBSTITUTE(実質収支比率等に係る経年分析!G$47,"▲","-")),2)</f>
        <v>49.15</v>
      </c>
      <c r="D20" s="180">
        <f>ROUND(VALUE(SUBSTITUTE(実質収支比率等に係る経年分析!H$47,"▲","-")),2)</f>
        <v>47.84</v>
      </c>
      <c r="E20" s="180">
        <f>ROUND(VALUE(SUBSTITUTE(実質収支比率等に係る経年分析!I$47,"▲","-")),2)</f>
        <v>44.46</v>
      </c>
      <c r="F20" s="180">
        <f>ROUND(VALUE(SUBSTITUTE(実質収支比率等に係る経年分析!J$47,"▲","-")),2)</f>
        <v>39.17</v>
      </c>
    </row>
    <row r="21" spans="1:11">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-4.84</v>
      </c>
      <c r="F21" s="180">
        <f>IF(ISNUMBER(VALUE(SUBSTITUTE(実質収支比率等に係る経年分析!J$49,"▲","-"))),ROUND(VALUE(SUBSTITUTE(実質収支比率等に係る経年分析!J$49,"▲","-")),2),NA())</f>
        <v>-3.29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用地特別会計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介護保険事業特別会計（介護サービス事業勘定）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介護保険事業特別会計（介護保険事業勘定）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1262</v>
      </c>
      <c r="E42" s="182"/>
      <c r="F42" s="182"/>
      <c r="G42" s="182">
        <f>'実質公債費比率（分子）の構造'!L$52</f>
        <v>1236</v>
      </c>
      <c r="H42" s="182"/>
      <c r="I42" s="182"/>
      <c r="J42" s="182">
        <f>'実質公債費比率（分子）の構造'!M$52</f>
        <v>1211</v>
      </c>
      <c r="K42" s="182"/>
      <c r="L42" s="182"/>
      <c r="M42" s="182">
        <f>'実質公債費比率（分子）の構造'!N$52</f>
        <v>1142</v>
      </c>
      <c r="N42" s="182"/>
      <c r="O42" s="182"/>
      <c r="P42" s="182">
        <f>'実質公債費比率（分子）の構造'!O$52</f>
        <v>1224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103</v>
      </c>
      <c r="C44" s="182"/>
      <c r="D44" s="182"/>
      <c r="E44" s="182">
        <f>'実質公債費比率（分子）の構造'!L$50</f>
        <v>47</v>
      </c>
      <c r="F44" s="182"/>
      <c r="G44" s="182"/>
      <c r="H44" s="182">
        <f>'実質公債費比率（分子）の構造'!M$50</f>
        <v>33</v>
      </c>
      <c r="I44" s="182"/>
      <c r="J44" s="182"/>
      <c r="K44" s="182">
        <f>'実質公債費比率（分子）の構造'!N$50</f>
        <v>30</v>
      </c>
      <c r="L44" s="182"/>
      <c r="M44" s="182"/>
      <c r="N44" s="182">
        <f>'実質公債費比率（分子）の構造'!O$50</f>
        <v>30</v>
      </c>
      <c r="O44" s="182"/>
      <c r="P44" s="182"/>
    </row>
    <row r="45" spans="1:16">
      <c r="A45" s="182" t="s">
        <v>66</v>
      </c>
      <c r="B45" s="182">
        <f>'実質公債費比率（分子）の構造'!K$49</f>
        <v>6</v>
      </c>
      <c r="C45" s="182"/>
      <c r="D45" s="182"/>
      <c r="E45" s="182">
        <f>'実質公債費比率（分子）の構造'!L$49</f>
        <v>6</v>
      </c>
      <c r="F45" s="182"/>
      <c r="G45" s="182"/>
      <c r="H45" s="182">
        <f>'実質公債費比率（分子）の構造'!M$49</f>
        <v>6</v>
      </c>
      <c r="I45" s="182"/>
      <c r="J45" s="182"/>
      <c r="K45" s="182">
        <f>'実質公債費比率（分子）の構造'!N$49</f>
        <v>6</v>
      </c>
      <c r="L45" s="182"/>
      <c r="M45" s="182"/>
      <c r="N45" s="182">
        <f>'実質公債費比率（分子）の構造'!O$49</f>
        <v>9</v>
      </c>
      <c r="O45" s="182"/>
      <c r="P45" s="182"/>
    </row>
    <row r="46" spans="1:16">
      <c r="A46" s="182" t="s">
        <v>67</v>
      </c>
      <c r="B46" s="182">
        <f>'実質公債費比率（分子）の構造'!K$48</f>
        <v>191</v>
      </c>
      <c r="C46" s="182"/>
      <c r="D46" s="182"/>
      <c r="E46" s="182">
        <f>'実質公債費比率（分子）の構造'!L$48</f>
        <v>219</v>
      </c>
      <c r="F46" s="182"/>
      <c r="G46" s="182"/>
      <c r="H46" s="182">
        <f>'実質公債費比率（分子）の構造'!M$48</f>
        <v>233</v>
      </c>
      <c r="I46" s="182"/>
      <c r="J46" s="182"/>
      <c r="K46" s="182">
        <f>'実質公債費比率（分子）の構造'!N$48</f>
        <v>216</v>
      </c>
      <c r="L46" s="182"/>
      <c r="M46" s="182"/>
      <c r="N46" s="182">
        <f>'実質公債費比率（分子）の構造'!O$48</f>
        <v>218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1513</v>
      </c>
      <c r="C49" s="182"/>
      <c r="D49" s="182"/>
      <c r="E49" s="182">
        <f>'実質公債費比率（分子）の構造'!L$45</f>
        <v>1384</v>
      </c>
      <c r="F49" s="182"/>
      <c r="G49" s="182"/>
      <c r="H49" s="182">
        <f>'実質公債費比率（分子）の構造'!M$45</f>
        <v>1334</v>
      </c>
      <c r="I49" s="182"/>
      <c r="J49" s="182"/>
      <c r="K49" s="182">
        <f>'実質公債費比率（分子）の構造'!N$45</f>
        <v>1251</v>
      </c>
      <c r="L49" s="182"/>
      <c r="M49" s="182"/>
      <c r="N49" s="182">
        <f>'実質公債費比率（分子）の構造'!O$45</f>
        <v>1410</v>
      </c>
      <c r="O49" s="182"/>
      <c r="P49" s="182"/>
    </row>
    <row r="50" spans="1:16">
      <c r="A50" s="182" t="s">
        <v>71</v>
      </c>
      <c r="B50" s="182" t="e">
        <f>NA()</f>
        <v>#N/A</v>
      </c>
      <c r="C50" s="182">
        <f>IF(ISNUMBER('実質公債費比率（分子）の構造'!K$53),'実質公債費比率（分子）の構造'!K$53,NA())</f>
        <v>551</v>
      </c>
      <c r="D50" s="182" t="e">
        <f>NA()</f>
        <v>#N/A</v>
      </c>
      <c r="E50" s="182" t="e">
        <f>NA()</f>
        <v>#N/A</v>
      </c>
      <c r="F50" s="182">
        <f>IF(ISNUMBER('実質公債費比率（分子）の構造'!L$53),'実質公債費比率（分子）の構造'!L$53,NA())</f>
        <v>420</v>
      </c>
      <c r="G50" s="182" t="e">
        <f>NA()</f>
        <v>#N/A</v>
      </c>
      <c r="H50" s="182" t="e">
        <f>NA()</f>
        <v>#N/A</v>
      </c>
      <c r="I50" s="182">
        <f>IF(ISNUMBER('実質公債費比率（分子）の構造'!M$53),'実質公債費比率（分子）の構造'!M$53,NA())</f>
        <v>395</v>
      </c>
      <c r="J50" s="182" t="e">
        <f>NA()</f>
        <v>#N/A</v>
      </c>
      <c r="K50" s="182" t="e">
        <f>NA()</f>
        <v>#N/A</v>
      </c>
      <c r="L50" s="182">
        <f>IF(ISNUMBER('実質公債費比率（分子）の構造'!N$53),'実質公債費比率（分子）の構造'!N$53,NA())</f>
        <v>361</v>
      </c>
      <c r="M50" s="182" t="e">
        <f>NA()</f>
        <v>#N/A</v>
      </c>
      <c r="N50" s="182" t="e">
        <f>NA()</f>
        <v>#N/A</v>
      </c>
      <c r="O50" s="182">
        <f>IF(ISNUMBER('実質公債費比率（分子）の構造'!O$53),'実質公債費比率（分子）の構造'!O$53,NA())</f>
        <v>443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13732</v>
      </c>
      <c r="E56" s="181"/>
      <c r="F56" s="181"/>
      <c r="G56" s="181">
        <f>'将来負担比率（分子）の構造'!J$52</f>
        <v>14146</v>
      </c>
      <c r="H56" s="181"/>
      <c r="I56" s="181"/>
      <c r="J56" s="181">
        <f>'将来負担比率（分子）の構造'!K$52</f>
        <v>15189</v>
      </c>
      <c r="K56" s="181"/>
      <c r="L56" s="181"/>
      <c r="M56" s="181">
        <f>'将来負担比率（分子）の構造'!L$52</f>
        <v>15589</v>
      </c>
      <c r="N56" s="181"/>
      <c r="O56" s="181"/>
      <c r="P56" s="181">
        <f>'将来負担比率（分子）の構造'!M$52</f>
        <v>17496</v>
      </c>
    </row>
    <row r="57" spans="1:16">
      <c r="A57" s="181" t="s">
        <v>42</v>
      </c>
      <c r="B57" s="181"/>
      <c r="C57" s="181"/>
      <c r="D57" s="181">
        <f>'将来負担比率（分子）の構造'!I$51</f>
        <v>929</v>
      </c>
      <c r="E57" s="181"/>
      <c r="F57" s="181"/>
      <c r="G57" s="181">
        <f>'将来負担比率（分子）の構造'!J$51</f>
        <v>1007</v>
      </c>
      <c r="H57" s="181"/>
      <c r="I57" s="181"/>
      <c r="J57" s="181">
        <f>'将来負担比率（分子）の構造'!K$51</f>
        <v>1069</v>
      </c>
      <c r="K57" s="181"/>
      <c r="L57" s="181"/>
      <c r="M57" s="181">
        <f>'将来負担比率（分子）の構造'!L$51</f>
        <v>1245</v>
      </c>
      <c r="N57" s="181"/>
      <c r="O57" s="181"/>
      <c r="P57" s="181">
        <f>'将来負担比率（分子）の構造'!M$51</f>
        <v>1100</v>
      </c>
    </row>
    <row r="58" spans="1:16">
      <c r="A58" s="181" t="s">
        <v>41</v>
      </c>
      <c r="B58" s="181"/>
      <c r="C58" s="181"/>
      <c r="D58" s="181">
        <f>'将来負担比率（分子）の構造'!I$50</f>
        <v>10325</v>
      </c>
      <c r="E58" s="181"/>
      <c r="F58" s="181"/>
      <c r="G58" s="181">
        <f>'将来負担比率（分子）の構造'!J$50</f>
        <v>10194</v>
      </c>
      <c r="H58" s="181"/>
      <c r="I58" s="181"/>
      <c r="J58" s="181">
        <f>'将来負担比率（分子）の構造'!K$50</f>
        <v>10028</v>
      </c>
      <c r="K58" s="181"/>
      <c r="L58" s="181"/>
      <c r="M58" s="181">
        <f>'将来負担比率（分子）の構造'!L$50</f>
        <v>9921</v>
      </c>
      <c r="N58" s="181"/>
      <c r="O58" s="181"/>
      <c r="P58" s="181">
        <f>'将来負担比率（分子）の構造'!M$50</f>
        <v>10130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3397</v>
      </c>
      <c r="C62" s="181"/>
      <c r="D62" s="181"/>
      <c r="E62" s="181">
        <f>'将来負担比率（分子）の構造'!J$45</f>
        <v>3375</v>
      </c>
      <c r="F62" s="181"/>
      <c r="G62" s="181"/>
      <c r="H62" s="181">
        <f>'将来負担比率（分子）の構造'!K$45</f>
        <v>3182</v>
      </c>
      <c r="I62" s="181"/>
      <c r="J62" s="181"/>
      <c r="K62" s="181">
        <f>'将来負担比率（分子）の構造'!L$45</f>
        <v>3263</v>
      </c>
      <c r="L62" s="181"/>
      <c r="M62" s="181"/>
      <c r="N62" s="181">
        <f>'将来負担比率（分子）の構造'!M$45</f>
        <v>3189</v>
      </c>
      <c r="O62" s="181"/>
      <c r="P62" s="181"/>
    </row>
    <row r="63" spans="1:16">
      <c r="A63" s="181" t="s">
        <v>34</v>
      </c>
      <c r="B63" s="181">
        <f>'将来負担比率（分子）の構造'!I$44</f>
        <v>0</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3472</v>
      </c>
      <c r="C64" s="181"/>
      <c r="D64" s="181"/>
      <c r="E64" s="181">
        <f>'将来負担比率（分子）の構造'!J$43</f>
        <v>3636</v>
      </c>
      <c r="F64" s="181"/>
      <c r="G64" s="181"/>
      <c r="H64" s="181">
        <f>'将来負担比率（分子）の構造'!K$43</f>
        <v>3814</v>
      </c>
      <c r="I64" s="181"/>
      <c r="J64" s="181"/>
      <c r="K64" s="181">
        <f>'将来負担比率（分子）の構造'!L$43</f>
        <v>3811</v>
      </c>
      <c r="L64" s="181"/>
      <c r="M64" s="181"/>
      <c r="N64" s="181">
        <f>'将来負担比率（分子）の構造'!M$43</f>
        <v>3605</v>
      </c>
      <c r="O64" s="181"/>
      <c r="P64" s="181"/>
    </row>
    <row r="65" spans="1:16">
      <c r="A65" s="181" t="s">
        <v>32</v>
      </c>
      <c r="B65" s="181">
        <f>'将来負担比率（分子）の構造'!I$42</f>
        <v>215</v>
      </c>
      <c r="C65" s="181"/>
      <c r="D65" s="181"/>
      <c r="E65" s="181">
        <f>'将来負担比率（分子）の構造'!J$42</f>
        <v>210</v>
      </c>
      <c r="F65" s="181"/>
      <c r="G65" s="181"/>
      <c r="H65" s="181">
        <f>'将来負担比率（分子）の構造'!K$42</f>
        <v>201</v>
      </c>
      <c r="I65" s="181"/>
      <c r="J65" s="181"/>
      <c r="K65" s="181">
        <f>'将来負担比率（分子）の構造'!L$42</f>
        <v>189</v>
      </c>
      <c r="L65" s="181"/>
      <c r="M65" s="181"/>
      <c r="N65" s="181">
        <f>'将来負担比率（分子）の構造'!M$42</f>
        <v>169</v>
      </c>
      <c r="O65" s="181"/>
      <c r="P65" s="181"/>
    </row>
    <row r="66" spans="1:16">
      <c r="A66" s="181" t="s">
        <v>31</v>
      </c>
      <c r="B66" s="181">
        <f>'将来負担比率（分子）の構造'!I$41</f>
        <v>15492</v>
      </c>
      <c r="C66" s="181"/>
      <c r="D66" s="181"/>
      <c r="E66" s="181">
        <f>'将来負担比率（分子）の構造'!J$41</f>
        <v>16273</v>
      </c>
      <c r="F66" s="181"/>
      <c r="G66" s="181"/>
      <c r="H66" s="181">
        <f>'将来負担比率（分子）の構造'!K$41</f>
        <v>17882</v>
      </c>
      <c r="I66" s="181"/>
      <c r="J66" s="181"/>
      <c r="K66" s="181">
        <f>'将来負担比率（分子）の構造'!L$41</f>
        <v>18703</v>
      </c>
      <c r="L66" s="181"/>
      <c r="M66" s="181"/>
      <c r="N66" s="181">
        <f>'将来負担比率（分子）の構造'!M$41</f>
        <v>21383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4956</v>
      </c>
      <c r="C72" s="185">
        <f>基金残高に係る経年分析!G55</f>
        <v>4548</v>
      </c>
      <c r="D72" s="185">
        <f>基金残高に係る経年分析!H55</f>
        <v>4110</v>
      </c>
    </row>
    <row r="73" spans="1:16">
      <c r="A73" s="184" t="s">
        <v>78</v>
      </c>
      <c r="B73" s="185">
        <f>基金残高に係る経年分析!F56</f>
        <v>1085</v>
      </c>
      <c r="C73" s="185">
        <f>基金残高に係る経年分析!G56</f>
        <v>1135</v>
      </c>
      <c r="D73" s="185">
        <f>基金残高に係る経年分析!H56</f>
        <v>1185</v>
      </c>
    </row>
    <row r="74" spans="1:16">
      <c r="A74" s="184" t="s">
        <v>79</v>
      </c>
      <c r="B74" s="185">
        <f>基金残高に係る経年分析!F57</f>
        <v>3449</v>
      </c>
      <c r="C74" s="185">
        <f>基金残高に係る経年分析!G57</f>
        <v>3601</v>
      </c>
      <c r="D74" s="185">
        <f>基金残高に係る経年分析!H57</f>
        <v>4031</v>
      </c>
    </row>
  </sheetData>
  <sheetProtection algorithmName="SHA-512" hashValue="OnLO3B9MBVMYspy1QeO6CLN1Vx2cN6v1Wj4TYNnPx9JlIZxgU+5Sknc2deudK6PbtP5n79VOkJ4ls1bah05Lag==" saltValue="0oKp1XR3EQqzh9K/z90b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3736113</v>
      </c>
      <c r="S5" s="675"/>
      <c r="T5" s="675"/>
      <c r="U5" s="675"/>
      <c r="V5" s="675"/>
      <c r="W5" s="675"/>
      <c r="X5" s="675"/>
      <c r="Y5" s="676"/>
      <c r="Z5" s="677">
        <v>13.8</v>
      </c>
      <c r="AA5" s="677"/>
      <c r="AB5" s="677"/>
      <c r="AC5" s="677"/>
      <c r="AD5" s="678">
        <v>3736113</v>
      </c>
      <c r="AE5" s="678"/>
      <c r="AF5" s="678"/>
      <c r="AG5" s="678"/>
      <c r="AH5" s="678"/>
      <c r="AI5" s="678"/>
      <c r="AJ5" s="678"/>
      <c r="AK5" s="678"/>
      <c r="AL5" s="679">
        <v>36.799999999999997</v>
      </c>
      <c r="AM5" s="680"/>
      <c r="AN5" s="680"/>
      <c r="AO5" s="681"/>
      <c r="AP5" s="671" t="s">
        <v>228</v>
      </c>
      <c r="AQ5" s="672"/>
      <c r="AR5" s="672"/>
      <c r="AS5" s="672"/>
      <c r="AT5" s="672"/>
      <c r="AU5" s="672"/>
      <c r="AV5" s="672"/>
      <c r="AW5" s="672"/>
      <c r="AX5" s="672"/>
      <c r="AY5" s="672"/>
      <c r="AZ5" s="672"/>
      <c r="BA5" s="672"/>
      <c r="BB5" s="672"/>
      <c r="BC5" s="672"/>
      <c r="BD5" s="672"/>
      <c r="BE5" s="672"/>
      <c r="BF5" s="673"/>
      <c r="BG5" s="685">
        <v>3736112</v>
      </c>
      <c r="BH5" s="686"/>
      <c r="BI5" s="686"/>
      <c r="BJ5" s="686"/>
      <c r="BK5" s="686"/>
      <c r="BL5" s="686"/>
      <c r="BM5" s="686"/>
      <c r="BN5" s="687"/>
      <c r="BO5" s="688">
        <v>100</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214234</v>
      </c>
      <c r="S6" s="686"/>
      <c r="T6" s="686"/>
      <c r="U6" s="686"/>
      <c r="V6" s="686"/>
      <c r="W6" s="686"/>
      <c r="X6" s="686"/>
      <c r="Y6" s="687"/>
      <c r="Z6" s="688">
        <v>0.8</v>
      </c>
      <c r="AA6" s="688"/>
      <c r="AB6" s="688"/>
      <c r="AC6" s="688"/>
      <c r="AD6" s="689">
        <v>214234</v>
      </c>
      <c r="AE6" s="689"/>
      <c r="AF6" s="689"/>
      <c r="AG6" s="689"/>
      <c r="AH6" s="689"/>
      <c r="AI6" s="689"/>
      <c r="AJ6" s="689"/>
      <c r="AK6" s="689"/>
      <c r="AL6" s="690">
        <v>2.1</v>
      </c>
      <c r="AM6" s="691"/>
      <c r="AN6" s="691"/>
      <c r="AO6" s="692"/>
      <c r="AP6" s="682" t="s">
        <v>234</v>
      </c>
      <c r="AQ6" s="683"/>
      <c r="AR6" s="683"/>
      <c r="AS6" s="683"/>
      <c r="AT6" s="683"/>
      <c r="AU6" s="683"/>
      <c r="AV6" s="683"/>
      <c r="AW6" s="683"/>
      <c r="AX6" s="683"/>
      <c r="AY6" s="683"/>
      <c r="AZ6" s="683"/>
      <c r="BA6" s="683"/>
      <c r="BB6" s="683"/>
      <c r="BC6" s="683"/>
      <c r="BD6" s="683"/>
      <c r="BE6" s="683"/>
      <c r="BF6" s="684"/>
      <c r="BG6" s="685">
        <v>3736112</v>
      </c>
      <c r="BH6" s="686"/>
      <c r="BI6" s="686"/>
      <c r="BJ6" s="686"/>
      <c r="BK6" s="686"/>
      <c r="BL6" s="686"/>
      <c r="BM6" s="686"/>
      <c r="BN6" s="687"/>
      <c r="BO6" s="688">
        <v>100</v>
      </c>
      <c r="BP6" s="688"/>
      <c r="BQ6" s="688"/>
      <c r="BR6" s="688"/>
      <c r="BS6" s="689" t="s">
        <v>180</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163703</v>
      </c>
      <c r="CS6" s="686"/>
      <c r="CT6" s="686"/>
      <c r="CU6" s="686"/>
      <c r="CV6" s="686"/>
      <c r="CW6" s="686"/>
      <c r="CX6" s="686"/>
      <c r="CY6" s="687"/>
      <c r="CZ6" s="679">
        <v>0.6</v>
      </c>
      <c r="DA6" s="680"/>
      <c r="DB6" s="680"/>
      <c r="DC6" s="699"/>
      <c r="DD6" s="694" t="s">
        <v>180</v>
      </c>
      <c r="DE6" s="686"/>
      <c r="DF6" s="686"/>
      <c r="DG6" s="686"/>
      <c r="DH6" s="686"/>
      <c r="DI6" s="686"/>
      <c r="DJ6" s="686"/>
      <c r="DK6" s="686"/>
      <c r="DL6" s="686"/>
      <c r="DM6" s="686"/>
      <c r="DN6" s="686"/>
      <c r="DO6" s="686"/>
      <c r="DP6" s="687"/>
      <c r="DQ6" s="694">
        <v>163703</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2305</v>
      </c>
      <c r="S7" s="686"/>
      <c r="T7" s="686"/>
      <c r="U7" s="686"/>
      <c r="V7" s="686"/>
      <c r="W7" s="686"/>
      <c r="X7" s="686"/>
      <c r="Y7" s="687"/>
      <c r="Z7" s="688">
        <v>0</v>
      </c>
      <c r="AA7" s="688"/>
      <c r="AB7" s="688"/>
      <c r="AC7" s="688"/>
      <c r="AD7" s="689">
        <v>2305</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1487494</v>
      </c>
      <c r="BH7" s="686"/>
      <c r="BI7" s="686"/>
      <c r="BJ7" s="686"/>
      <c r="BK7" s="686"/>
      <c r="BL7" s="686"/>
      <c r="BM7" s="686"/>
      <c r="BN7" s="687"/>
      <c r="BO7" s="688">
        <v>39.799999999999997</v>
      </c>
      <c r="BP7" s="688"/>
      <c r="BQ7" s="688"/>
      <c r="BR7" s="688"/>
      <c r="BS7" s="689" t="s">
        <v>180</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7121931</v>
      </c>
      <c r="CS7" s="686"/>
      <c r="CT7" s="686"/>
      <c r="CU7" s="686"/>
      <c r="CV7" s="686"/>
      <c r="CW7" s="686"/>
      <c r="CX7" s="686"/>
      <c r="CY7" s="687"/>
      <c r="CZ7" s="688">
        <v>27.1</v>
      </c>
      <c r="DA7" s="688"/>
      <c r="DB7" s="688"/>
      <c r="DC7" s="688"/>
      <c r="DD7" s="694">
        <v>28420</v>
      </c>
      <c r="DE7" s="686"/>
      <c r="DF7" s="686"/>
      <c r="DG7" s="686"/>
      <c r="DH7" s="686"/>
      <c r="DI7" s="686"/>
      <c r="DJ7" s="686"/>
      <c r="DK7" s="686"/>
      <c r="DL7" s="686"/>
      <c r="DM7" s="686"/>
      <c r="DN7" s="686"/>
      <c r="DO7" s="686"/>
      <c r="DP7" s="687"/>
      <c r="DQ7" s="694">
        <v>2398002</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11563</v>
      </c>
      <c r="S8" s="686"/>
      <c r="T8" s="686"/>
      <c r="U8" s="686"/>
      <c r="V8" s="686"/>
      <c r="W8" s="686"/>
      <c r="X8" s="686"/>
      <c r="Y8" s="687"/>
      <c r="Z8" s="688">
        <v>0</v>
      </c>
      <c r="AA8" s="688"/>
      <c r="AB8" s="688"/>
      <c r="AC8" s="688"/>
      <c r="AD8" s="689">
        <v>11563</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60404</v>
      </c>
      <c r="BH8" s="686"/>
      <c r="BI8" s="686"/>
      <c r="BJ8" s="686"/>
      <c r="BK8" s="686"/>
      <c r="BL8" s="686"/>
      <c r="BM8" s="686"/>
      <c r="BN8" s="687"/>
      <c r="BO8" s="688">
        <v>1.6</v>
      </c>
      <c r="BP8" s="688"/>
      <c r="BQ8" s="688"/>
      <c r="BR8" s="688"/>
      <c r="BS8" s="694" t="s">
        <v>180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7144782</v>
      </c>
      <c r="CS8" s="686"/>
      <c r="CT8" s="686"/>
      <c r="CU8" s="686"/>
      <c r="CV8" s="686"/>
      <c r="CW8" s="686"/>
      <c r="CX8" s="686"/>
      <c r="CY8" s="687"/>
      <c r="CZ8" s="688">
        <v>27.2</v>
      </c>
      <c r="DA8" s="688"/>
      <c r="DB8" s="688"/>
      <c r="DC8" s="688"/>
      <c r="DD8" s="694">
        <v>58869</v>
      </c>
      <c r="DE8" s="686"/>
      <c r="DF8" s="686"/>
      <c r="DG8" s="686"/>
      <c r="DH8" s="686"/>
      <c r="DI8" s="686"/>
      <c r="DJ8" s="686"/>
      <c r="DK8" s="686"/>
      <c r="DL8" s="686"/>
      <c r="DM8" s="686"/>
      <c r="DN8" s="686"/>
      <c r="DO8" s="686"/>
      <c r="DP8" s="687"/>
      <c r="DQ8" s="694">
        <v>3426458</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15043</v>
      </c>
      <c r="S9" s="686"/>
      <c r="T9" s="686"/>
      <c r="U9" s="686"/>
      <c r="V9" s="686"/>
      <c r="W9" s="686"/>
      <c r="X9" s="686"/>
      <c r="Y9" s="687"/>
      <c r="Z9" s="688">
        <v>0.1</v>
      </c>
      <c r="AA9" s="688"/>
      <c r="AB9" s="688"/>
      <c r="AC9" s="688"/>
      <c r="AD9" s="689">
        <v>15043</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1286691</v>
      </c>
      <c r="BH9" s="686"/>
      <c r="BI9" s="686"/>
      <c r="BJ9" s="686"/>
      <c r="BK9" s="686"/>
      <c r="BL9" s="686"/>
      <c r="BM9" s="686"/>
      <c r="BN9" s="687"/>
      <c r="BO9" s="688">
        <v>34.4</v>
      </c>
      <c r="BP9" s="688"/>
      <c r="BQ9" s="688"/>
      <c r="BR9" s="688"/>
      <c r="BS9" s="694" t="s">
        <v>180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2474627</v>
      </c>
      <c r="CS9" s="686"/>
      <c r="CT9" s="686"/>
      <c r="CU9" s="686"/>
      <c r="CV9" s="686"/>
      <c r="CW9" s="686"/>
      <c r="CX9" s="686"/>
      <c r="CY9" s="687"/>
      <c r="CZ9" s="688">
        <v>9.4</v>
      </c>
      <c r="DA9" s="688"/>
      <c r="DB9" s="688"/>
      <c r="DC9" s="688"/>
      <c r="DD9" s="694">
        <v>451973</v>
      </c>
      <c r="DE9" s="686"/>
      <c r="DF9" s="686"/>
      <c r="DG9" s="686"/>
      <c r="DH9" s="686"/>
      <c r="DI9" s="686"/>
      <c r="DJ9" s="686"/>
      <c r="DK9" s="686"/>
      <c r="DL9" s="686"/>
      <c r="DM9" s="686"/>
      <c r="DN9" s="686"/>
      <c r="DO9" s="686"/>
      <c r="DP9" s="687"/>
      <c r="DQ9" s="694">
        <v>1270975</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229</v>
      </c>
      <c r="S10" s="686"/>
      <c r="T10" s="686"/>
      <c r="U10" s="686"/>
      <c r="V10" s="686"/>
      <c r="W10" s="686"/>
      <c r="X10" s="686"/>
      <c r="Y10" s="687"/>
      <c r="Z10" s="688" t="s">
        <v>229</v>
      </c>
      <c r="AA10" s="688"/>
      <c r="AB10" s="688"/>
      <c r="AC10" s="688"/>
      <c r="AD10" s="689" t="s">
        <v>180</v>
      </c>
      <c r="AE10" s="689"/>
      <c r="AF10" s="689"/>
      <c r="AG10" s="689"/>
      <c r="AH10" s="689"/>
      <c r="AI10" s="689"/>
      <c r="AJ10" s="689"/>
      <c r="AK10" s="689"/>
      <c r="AL10" s="690" t="s">
        <v>229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59261</v>
      </c>
      <c r="BH10" s="686"/>
      <c r="BI10" s="686"/>
      <c r="BJ10" s="686"/>
      <c r="BK10" s="686"/>
      <c r="BL10" s="686"/>
      <c r="BM10" s="686"/>
      <c r="BN10" s="687"/>
      <c r="BO10" s="688">
        <v>1.6</v>
      </c>
      <c r="BP10" s="688"/>
      <c r="BQ10" s="688"/>
      <c r="BR10" s="688"/>
      <c r="BS10" s="694" t="s">
        <v>229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68541</v>
      </c>
      <c r="CS10" s="686"/>
      <c r="CT10" s="686"/>
      <c r="CU10" s="686"/>
      <c r="CV10" s="686"/>
      <c r="CW10" s="686"/>
      <c r="CX10" s="686"/>
      <c r="CY10" s="687"/>
      <c r="CZ10" s="688">
        <v>0.3</v>
      </c>
      <c r="DA10" s="688"/>
      <c r="DB10" s="688"/>
      <c r="DC10" s="688"/>
      <c r="DD10" s="694" t="s">
        <v>229</v>
      </c>
      <c r="DE10" s="686"/>
      <c r="DF10" s="686"/>
      <c r="DG10" s="686"/>
      <c r="DH10" s="686"/>
      <c r="DI10" s="686"/>
      <c r="DJ10" s="686"/>
      <c r="DK10" s="686"/>
      <c r="DL10" s="686"/>
      <c r="DM10" s="686"/>
      <c r="DN10" s="686"/>
      <c r="DO10" s="686"/>
      <c r="DP10" s="687"/>
      <c r="DQ10" s="694">
        <v>64697</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759043</v>
      </c>
      <c r="S11" s="686"/>
      <c r="T11" s="686"/>
      <c r="U11" s="686"/>
      <c r="V11" s="686"/>
      <c r="W11" s="686"/>
      <c r="X11" s="686"/>
      <c r="Y11" s="687"/>
      <c r="Z11" s="690">
        <v>2.8</v>
      </c>
      <c r="AA11" s="691"/>
      <c r="AB11" s="691"/>
      <c r="AC11" s="703"/>
      <c r="AD11" s="694">
        <v>759043</v>
      </c>
      <c r="AE11" s="686"/>
      <c r="AF11" s="686"/>
      <c r="AG11" s="686"/>
      <c r="AH11" s="686"/>
      <c r="AI11" s="686"/>
      <c r="AJ11" s="686"/>
      <c r="AK11" s="687"/>
      <c r="AL11" s="690">
        <v>7.5</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81138</v>
      </c>
      <c r="BH11" s="686"/>
      <c r="BI11" s="686"/>
      <c r="BJ11" s="686"/>
      <c r="BK11" s="686"/>
      <c r="BL11" s="686"/>
      <c r="BM11" s="686"/>
      <c r="BN11" s="687"/>
      <c r="BO11" s="688">
        <v>2.2000000000000002</v>
      </c>
      <c r="BP11" s="688"/>
      <c r="BQ11" s="688"/>
      <c r="BR11" s="688"/>
      <c r="BS11" s="694" t="s">
        <v>180</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1396248</v>
      </c>
      <c r="CS11" s="686"/>
      <c r="CT11" s="686"/>
      <c r="CU11" s="686"/>
      <c r="CV11" s="686"/>
      <c r="CW11" s="686"/>
      <c r="CX11" s="686"/>
      <c r="CY11" s="687"/>
      <c r="CZ11" s="688">
        <v>5.3</v>
      </c>
      <c r="DA11" s="688"/>
      <c r="DB11" s="688"/>
      <c r="DC11" s="688"/>
      <c r="DD11" s="694">
        <v>641727</v>
      </c>
      <c r="DE11" s="686"/>
      <c r="DF11" s="686"/>
      <c r="DG11" s="686"/>
      <c r="DH11" s="686"/>
      <c r="DI11" s="686"/>
      <c r="DJ11" s="686"/>
      <c r="DK11" s="686"/>
      <c r="DL11" s="686"/>
      <c r="DM11" s="686"/>
      <c r="DN11" s="686"/>
      <c r="DO11" s="686"/>
      <c r="DP11" s="687"/>
      <c r="DQ11" s="694">
        <v>721570</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11248</v>
      </c>
      <c r="S12" s="686"/>
      <c r="T12" s="686"/>
      <c r="U12" s="686"/>
      <c r="V12" s="686"/>
      <c r="W12" s="686"/>
      <c r="X12" s="686"/>
      <c r="Y12" s="687"/>
      <c r="Z12" s="688">
        <v>0</v>
      </c>
      <c r="AA12" s="688"/>
      <c r="AB12" s="688"/>
      <c r="AC12" s="688"/>
      <c r="AD12" s="689">
        <v>11248</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1893764</v>
      </c>
      <c r="BH12" s="686"/>
      <c r="BI12" s="686"/>
      <c r="BJ12" s="686"/>
      <c r="BK12" s="686"/>
      <c r="BL12" s="686"/>
      <c r="BM12" s="686"/>
      <c r="BN12" s="687"/>
      <c r="BO12" s="688">
        <v>50.7</v>
      </c>
      <c r="BP12" s="688"/>
      <c r="BQ12" s="688"/>
      <c r="BR12" s="688"/>
      <c r="BS12" s="694" t="s">
        <v>229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425489</v>
      </c>
      <c r="CS12" s="686"/>
      <c r="CT12" s="686"/>
      <c r="CU12" s="686"/>
      <c r="CV12" s="686"/>
      <c r="CW12" s="686"/>
      <c r="CX12" s="686"/>
      <c r="CY12" s="687"/>
      <c r="CZ12" s="688">
        <v>1.6</v>
      </c>
      <c r="DA12" s="688"/>
      <c r="DB12" s="688"/>
      <c r="DC12" s="688"/>
      <c r="DD12" s="694">
        <v>19673</v>
      </c>
      <c r="DE12" s="686"/>
      <c r="DF12" s="686"/>
      <c r="DG12" s="686"/>
      <c r="DH12" s="686"/>
      <c r="DI12" s="686"/>
      <c r="DJ12" s="686"/>
      <c r="DK12" s="686"/>
      <c r="DL12" s="686"/>
      <c r="DM12" s="686"/>
      <c r="DN12" s="686"/>
      <c r="DO12" s="686"/>
      <c r="DP12" s="687"/>
      <c r="DQ12" s="694">
        <v>292112</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180</v>
      </c>
      <c r="S13" s="686"/>
      <c r="T13" s="686"/>
      <c r="U13" s="686"/>
      <c r="V13" s="686"/>
      <c r="W13" s="686"/>
      <c r="X13" s="686"/>
      <c r="Y13" s="687"/>
      <c r="Z13" s="688" t="s">
        <v>229</v>
      </c>
      <c r="AA13" s="688"/>
      <c r="AB13" s="688"/>
      <c r="AC13" s="688"/>
      <c r="AD13" s="689" t="s">
        <v>229</v>
      </c>
      <c r="AE13" s="689"/>
      <c r="AF13" s="689"/>
      <c r="AG13" s="689"/>
      <c r="AH13" s="689"/>
      <c r="AI13" s="689"/>
      <c r="AJ13" s="689"/>
      <c r="AK13" s="689"/>
      <c r="AL13" s="690" t="s">
        <v>180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1887889</v>
      </c>
      <c r="BH13" s="686"/>
      <c r="BI13" s="686"/>
      <c r="BJ13" s="686"/>
      <c r="BK13" s="686"/>
      <c r="BL13" s="686"/>
      <c r="BM13" s="686"/>
      <c r="BN13" s="687"/>
      <c r="BO13" s="688">
        <v>50.5</v>
      </c>
      <c r="BP13" s="688"/>
      <c r="BQ13" s="688"/>
      <c r="BR13" s="688"/>
      <c r="BS13" s="694" t="s">
        <v>180</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1052537</v>
      </c>
      <c r="CS13" s="686"/>
      <c r="CT13" s="686"/>
      <c r="CU13" s="686"/>
      <c r="CV13" s="686"/>
      <c r="CW13" s="686"/>
      <c r="CX13" s="686"/>
      <c r="CY13" s="687"/>
      <c r="CZ13" s="688">
        <v>4</v>
      </c>
      <c r="DA13" s="688"/>
      <c r="DB13" s="688"/>
      <c r="DC13" s="688"/>
      <c r="DD13" s="694">
        <v>591732</v>
      </c>
      <c r="DE13" s="686"/>
      <c r="DF13" s="686"/>
      <c r="DG13" s="686"/>
      <c r="DH13" s="686"/>
      <c r="DI13" s="686"/>
      <c r="DJ13" s="686"/>
      <c r="DK13" s="686"/>
      <c r="DL13" s="686"/>
      <c r="DM13" s="686"/>
      <c r="DN13" s="686"/>
      <c r="DO13" s="686"/>
      <c r="DP13" s="687"/>
      <c r="DQ13" s="694">
        <v>660257</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180</v>
      </c>
      <c r="S14" s="686"/>
      <c r="T14" s="686"/>
      <c r="U14" s="686"/>
      <c r="V14" s="686"/>
      <c r="W14" s="686"/>
      <c r="X14" s="686"/>
      <c r="Y14" s="687"/>
      <c r="Z14" s="688" t="s">
        <v>229</v>
      </c>
      <c r="AA14" s="688"/>
      <c r="AB14" s="688"/>
      <c r="AC14" s="688"/>
      <c r="AD14" s="689" t="s">
        <v>180</v>
      </c>
      <c r="AE14" s="689"/>
      <c r="AF14" s="689"/>
      <c r="AG14" s="689"/>
      <c r="AH14" s="689"/>
      <c r="AI14" s="689"/>
      <c r="AJ14" s="689"/>
      <c r="AK14" s="689"/>
      <c r="AL14" s="690" t="s">
        <v>180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152312</v>
      </c>
      <c r="BH14" s="686"/>
      <c r="BI14" s="686"/>
      <c r="BJ14" s="686"/>
      <c r="BK14" s="686"/>
      <c r="BL14" s="686"/>
      <c r="BM14" s="686"/>
      <c r="BN14" s="687"/>
      <c r="BO14" s="688">
        <v>4.0999999999999996</v>
      </c>
      <c r="BP14" s="688"/>
      <c r="BQ14" s="688"/>
      <c r="BR14" s="688"/>
      <c r="BS14" s="694" t="s">
        <v>180</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744217</v>
      </c>
      <c r="CS14" s="686"/>
      <c r="CT14" s="686"/>
      <c r="CU14" s="686"/>
      <c r="CV14" s="686"/>
      <c r="CW14" s="686"/>
      <c r="CX14" s="686"/>
      <c r="CY14" s="687"/>
      <c r="CZ14" s="688">
        <v>2.8</v>
      </c>
      <c r="DA14" s="688"/>
      <c r="DB14" s="688"/>
      <c r="DC14" s="688"/>
      <c r="DD14" s="694">
        <v>114690</v>
      </c>
      <c r="DE14" s="686"/>
      <c r="DF14" s="686"/>
      <c r="DG14" s="686"/>
      <c r="DH14" s="686"/>
      <c r="DI14" s="686"/>
      <c r="DJ14" s="686"/>
      <c r="DK14" s="686"/>
      <c r="DL14" s="686"/>
      <c r="DM14" s="686"/>
      <c r="DN14" s="686"/>
      <c r="DO14" s="686"/>
      <c r="DP14" s="687"/>
      <c r="DQ14" s="694">
        <v>616892</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229</v>
      </c>
      <c r="S15" s="686"/>
      <c r="T15" s="686"/>
      <c r="U15" s="686"/>
      <c r="V15" s="686"/>
      <c r="W15" s="686"/>
      <c r="X15" s="686"/>
      <c r="Y15" s="687"/>
      <c r="Z15" s="688" t="s">
        <v>229</v>
      </c>
      <c r="AA15" s="688"/>
      <c r="AB15" s="688"/>
      <c r="AC15" s="688"/>
      <c r="AD15" s="689" t="s">
        <v>229</v>
      </c>
      <c r="AE15" s="689"/>
      <c r="AF15" s="689"/>
      <c r="AG15" s="689"/>
      <c r="AH15" s="689"/>
      <c r="AI15" s="689"/>
      <c r="AJ15" s="689"/>
      <c r="AK15" s="689"/>
      <c r="AL15" s="690" t="s">
        <v>229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202542</v>
      </c>
      <c r="BH15" s="686"/>
      <c r="BI15" s="686"/>
      <c r="BJ15" s="686"/>
      <c r="BK15" s="686"/>
      <c r="BL15" s="686"/>
      <c r="BM15" s="686"/>
      <c r="BN15" s="687"/>
      <c r="BO15" s="688">
        <v>5.4</v>
      </c>
      <c r="BP15" s="688"/>
      <c r="BQ15" s="688"/>
      <c r="BR15" s="688"/>
      <c r="BS15" s="694" t="s">
        <v>180</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3651877</v>
      </c>
      <c r="CS15" s="686"/>
      <c r="CT15" s="686"/>
      <c r="CU15" s="686"/>
      <c r="CV15" s="686"/>
      <c r="CW15" s="686"/>
      <c r="CX15" s="686"/>
      <c r="CY15" s="687"/>
      <c r="CZ15" s="688">
        <v>13.9</v>
      </c>
      <c r="DA15" s="688"/>
      <c r="DB15" s="688"/>
      <c r="DC15" s="688"/>
      <c r="DD15" s="694">
        <v>1864009</v>
      </c>
      <c r="DE15" s="686"/>
      <c r="DF15" s="686"/>
      <c r="DG15" s="686"/>
      <c r="DH15" s="686"/>
      <c r="DI15" s="686"/>
      <c r="DJ15" s="686"/>
      <c r="DK15" s="686"/>
      <c r="DL15" s="686"/>
      <c r="DM15" s="686"/>
      <c r="DN15" s="686"/>
      <c r="DO15" s="686"/>
      <c r="DP15" s="687"/>
      <c r="DQ15" s="694">
        <v>1507098</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26907</v>
      </c>
      <c r="S16" s="686"/>
      <c r="T16" s="686"/>
      <c r="U16" s="686"/>
      <c r="V16" s="686"/>
      <c r="W16" s="686"/>
      <c r="X16" s="686"/>
      <c r="Y16" s="687"/>
      <c r="Z16" s="688">
        <v>0.1</v>
      </c>
      <c r="AA16" s="688"/>
      <c r="AB16" s="688"/>
      <c r="AC16" s="688"/>
      <c r="AD16" s="689">
        <v>26907</v>
      </c>
      <c r="AE16" s="689"/>
      <c r="AF16" s="689"/>
      <c r="AG16" s="689"/>
      <c r="AH16" s="689"/>
      <c r="AI16" s="689"/>
      <c r="AJ16" s="689"/>
      <c r="AK16" s="689"/>
      <c r="AL16" s="690">
        <v>0.3</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180</v>
      </c>
      <c r="BH16" s="686"/>
      <c r="BI16" s="686"/>
      <c r="BJ16" s="686"/>
      <c r="BK16" s="686"/>
      <c r="BL16" s="686"/>
      <c r="BM16" s="686"/>
      <c r="BN16" s="687"/>
      <c r="BO16" s="688" t="s">
        <v>229</v>
      </c>
      <c r="BP16" s="688"/>
      <c r="BQ16" s="688"/>
      <c r="BR16" s="688"/>
      <c r="BS16" s="694" t="s">
        <v>180</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589899</v>
      </c>
      <c r="CS16" s="686"/>
      <c r="CT16" s="686"/>
      <c r="CU16" s="686"/>
      <c r="CV16" s="686"/>
      <c r="CW16" s="686"/>
      <c r="CX16" s="686"/>
      <c r="CY16" s="687"/>
      <c r="CZ16" s="688">
        <v>2.2000000000000002</v>
      </c>
      <c r="DA16" s="688"/>
      <c r="DB16" s="688"/>
      <c r="DC16" s="688"/>
      <c r="DD16" s="694" t="s">
        <v>180</v>
      </c>
      <c r="DE16" s="686"/>
      <c r="DF16" s="686"/>
      <c r="DG16" s="686"/>
      <c r="DH16" s="686"/>
      <c r="DI16" s="686"/>
      <c r="DJ16" s="686"/>
      <c r="DK16" s="686"/>
      <c r="DL16" s="686"/>
      <c r="DM16" s="686"/>
      <c r="DN16" s="686"/>
      <c r="DO16" s="686"/>
      <c r="DP16" s="687"/>
      <c r="DQ16" s="694">
        <v>160774</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12869</v>
      </c>
      <c r="S17" s="686"/>
      <c r="T17" s="686"/>
      <c r="U17" s="686"/>
      <c r="V17" s="686"/>
      <c r="W17" s="686"/>
      <c r="X17" s="686"/>
      <c r="Y17" s="687"/>
      <c r="Z17" s="688">
        <v>0</v>
      </c>
      <c r="AA17" s="688"/>
      <c r="AB17" s="688"/>
      <c r="AC17" s="688"/>
      <c r="AD17" s="689">
        <v>12869</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180</v>
      </c>
      <c r="BP17" s="688"/>
      <c r="BQ17" s="688"/>
      <c r="BR17" s="688"/>
      <c r="BS17" s="694" t="s">
        <v>229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1410571</v>
      </c>
      <c r="CS17" s="686"/>
      <c r="CT17" s="686"/>
      <c r="CU17" s="686"/>
      <c r="CV17" s="686"/>
      <c r="CW17" s="686"/>
      <c r="CX17" s="686"/>
      <c r="CY17" s="687"/>
      <c r="CZ17" s="688">
        <v>5.4</v>
      </c>
      <c r="DA17" s="688"/>
      <c r="DB17" s="688"/>
      <c r="DC17" s="688"/>
      <c r="DD17" s="694" t="s">
        <v>229</v>
      </c>
      <c r="DE17" s="686"/>
      <c r="DF17" s="686"/>
      <c r="DG17" s="686"/>
      <c r="DH17" s="686"/>
      <c r="DI17" s="686"/>
      <c r="DJ17" s="686"/>
      <c r="DK17" s="686"/>
      <c r="DL17" s="686"/>
      <c r="DM17" s="686"/>
      <c r="DN17" s="686"/>
      <c r="DO17" s="686"/>
      <c r="DP17" s="687"/>
      <c r="DQ17" s="694">
        <v>1337340</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37473</v>
      </c>
      <c r="S18" s="686"/>
      <c r="T18" s="686"/>
      <c r="U18" s="686"/>
      <c r="V18" s="686"/>
      <c r="W18" s="686"/>
      <c r="X18" s="686"/>
      <c r="Y18" s="687"/>
      <c r="Z18" s="688">
        <v>0.1</v>
      </c>
      <c r="AA18" s="688"/>
      <c r="AB18" s="688"/>
      <c r="AC18" s="688"/>
      <c r="AD18" s="689">
        <v>37473</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229</v>
      </c>
      <c r="BH18" s="686"/>
      <c r="BI18" s="686"/>
      <c r="BJ18" s="686"/>
      <c r="BK18" s="686"/>
      <c r="BL18" s="686"/>
      <c r="BM18" s="686"/>
      <c r="BN18" s="687"/>
      <c r="BO18" s="688" t="s">
        <v>180</v>
      </c>
      <c r="BP18" s="688"/>
      <c r="BQ18" s="688"/>
      <c r="BR18" s="688"/>
      <c r="BS18" s="694" t="s">
        <v>229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229</v>
      </c>
      <c r="CS18" s="686"/>
      <c r="CT18" s="686"/>
      <c r="CU18" s="686"/>
      <c r="CV18" s="686"/>
      <c r="CW18" s="686"/>
      <c r="CX18" s="686"/>
      <c r="CY18" s="687"/>
      <c r="CZ18" s="688" t="s">
        <v>229</v>
      </c>
      <c r="DA18" s="688"/>
      <c r="DB18" s="688"/>
      <c r="DC18" s="688"/>
      <c r="DD18" s="694" t="s">
        <v>180</v>
      </c>
      <c r="DE18" s="686"/>
      <c r="DF18" s="686"/>
      <c r="DG18" s="686"/>
      <c r="DH18" s="686"/>
      <c r="DI18" s="686"/>
      <c r="DJ18" s="686"/>
      <c r="DK18" s="686"/>
      <c r="DL18" s="686"/>
      <c r="DM18" s="686"/>
      <c r="DN18" s="686"/>
      <c r="DO18" s="686"/>
      <c r="DP18" s="687"/>
      <c r="DQ18" s="694" t="s">
        <v>180</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22946</v>
      </c>
      <c r="S19" s="686"/>
      <c r="T19" s="686"/>
      <c r="U19" s="686"/>
      <c r="V19" s="686"/>
      <c r="W19" s="686"/>
      <c r="X19" s="686"/>
      <c r="Y19" s="687"/>
      <c r="Z19" s="688">
        <v>0.1</v>
      </c>
      <c r="AA19" s="688"/>
      <c r="AB19" s="688"/>
      <c r="AC19" s="688"/>
      <c r="AD19" s="689">
        <v>22946</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v>
      </c>
      <c r="BH19" s="686"/>
      <c r="BI19" s="686"/>
      <c r="BJ19" s="686"/>
      <c r="BK19" s="686"/>
      <c r="BL19" s="686"/>
      <c r="BM19" s="686"/>
      <c r="BN19" s="687"/>
      <c r="BO19" s="688">
        <v>0</v>
      </c>
      <c r="BP19" s="688"/>
      <c r="BQ19" s="688"/>
      <c r="BR19" s="688"/>
      <c r="BS19" s="694" t="s">
        <v>229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180</v>
      </c>
      <c r="CS19" s="686"/>
      <c r="CT19" s="686"/>
      <c r="CU19" s="686"/>
      <c r="CV19" s="686"/>
      <c r="CW19" s="686"/>
      <c r="CX19" s="686"/>
      <c r="CY19" s="687"/>
      <c r="CZ19" s="688" t="s">
        <v>180</v>
      </c>
      <c r="DA19" s="688"/>
      <c r="DB19" s="688"/>
      <c r="DC19" s="688"/>
      <c r="DD19" s="694" t="s">
        <v>180</v>
      </c>
      <c r="DE19" s="686"/>
      <c r="DF19" s="686"/>
      <c r="DG19" s="686"/>
      <c r="DH19" s="686"/>
      <c r="DI19" s="686"/>
      <c r="DJ19" s="686"/>
      <c r="DK19" s="686"/>
      <c r="DL19" s="686"/>
      <c r="DM19" s="686"/>
      <c r="DN19" s="686"/>
      <c r="DO19" s="686"/>
      <c r="DP19" s="687"/>
      <c r="DQ19" s="694" t="s">
        <v>180</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11836</v>
      </c>
      <c r="S20" s="686"/>
      <c r="T20" s="686"/>
      <c r="U20" s="686"/>
      <c r="V20" s="686"/>
      <c r="W20" s="686"/>
      <c r="X20" s="686"/>
      <c r="Y20" s="687"/>
      <c r="Z20" s="688">
        <v>0</v>
      </c>
      <c r="AA20" s="688"/>
      <c r="AB20" s="688"/>
      <c r="AC20" s="688"/>
      <c r="AD20" s="689">
        <v>11836</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v>
      </c>
      <c r="BH20" s="686"/>
      <c r="BI20" s="686"/>
      <c r="BJ20" s="686"/>
      <c r="BK20" s="686"/>
      <c r="BL20" s="686"/>
      <c r="BM20" s="686"/>
      <c r="BN20" s="687"/>
      <c r="BO20" s="688">
        <v>0</v>
      </c>
      <c r="BP20" s="688"/>
      <c r="BQ20" s="688"/>
      <c r="BR20" s="688"/>
      <c r="BS20" s="694" t="s">
        <v>229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26244422</v>
      </c>
      <c r="CS20" s="686"/>
      <c r="CT20" s="686"/>
      <c r="CU20" s="686"/>
      <c r="CV20" s="686"/>
      <c r="CW20" s="686"/>
      <c r="CX20" s="686"/>
      <c r="CY20" s="687"/>
      <c r="CZ20" s="688">
        <v>100</v>
      </c>
      <c r="DA20" s="688"/>
      <c r="DB20" s="688"/>
      <c r="DC20" s="688"/>
      <c r="DD20" s="694">
        <v>3771093</v>
      </c>
      <c r="DE20" s="686"/>
      <c r="DF20" s="686"/>
      <c r="DG20" s="686"/>
      <c r="DH20" s="686"/>
      <c r="DI20" s="686"/>
      <c r="DJ20" s="686"/>
      <c r="DK20" s="686"/>
      <c r="DL20" s="686"/>
      <c r="DM20" s="686"/>
      <c r="DN20" s="686"/>
      <c r="DO20" s="686"/>
      <c r="DP20" s="687"/>
      <c r="DQ20" s="694">
        <v>12619878</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2691</v>
      </c>
      <c r="S21" s="686"/>
      <c r="T21" s="686"/>
      <c r="U21" s="686"/>
      <c r="V21" s="686"/>
      <c r="W21" s="686"/>
      <c r="X21" s="686"/>
      <c r="Y21" s="687"/>
      <c r="Z21" s="688">
        <v>0</v>
      </c>
      <c r="AA21" s="688"/>
      <c r="AB21" s="688"/>
      <c r="AC21" s="688"/>
      <c r="AD21" s="689">
        <v>2691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v>
      </c>
      <c r="BH21" s="686"/>
      <c r="BI21" s="686"/>
      <c r="BJ21" s="686"/>
      <c r="BK21" s="686"/>
      <c r="BL21" s="686"/>
      <c r="BM21" s="686"/>
      <c r="BN21" s="687"/>
      <c r="BO21" s="688">
        <v>0</v>
      </c>
      <c r="BP21" s="688"/>
      <c r="BQ21" s="688"/>
      <c r="BR21" s="688"/>
      <c r="BS21" s="694" t="s">
        <v>180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5890183</v>
      </c>
      <c r="S22" s="686"/>
      <c r="T22" s="686"/>
      <c r="U22" s="686"/>
      <c r="V22" s="686"/>
      <c r="W22" s="686"/>
      <c r="X22" s="686"/>
      <c r="Y22" s="687"/>
      <c r="Z22" s="688">
        <v>21.8</v>
      </c>
      <c r="AA22" s="688"/>
      <c r="AB22" s="688"/>
      <c r="AC22" s="688"/>
      <c r="AD22" s="689">
        <v>5280265</v>
      </c>
      <c r="AE22" s="689"/>
      <c r="AF22" s="689"/>
      <c r="AG22" s="689"/>
      <c r="AH22" s="689"/>
      <c r="AI22" s="689"/>
      <c r="AJ22" s="689"/>
      <c r="AK22" s="689"/>
      <c r="AL22" s="690">
        <v>52</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180</v>
      </c>
      <c r="BH22" s="686"/>
      <c r="BI22" s="686"/>
      <c r="BJ22" s="686"/>
      <c r="BK22" s="686"/>
      <c r="BL22" s="686"/>
      <c r="BM22" s="686"/>
      <c r="BN22" s="687"/>
      <c r="BO22" s="688" t="s">
        <v>229</v>
      </c>
      <c r="BP22" s="688"/>
      <c r="BQ22" s="688"/>
      <c r="BR22" s="688"/>
      <c r="BS22" s="694" t="s">
        <v>180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5280265</v>
      </c>
      <c r="S23" s="686"/>
      <c r="T23" s="686"/>
      <c r="U23" s="686"/>
      <c r="V23" s="686"/>
      <c r="W23" s="686"/>
      <c r="X23" s="686"/>
      <c r="Y23" s="687"/>
      <c r="Z23" s="688">
        <v>19.600000000000001</v>
      </c>
      <c r="AA23" s="688"/>
      <c r="AB23" s="688"/>
      <c r="AC23" s="688"/>
      <c r="AD23" s="689">
        <v>5280265</v>
      </c>
      <c r="AE23" s="689"/>
      <c r="AF23" s="689"/>
      <c r="AG23" s="689"/>
      <c r="AH23" s="689"/>
      <c r="AI23" s="689"/>
      <c r="AJ23" s="689"/>
      <c r="AK23" s="689"/>
      <c r="AL23" s="690">
        <v>52</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180</v>
      </c>
      <c r="BH23" s="686"/>
      <c r="BI23" s="686"/>
      <c r="BJ23" s="686"/>
      <c r="BK23" s="686"/>
      <c r="BL23" s="686"/>
      <c r="BM23" s="686"/>
      <c r="BN23" s="687"/>
      <c r="BO23" s="688" t="s">
        <v>180</v>
      </c>
      <c r="BP23" s="688"/>
      <c r="BQ23" s="688"/>
      <c r="BR23" s="688"/>
      <c r="BS23" s="694" t="s">
        <v>180</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609918</v>
      </c>
      <c r="S24" s="686"/>
      <c r="T24" s="686"/>
      <c r="U24" s="686"/>
      <c r="V24" s="686"/>
      <c r="W24" s="686"/>
      <c r="X24" s="686"/>
      <c r="Y24" s="687"/>
      <c r="Z24" s="688">
        <v>2.2999999999999998</v>
      </c>
      <c r="AA24" s="688"/>
      <c r="AB24" s="688"/>
      <c r="AC24" s="688"/>
      <c r="AD24" s="689" t="s">
        <v>229</v>
      </c>
      <c r="AE24" s="689"/>
      <c r="AF24" s="689"/>
      <c r="AG24" s="689"/>
      <c r="AH24" s="689"/>
      <c r="AI24" s="689"/>
      <c r="AJ24" s="689"/>
      <c r="AK24" s="689"/>
      <c r="AL24" s="690" t="s">
        <v>229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180</v>
      </c>
      <c r="BH24" s="686"/>
      <c r="BI24" s="686"/>
      <c r="BJ24" s="686"/>
      <c r="BK24" s="686"/>
      <c r="BL24" s="686"/>
      <c r="BM24" s="686"/>
      <c r="BN24" s="687"/>
      <c r="BO24" s="688" t="s">
        <v>180</v>
      </c>
      <c r="BP24" s="688"/>
      <c r="BQ24" s="688"/>
      <c r="BR24" s="688"/>
      <c r="BS24" s="694" t="s">
        <v>229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9070037</v>
      </c>
      <c r="CS24" s="675"/>
      <c r="CT24" s="675"/>
      <c r="CU24" s="675"/>
      <c r="CV24" s="675"/>
      <c r="CW24" s="675"/>
      <c r="CX24" s="675"/>
      <c r="CY24" s="676"/>
      <c r="CZ24" s="679">
        <v>34.6</v>
      </c>
      <c r="DA24" s="680"/>
      <c r="DB24" s="680"/>
      <c r="DC24" s="699"/>
      <c r="DD24" s="724">
        <v>5566639</v>
      </c>
      <c r="DE24" s="675"/>
      <c r="DF24" s="675"/>
      <c r="DG24" s="675"/>
      <c r="DH24" s="675"/>
      <c r="DI24" s="675"/>
      <c r="DJ24" s="675"/>
      <c r="DK24" s="676"/>
      <c r="DL24" s="724">
        <v>5515816</v>
      </c>
      <c r="DM24" s="675"/>
      <c r="DN24" s="675"/>
      <c r="DO24" s="675"/>
      <c r="DP24" s="675"/>
      <c r="DQ24" s="675"/>
      <c r="DR24" s="675"/>
      <c r="DS24" s="675"/>
      <c r="DT24" s="675"/>
      <c r="DU24" s="675"/>
      <c r="DV24" s="676"/>
      <c r="DW24" s="679">
        <v>52.4</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180</v>
      </c>
      <c r="S25" s="686"/>
      <c r="T25" s="686"/>
      <c r="U25" s="686"/>
      <c r="V25" s="686"/>
      <c r="W25" s="686"/>
      <c r="X25" s="686"/>
      <c r="Y25" s="687"/>
      <c r="Z25" s="688" t="s">
        <v>180</v>
      </c>
      <c r="AA25" s="688"/>
      <c r="AB25" s="688"/>
      <c r="AC25" s="688"/>
      <c r="AD25" s="689" t="s">
        <v>180</v>
      </c>
      <c r="AE25" s="689"/>
      <c r="AF25" s="689"/>
      <c r="AG25" s="689"/>
      <c r="AH25" s="689"/>
      <c r="AI25" s="689"/>
      <c r="AJ25" s="689"/>
      <c r="AK25" s="689"/>
      <c r="AL25" s="690" t="s">
        <v>180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180</v>
      </c>
      <c r="BH25" s="686"/>
      <c r="BI25" s="686"/>
      <c r="BJ25" s="686"/>
      <c r="BK25" s="686"/>
      <c r="BL25" s="686"/>
      <c r="BM25" s="686"/>
      <c r="BN25" s="687"/>
      <c r="BO25" s="688" t="s">
        <v>180</v>
      </c>
      <c r="BP25" s="688"/>
      <c r="BQ25" s="688"/>
      <c r="BR25" s="688"/>
      <c r="BS25" s="694" t="s">
        <v>229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3300620</v>
      </c>
      <c r="CS25" s="721"/>
      <c r="CT25" s="721"/>
      <c r="CU25" s="721"/>
      <c r="CV25" s="721"/>
      <c r="CW25" s="721"/>
      <c r="CX25" s="721"/>
      <c r="CY25" s="722"/>
      <c r="CZ25" s="690">
        <v>12.6</v>
      </c>
      <c r="DA25" s="719"/>
      <c r="DB25" s="719"/>
      <c r="DC25" s="723"/>
      <c r="DD25" s="694">
        <v>3118922</v>
      </c>
      <c r="DE25" s="721"/>
      <c r="DF25" s="721"/>
      <c r="DG25" s="721"/>
      <c r="DH25" s="721"/>
      <c r="DI25" s="721"/>
      <c r="DJ25" s="721"/>
      <c r="DK25" s="722"/>
      <c r="DL25" s="694">
        <v>3085417</v>
      </c>
      <c r="DM25" s="721"/>
      <c r="DN25" s="721"/>
      <c r="DO25" s="721"/>
      <c r="DP25" s="721"/>
      <c r="DQ25" s="721"/>
      <c r="DR25" s="721"/>
      <c r="DS25" s="721"/>
      <c r="DT25" s="721"/>
      <c r="DU25" s="721"/>
      <c r="DV25" s="722"/>
      <c r="DW25" s="690">
        <v>29.3</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10716981</v>
      </c>
      <c r="S26" s="686"/>
      <c r="T26" s="686"/>
      <c r="U26" s="686"/>
      <c r="V26" s="686"/>
      <c r="W26" s="686"/>
      <c r="X26" s="686"/>
      <c r="Y26" s="687"/>
      <c r="Z26" s="688">
        <v>39.700000000000003</v>
      </c>
      <c r="AA26" s="688"/>
      <c r="AB26" s="688"/>
      <c r="AC26" s="688"/>
      <c r="AD26" s="689">
        <v>10107063</v>
      </c>
      <c r="AE26" s="689"/>
      <c r="AF26" s="689"/>
      <c r="AG26" s="689"/>
      <c r="AH26" s="689"/>
      <c r="AI26" s="689"/>
      <c r="AJ26" s="689"/>
      <c r="AK26" s="689"/>
      <c r="AL26" s="690">
        <v>99.6</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180</v>
      </c>
      <c r="BH26" s="686"/>
      <c r="BI26" s="686"/>
      <c r="BJ26" s="686"/>
      <c r="BK26" s="686"/>
      <c r="BL26" s="686"/>
      <c r="BM26" s="686"/>
      <c r="BN26" s="687"/>
      <c r="BO26" s="688" t="s">
        <v>180</v>
      </c>
      <c r="BP26" s="688"/>
      <c r="BQ26" s="688"/>
      <c r="BR26" s="688"/>
      <c r="BS26" s="694" t="s">
        <v>180</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2093377</v>
      </c>
      <c r="CS26" s="686"/>
      <c r="CT26" s="686"/>
      <c r="CU26" s="686"/>
      <c r="CV26" s="686"/>
      <c r="CW26" s="686"/>
      <c r="CX26" s="686"/>
      <c r="CY26" s="687"/>
      <c r="CZ26" s="690">
        <v>8</v>
      </c>
      <c r="DA26" s="719"/>
      <c r="DB26" s="719"/>
      <c r="DC26" s="723"/>
      <c r="DD26" s="694">
        <v>1969878</v>
      </c>
      <c r="DE26" s="686"/>
      <c r="DF26" s="686"/>
      <c r="DG26" s="686"/>
      <c r="DH26" s="686"/>
      <c r="DI26" s="686"/>
      <c r="DJ26" s="686"/>
      <c r="DK26" s="687"/>
      <c r="DL26" s="694" t="s">
        <v>229</v>
      </c>
      <c r="DM26" s="686"/>
      <c r="DN26" s="686"/>
      <c r="DO26" s="686"/>
      <c r="DP26" s="686"/>
      <c r="DQ26" s="686"/>
      <c r="DR26" s="686"/>
      <c r="DS26" s="686"/>
      <c r="DT26" s="686"/>
      <c r="DU26" s="686"/>
      <c r="DV26" s="687"/>
      <c r="DW26" s="690" t="s">
        <v>229</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v>7523</v>
      </c>
      <c r="S27" s="686"/>
      <c r="T27" s="686"/>
      <c r="U27" s="686"/>
      <c r="V27" s="686"/>
      <c r="W27" s="686"/>
      <c r="X27" s="686"/>
      <c r="Y27" s="687"/>
      <c r="Z27" s="688">
        <v>0</v>
      </c>
      <c r="AA27" s="688"/>
      <c r="AB27" s="688"/>
      <c r="AC27" s="688"/>
      <c r="AD27" s="689">
        <v>7523</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3736113</v>
      </c>
      <c r="BH27" s="686"/>
      <c r="BI27" s="686"/>
      <c r="BJ27" s="686"/>
      <c r="BK27" s="686"/>
      <c r="BL27" s="686"/>
      <c r="BM27" s="686"/>
      <c r="BN27" s="687"/>
      <c r="BO27" s="688">
        <v>100</v>
      </c>
      <c r="BP27" s="688"/>
      <c r="BQ27" s="688"/>
      <c r="BR27" s="688"/>
      <c r="BS27" s="694" t="s">
        <v>180</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4358846</v>
      </c>
      <c r="CS27" s="721"/>
      <c r="CT27" s="721"/>
      <c r="CU27" s="721"/>
      <c r="CV27" s="721"/>
      <c r="CW27" s="721"/>
      <c r="CX27" s="721"/>
      <c r="CY27" s="722"/>
      <c r="CZ27" s="690">
        <v>16.600000000000001</v>
      </c>
      <c r="DA27" s="719"/>
      <c r="DB27" s="719"/>
      <c r="DC27" s="723"/>
      <c r="DD27" s="694">
        <v>1110377</v>
      </c>
      <c r="DE27" s="721"/>
      <c r="DF27" s="721"/>
      <c r="DG27" s="721"/>
      <c r="DH27" s="721"/>
      <c r="DI27" s="721"/>
      <c r="DJ27" s="721"/>
      <c r="DK27" s="722"/>
      <c r="DL27" s="694">
        <v>1093059</v>
      </c>
      <c r="DM27" s="721"/>
      <c r="DN27" s="721"/>
      <c r="DO27" s="721"/>
      <c r="DP27" s="721"/>
      <c r="DQ27" s="721"/>
      <c r="DR27" s="721"/>
      <c r="DS27" s="721"/>
      <c r="DT27" s="721"/>
      <c r="DU27" s="721"/>
      <c r="DV27" s="722"/>
      <c r="DW27" s="690">
        <v>10.4</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111192</v>
      </c>
      <c r="S28" s="686"/>
      <c r="T28" s="686"/>
      <c r="U28" s="686"/>
      <c r="V28" s="686"/>
      <c r="W28" s="686"/>
      <c r="X28" s="686"/>
      <c r="Y28" s="687"/>
      <c r="Z28" s="688">
        <v>0.4</v>
      </c>
      <c r="AA28" s="688"/>
      <c r="AB28" s="688"/>
      <c r="AC28" s="688"/>
      <c r="AD28" s="689" t="s">
        <v>180</v>
      </c>
      <c r="AE28" s="689"/>
      <c r="AF28" s="689"/>
      <c r="AG28" s="689"/>
      <c r="AH28" s="689"/>
      <c r="AI28" s="689"/>
      <c r="AJ28" s="689"/>
      <c r="AK28" s="689"/>
      <c r="AL28" s="690" t="s">
        <v>180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1410571</v>
      </c>
      <c r="CS28" s="686"/>
      <c r="CT28" s="686"/>
      <c r="CU28" s="686"/>
      <c r="CV28" s="686"/>
      <c r="CW28" s="686"/>
      <c r="CX28" s="686"/>
      <c r="CY28" s="687"/>
      <c r="CZ28" s="690">
        <v>5.4</v>
      </c>
      <c r="DA28" s="719"/>
      <c r="DB28" s="719"/>
      <c r="DC28" s="723"/>
      <c r="DD28" s="694">
        <v>1337340</v>
      </c>
      <c r="DE28" s="686"/>
      <c r="DF28" s="686"/>
      <c r="DG28" s="686"/>
      <c r="DH28" s="686"/>
      <c r="DI28" s="686"/>
      <c r="DJ28" s="686"/>
      <c r="DK28" s="687"/>
      <c r="DL28" s="694">
        <v>1337340</v>
      </c>
      <c r="DM28" s="686"/>
      <c r="DN28" s="686"/>
      <c r="DO28" s="686"/>
      <c r="DP28" s="686"/>
      <c r="DQ28" s="686"/>
      <c r="DR28" s="686"/>
      <c r="DS28" s="686"/>
      <c r="DT28" s="686"/>
      <c r="DU28" s="686"/>
      <c r="DV28" s="687"/>
      <c r="DW28" s="690">
        <v>12.7</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143707</v>
      </c>
      <c r="S29" s="686"/>
      <c r="T29" s="686"/>
      <c r="U29" s="686"/>
      <c r="V29" s="686"/>
      <c r="W29" s="686"/>
      <c r="X29" s="686"/>
      <c r="Y29" s="687"/>
      <c r="Z29" s="688">
        <v>0.5</v>
      </c>
      <c r="AA29" s="688"/>
      <c r="AB29" s="688"/>
      <c r="AC29" s="688"/>
      <c r="AD29" s="689">
        <v>13412</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70</v>
      </c>
      <c r="CG29" s="701"/>
      <c r="CH29" s="701"/>
      <c r="CI29" s="701"/>
      <c r="CJ29" s="701"/>
      <c r="CK29" s="701"/>
      <c r="CL29" s="701"/>
      <c r="CM29" s="701"/>
      <c r="CN29" s="701"/>
      <c r="CO29" s="701"/>
      <c r="CP29" s="701"/>
      <c r="CQ29" s="702"/>
      <c r="CR29" s="685">
        <v>1410448</v>
      </c>
      <c r="CS29" s="721"/>
      <c r="CT29" s="721"/>
      <c r="CU29" s="721"/>
      <c r="CV29" s="721"/>
      <c r="CW29" s="721"/>
      <c r="CX29" s="721"/>
      <c r="CY29" s="722"/>
      <c r="CZ29" s="690">
        <v>5.4</v>
      </c>
      <c r="DA29" s="719"/>
      <c r="DB29" s="719"/>
      <c r="DC29" s="723"/>
      <c r="DD29" s="694">
        <v>1337217</v>
      </c>
      <c r="DE29" s="721"/>
      <c r="DF29" s="721"/>
      <c r="DG29" s="721"/>
      <c r="DH29" s="721"/>
      <c r="DI29" s="721"/>
      <c r="DJ29" s="721"/>
      <c r="DK29" s="722"/>
      <c r="DL29" s="694">
        <v>1337217</v>
      </c>
      <c r="DM29" s="721"/>
      <c r="DN29" s="721"/>
      <c r="DO29" s="721"/>
      <c r="DP29" s="721"/>
      <c r="DQ29" s="721"/>
      <c r="DR29" s="721"/>
      <c r="DS29" s="721"/>
      <c r="DT29" s="721"/>
      <c r="DU29" s="721"/>
      <c r="DV29" s="722"/>
      <c r="DW29" s="690">
        <v>12.7</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88254</v>
      </c>
      <c r="S30" s="686"/>
      <c r="T30" s="686"/>
      <c r="U30" s="686"/>
      <c r="V30" s="686"/>
      <c r="W30" s="686"/>
      <c r="X30" s="686"/>
      <c r="Y30" s="687"/>
      <c r="Z30" s="688">
        <v>0.3</v>
      </c>
      <c r="AA30" s="688"/>
      <c r="AB30" s="688"/>
      <c r="AC30" s="688"/>
      <c r="AD30" s="689" t="s">
        <v>229</v>
      </c>
      <c r="AE30" s="689"/>
      <c r="AF30" s="689"/>
      <c r="AG30" s="689"/>
      <c r="AH30" s="689"/>
      <c r="AI30" s="689"/>
      <c r="AJ30" s="689"/>
      <c r="AK30" s="689"/>
      <c r="AL30" s="690" t="s">
        <v>180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1345840</v>
      </c>
      <c r="CS30" s="686"/>
      <c r="CT30" s="686"/>
      <c r="CU30" s="686"/>
      <c r="CV30" s="686"/>
      <c r="CW30" s="686"/>
      <c r="CX30" s="686"/>
      <c r="CY30" s="687"/>
      <c r="CZ30" s="690">
        <v>5.0999999999999996</v>
      </c>
      <c r="DA30" s="719"/>
      <c r="DB30" s="719"/>
      <c r="DC30" s="723"/>
      <c r="DD30" s="694">
        <v>1282828</v>
      </c>
      <c r="DE30" s="686"/>
      <c r="DF30" s="686"/>
      <c r="DG30" s="686"/>
      <c r="DH30" s="686"/>
      <c r="DI30" s="686"/>
      <c r="DJ30" s="686"/>
      <c r="DK30" s="687"/>
      <c r="DL30" s="694">
        <v>1282828</v>
      </c>
      <c r="DM30" s="686"/>
      <c r="DN30" s="686"/>
      <c r="DO30" s="686"/>
      <c r="DP30" s="686"/>
      <c r="DQ30" s="686"/>
      <c r="DR30" s="686"/>
      <c r="DS30" s="686"/>
      <c r="DT30" s="686"/>
      <c r="DU30" s="686"/>
      <c r="DV30" s="687"/>
      <c r="DW30" s="690">
        <v>12.2</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7295049</v>
      </c>
      <c r="S31" s="686"/>
      <c r="T31" s="686"/>
      <c r="U31" s="686"/>
      <c r="V31" s="686"/>
      <c r="W31" s="686"/>
      <c r="X31" s="686"/>
      <c r="Y31" s="687"/>
      <c r="Z31" s="688">
        <v>27</v>
      </c>
      <c r="AA31" s="688"/>
      <c r="AB31" s="688"/>
      <c r="AC31" s="688"/>
      <c r="AD31" s="689" t="s">
        <v>229</v>
      </c>
      <c r="AE31" s="689"/>
      <c r="AF31" s="689"/>
      <c r="AG31" s="689"/>
      <c r="AH31" s="689"/>
      <c r="AI31" s="689"/>
      <c r="AJ31" s="689"/>
      <c r="AK31" s="689"/>
      <c r="AL31" s="690" t="s">
        <v>180</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97.8</v>
      </c>
      <c r="BH31" s="740"/>
      <c r="BI31" s="740"/>
      <c r="BJ31" s="740"/>
      <c r="BK31" s="740"/>
      <c r="BL31" s="740"/>
      <c r="BM31" s="680">
        <v>95.4</v>
      </c>
      <c r="BN31" s="740"/>
      <c r="BO31" s="740"/>
      <c r="BP31" s="740"/>
      <c r="BQ31" s="741"/>
      <c r="BR31" s="753">
        <v>98.6</v>
      </c>
      <c r="BS31" s="740"/>
      <c r="BT31" s="740"/>
      <c r="BU31" s="740"/>
      <c r="BV31" s="740"/>
      <c r="BW31" s="740"/>
      <c r="BX31" s="680">
        <v>96</v>
      </c>
      <c r="BY31" s="740"/>
      <c r="BZ31" s="740"/>
      <c r="CA31" s="740"/>
      <c r="CB31" s="741"/>
      <c r="CD31" s="731"/>
      <c r="CE31" s="732"/>
      <c r="CF31" s="700" t="s">
        <v>313</v>
      </c>
      <c r="CG31" s="701"/>
      <c r="CH31" s="701"/>
      <c r="CI31" s="701"/>
      <c r="CJ31" s="701"/>
      <c r="CK31" s="701"/>
      <c r="CL31" s="701"/>
      <c r="CM31" s="701"/>
      <c r="CN31" s="701"/>
      <c r="CO31" s="701"/>
      <c r="CP31" s="701"/>
      <c r="CQ31" s="702"/>
      <c r="CR31" s="685">
        <v>64608</v>
      </c>
      <c r="CS31" s="721"/>
      <c r="CT31" s="721"/>
      <c r="CU31" s="721"/>
      <c r="CV31" s="721"/>
      <c r="CW31" s="721"/>
      <c r="CX31" s="721"/>
      <c r="CY31" s="722"/>
      <c r="CZ31" s="690">
        <v>0.2</v>
      </c>
      <c r="DA31" s="719"/>
      <c r="DB31" s="719"/>
      <c r="DC31" s="723"/>
      <c r="DD31" s="694">
        <v>54389</v>
      </c>
      <c r="DE31" s="721"/>
      <c r="DF31" s="721"/>
      <c r="DG31" s="721"/>
      <c r="DH31" s="721"/>
      <c r="DI31" s="721"/>
      <c r="DJ31" s="721"/>
      <c r="DK31" s="722"/>
      <c r="DL31" s="694">
        <v>54389</v>
      </c>
      <c r="DM31" s="721"/>
      <c r="DN31" s="721"/>
      <c r="DO31" s="721"/>
      <c r="DP31" s="721"/>
      <c r="DQ31" s="721"/>
      <c r="DR31" s="721"/>
      <c r="DS31" s="721"/>
      <c r="DT31" s="721"/>
      <c r="DU31" s="721"/>
      <c r="DV31" s="722"/>
      <c r="DW31" s="690">
        <v>0.5</v>
      </c>
      <c r="DX31" s="719"/>
      <c r="DY31" s="719"/>
      <c r="DZ31" s="719"/>
      <c r="EA31" s="719"/>
      <c r="EB31" s="719"/>
      <c r="EC31" s="720"/>
    </row>
    <row r="32" spans="2:133" ht="11.25" customHeight="1">
      <c r="B32" s="735" t="s">
        <v>314</v>
      </c>
      <c r="C32" s="736"/>
      <c r="D32" s="736"/>
      <c r="E32" s="736"/>
      <c r="F32" s="736"/>
      <c r="G32" s="736"/>
      <c r="H32" s="736"/>
      <c r="I32" s="736"/>
      <c r="J32" s="736"/>
      <c r="K32" s="736"/>
      <c r="L32" s="736"/>
      <c r="M32" s="736"/>
      <c r="N32" s="736"/>
      <c r="O32" s="736"/>
      <c r="P32" s="736"/>
      <c r="Q32" s="737"/>
      <c r="R32" s="685" t="s">
        <v>180</v>
      </c>
      <c r="S32" s="686"/>
      <c r="T32" s="686"/>
      <c r="U32" s="686"/>
      <c r="V32" s="686"/>
      <c r="W32" s="686"/>
      <c r="X32" s="686"/>
      <c r="Y32" s="687"/>
      <c r="Z32" s="688" t="s">
        <v>180</v>
      </c>
      <c r="AA32" s="688"/>
      <c r="AB32" s="688"/>
      <c r="AC32" s="688"/>
      <c r="AD32" s="689" t="s">
        <v>180</v>
      </c>
      <c r="AE32" s="689"/>
      <c r="AF32" s="689"/>
      <c r="AG32" s="689"/>
      <c r="AH32" s="689"/>
      <c r="AI32" s="689"/>
      <c r="AJ32" s="689"/>
      <c r="AK32" s="689"/>
      <c r="AL32" s="690" t="s">
        <v>180</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v>
      </c>
      <c r="BH32" s="721"/>
      <c r="BI32" s="721"/>
      <c r="BJ32" s="721"/>
      <c r="BK32" s="721"/>
      <c r="BL32" s="721"/>
      <c r="BM32" s="691">
        <v>97.2</v>
      </c>
      <c r="BN32" s="751"/>
      <c r="BO32" s="751"/>
      <c r="BP32" s="751"/>
      <c r="BQ32" s="752"/>
      <c r="BR32" s="754">
        <v>98.8</v>
      </c>
      <c r="BS32" s="721"/>
      <c r="BT32" s="721"/>
      <c r="BU32" s="721"/>
      <c r="BV32" s="721"/>
      <c r="BW32" s="721"/>
      <c r="BX32" s="691">
        <v>96.8</v>
      </c>
      <c r="BY32" s="751"/>
      <c r="BZ32" s="751"/>
      <c r="CA32" s="751"/>
      <c r="CB32" s="752"/>
      <c r="CD32" s="733"/>
      <c r="CE32" s="734"/>
      <c r="CF32" s="700" t="s">
        <v>317</v>
      </c>
      <c r="CG32" s="701"/>
      <c r="CH32" s="701"/>
      <c r="CI32" s="701"/>
      <c r="CJ32" s="701"/>
      <c r="CK32" s="701"/>
      <c r="CL32" s="701"/>
      <c r="CM32" s="701"/>
      <c r="CN32" s="701"/>
      <c r="CO32" s="701"/>
      <c r="CP32" s="701"/>
      <c r="CQ32" s="702"/>
      <c r="CR32" s="685">
        <v>123</v>
      </c>
      <c r="CS32" s="686"/>
      <c r="CT32" s="686"/>
      <c r="CU32" s="686"/>
      <c r="CV32" s="686"/>
      <c r="CW32" s="686"/>
      <c r="CX32" s="686"/>
      <c r="CY32" s="687"/>
      <c r="CZ32" s="690">
        <v>0</v>
      </c>
      <c r="DA32" s="719"/>
      <c r="DB32" s="719"/>
      <c r="DC32" s="723"/>
      <c r="DD32" s="694">
        <v>123</v>
      </c>
      <c r="DE32" s="686"/>
      <c r="DF32" s="686"/>
      <c r="DG32" s="686"/>
      <c r="DH32" s="686"/>
      <c r="DI32" s="686"/>
      <c r="DJ32" s="686"/>
      <c r="DK32" s="687"/>
      <c r="DL32" s="694">
        <v>123</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1784919</v>
      </c>
      <c r="S33" s="686"/>
      <c r="T33" s="686"/>
      <c r="U33" s="686"/>
      <c r="V33" s="686"/>
      <c r="W33" s="686"/>
      <c r="X33" s="686"/>
      <c r="Y33" s="687"/>
      <c r="Z33" s="688">
        <v>6.6</v>
      </c>
      <c r="AA33" s="688"/>
      <c r="AB33" s="688"/>
      <c r="AC33" s="688"/>
      <c r="AD33" s="689" t="s">
        <v>229</v>
      </c>
      <c r="AE33" s="689"/>
      <c r="AF33" s="689"/>
      <c r="AG33" s="689"/>
      <c r="AH33" s="689"/>
      <c r="AI33" s="689"/>
      <c r="AJ33" s="689"/>
      <c r="AK33" s="689"/>
      <c r="AL33" s="690" t="s">
        <v>229</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96.7</v>
      </c>
      <c r="BH33" s="756"/>
      <c r="BI33" s="756"/>
      <c r="BJ33" s="756"/>
      <c r="BK33" s="756"/>
      <c r="BL33" s="756"/>
      <c r="BM33" s="757">
        <v>93.5</v>
      </c>
      <c r="BN33" s="756"/>
      <c r="BO33" s="756"/>
      <c r="BP33" s="756"/>
      <c r="BQ33" s="758"/>
      <c r="BR33" s="755">
        <v>98.4</v>
      </c>
      <c r="BS33" s="756"/>
      <c r="BT33" s="756"/>
      <c r="BU33" s="756"/>
      <c r="BV33" s="756"/>
      <c r="BW33" s="756"/>
      <c r="BX33" s="757">
        <v>95</v>
      </c>
      <c r="BY33" s="756"/>
      <c r="BZ33" s="756"/>
      <c r="CA33" s="756"/>
      <c r="CB33" s="758"/>
      <c r="CD33" s="700" t="s">
        <v>320</v>
      </c>
      <c r="CE33" s="701"/>
      <c r="CF33" s="701"/>
      <c r="CG33" s="701"/>
      <c r="CH33" s="701"/>
      <c r="CI33" s="701"/>
      <c r="CJ33" s="701"/>
      <c r="CK33" s="701"/>
      <c r="CL33" s="701"/>
      <c r="CM33" s="701"/>
      <c r="CN33" s="701"/>
      <c r="CO33" s="701"/>
      <c r="CP33" s="701"/>
      <c r="CQ33" s="702"/>
      <c r="CR33" s="685">
        <v>12813393</v>
      </c>
      <c r="CS33" s="721"/>
      <c r="CT33" s="721"/>
      <c r="CU33" s="721"/>
      <c r="CV33" s="721"/>
      <c r="CW33" s="721"/>
      <c r="CX33" s="721"/>
      <c r="CY33" s="722"/>
      <c r="CZ33" s="690">
        <v>48.8</v>
      </c>
      <c r="DA33" s="719"/>
      <c r="DB33" s="719"/>
      <c r="DC33" s="723"/>
      <c r="DD33" s="694">
        <v>6151568</v>
      </c>
      <c r="DE33" s="721"/>
      <c r="DF33" s="721"/>
      <c r="DG33" s="721"/>
      <c r="DH33" s="721"/>
      <c r="DI33" s="721"/>
      <c r="DJ33" s="721"/>
      <c r="DK33" s="722"/>
      <c r="DL33" s="694">
        <v>4195906</v>
      </c>
      <c r="DM33" s="721"/>
      <c r="DN33" s="721"/>
      <c r="DO33" s="721"/>
      <c r="DP33" s="721"/>
      <c r="DQ33" s="721"/>
      <c r="DR33" s="721"/>
      <c r="DS33" s="721"/>
      <c r="DT33" s="721"/>
      <c r="DU33" s="721"/>
      <c r="DV33" s="722"/>
      <c r="DW33" s="690">
        <v>39.9</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44384</v>
      </c>
      <c r="S34" s="686"/>
      <c r="T34" s="686"/>
      <c r="U34" s="686"/>
      <c r="V34" s="686"/>
      <c r="W34" s="686"/>
      <c r="X34" s="686"/>
      <c r="Y34" s="687"/>
      <c r="Z34" s="688">
        <v>0.2</v>
      </c>
      <c r="AA34" s="688"/>
      <c r="AB34" s="688"/>
      <c r="AC34" s="688"/>
      <c r="AD34" s="689">
        <v>22163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2734762</v>
      </c>
      <c r="CS34" s="686"/>
      <c r="CT34" s="686"/>
      <c r="CU34" s="686"/>
      <c r="CV34" s="686"/>
      <c r="CW34" s="686"/>
      <c r="CX34" s="686"/>
      <c r="CY34" s="687"/>
      <c r="CZ34" s="690">
        <v>10.4</v>
      </c>
      <c r="DA34" s="719"/>
      <c r="DB34" s="719"/>
      <c r="DC34" s="723"/>
      <c r="DD34" s="694">
        <v>2143265</v>
      </c>
      <c r="DE34" s="686"/>
      <c r="DF34" s="686"/>
      <c r="DG34" s="686"/>
      <c r="DH34" s="686"/>
      <c r="DI34" s="686"/>
      <c r="DJ34" s="686"/>
      <c r="DK34" s="687"/>
      <c r="DL34" s="694">
        <v>1726521</v>
      </c>
      <c r="DM34" s="686"/>
      <c r="DN34" s="686"/>
      <c r="DO34" s="686"/>
      <c r="DP34" s="686"/>
      <c r="DQ34" s="686"/>
      <c r="DR34" s="686"/>
      <c r="DS34" s="686"/>
      <c r="DT34" s="686"/>
      <c r="DU34" s="686"/>
      <c r="DV34" s="687"/>
      <c r="DW34" s="690">
        <v>16.399999999999999</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490728</v>
      </c>
      <c r="S35" s="686"/>
      <c r="T35" s="686"/>
      <c r="U35" s="686"/>
      <c r="V35" s="686"/>
      <c r="W35" s="686"/>
      <c r="X35" s="686"/>
      <c r="Y35" s="687"/>
      <c r="Z35" s="688">
        <v>1.8</v>
      </c>
      <c r="AA35" s="688"/>
      <c r="AB35" s="688"/>
      <c r="AC35" s="688"/>
      <c r="AD35" s="689" t="s">
        <v>180</v>
      </c>
      <c r="AE35" s="689"/>
      <c r="AF35" s="689"/>
      <c r="AG35" s="689"/>
      <c r="AH35" s="689"/>
      <c r="AI35" s="689"/>
      <c r="AJ35" s="689"/>
      <c r="AK35" s="689"/>
      <c r="AL35" s="690" t="s">
        <v>180</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129631</v>
      </c>
      <c r="CS35" s="721"/>
      <c r="CT35" s="721"/>
      <c r="CU35" s="721"/>
      <c r="CV35" s="721"/>
      <c r="CW35" s="721"/>
      <c r="CX35" s="721"/>
      <c r="CY35" s="722"/>
      <c r="CZ35" s="690">
        <v>0.5</v>
      </c>
      <c r="DA35" s="719"/>
      <c r="DB35" s="719"/>
      <c r="DC35" s="723"/>
      <c r="DD35" s="694">
        <v>122163</v>
      </c>
      <c r="DE35" s="721"/>
      <c r="DF35" s="721"/>
      <c r="DG35" s="721"/>
      <c r="DH35" s="721"/>
      <c r="DI35" s="721"/>
      <c r="DJ35" s="721"/>
      <c r="DK35" s="722"/>
      <c r="DL35" s="694">
        <v>122163</v>
      </c>
      <c r="DM35" s="721"/>
      <c r="DN35" s="721"/>
      <c r="DO35" s="721"/>
      <c r="DP35" s="721"/>
      <c r="DQ35" s="721"/>
      <c r="DR35" s="721"/>
      <c r="DS35" s="721"/>
      <c r="DT35" s="721"/>
      <c r="DU35" s="721"/>
      <c r="DV35" s="722"/>
      <c r="DW35" s="690">
        <v>1.2</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1438849</v>
      </c>
      <c r="S36" s="686"/>
      <c r="T36" s="686"/>
      <c r="U36" s="686"/>
      <c r="V36" s="686"/>
      <c r="W36" s="686"/>
      <c r="X36" s="686"/>
      <c r="Y36" s="687"/>
      <c r="Z36" s="688">
        <v>5.3</v>
      </c>
      <c r="AA36" s="688"/>
      <c r="AB36" s="688"/>
      <c r="AC36" s="688"/>
      <c r="AD36" s="689" t="s">
        <v>180</v>
      </c>
      <c r="AE36" s="689"/>
      <c r="AF36" s="689"/>
      <c r="AG36" s="689"/>
      <c r="AH36" s="689"/>
      <c r="AI36" s="689"/>
      <c r="AJ36" s="689"/>
      <c r="AK36" s="689"/>
      <c r="AL36" s="690" t="s">
        <v>180</v>
      </c>
      <c r="AM36" s="691"/>
      <c r="AN36" s="691"/>
      <c r="AO36" s="692"/>
      <c r="AP36" s="235"/>
      <c r="AQ36" s="759" t="s">
        <v>328</v>
      </c>
      <c r="AR36" s="760"/>
      <c r="AS36" s="760"/>
      <c r="AT36" s="760"/>
      <c r="AU36" s="760"/>
      <c r="AV36" s="760"/>
      <c r="AW36" s="760"/>
      <c r="AX36" s="760"/>
      <c r="AY36" s="761"/>
      <c r="AZ36" s="674">
        <v>2521927</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271658</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6134396</v>
      </c>
      <c r="CS36" s="686"/>
      <c r="CT36" s="686"/>
      <c r="CU36" s="686"/>
      <c r="CV36" s="686"/>
      <c r="CW36" s="686"/>
      <c r="CX36" s="686"/>
      <c r="CY36" s="687"/>
      <c r="CZ36" s="690">
        <v>23.4</v>
      </c>
      <c r="DA36" s="719"/>
      <c r="DB36" s="719"/>
      <c r="DC36" s="723"/>
      <c r="DD36" s="694">
        <v>1432511</v>
      </c>
      <c r="DE36" s="686"/>
      <c r="DF36" s="686"/>
      <c r="DG36" s="686"/>
      <c r="DH36" s="686"/>
      <c r="DI36" s="686"/>
      <c r="DJ36" s="686"/>
      <c r="DK36" s="687"/>
      <c r="DL36" s="694">
        <v>735204</v>
      </c>
      <c r="DM36" s="686"/>
      <c r="DN36" s="686"/>
      <c r="DO36" s="686"/>
      <c r="DP36" s="686"/>
      <c r="DQ36" s="686"/>
      <c r="DR36" s="686"/>
      <c r="DS36" s="686"/>
      <c r="DT36" s="686"/>
      <c r="DU36" s="686"/>
      <c r="DV36" s="687"/>
      <c r="DW36" s="690">
        <v>7</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646943</v>
      </c>
      <c r="S37" s="686"/>
      <c r="T37" s="686"/>
      <c r="U37" s="686"/>
      <c r="V37" s="686"/>
      <c r="W37" s="686"/>
      <c r="X37" s="686"/>
      <c r="Y37" s="687"/>
      <c r="Z37" s="688">
        <v>2.4</v>
      </c>
      <c r="AA37" s="688"/>
      <c r="AB37" s="688"/>
      <c r="AC37" s="688"/>
      <c r="AD37" s="689" t="s">
        <v>180</v>
      </c>
      <c r="AE37" s="689"/>
      <c r="AF37" s="689"/>
      <c r="AG37" s="689"/>
      <c r="AH37" s="689"/>
      <c r="AI37" s="689"/>
      <c r="AJ37" s="689"/>
      <c r="AK37" s="689"/>
      <c r="AL37" s="690" t="s">
        <v>180</v>
      </c>
      <c r="AM37" s="691"/>
      <c r="AN37" s="691"/>
      <c r="AO37" s="692"/>
      <c r="AQ37" s="763" t="s">
        <v>332</v>
      </c>
      <c r="AR37" s="764"/>
      <c r="AS37" s="764"/>
      <c r="AT37" s="764"/>
      <c r="AU37" s="764"/>
      <c r="AV37" s="764"/>
      <c r="AW37" s="764"/>
      <c r="AX37" s="764"/>
      <c r="AY37" s="765"/>
      <c r="AZ37" s="685">
        <v>316611</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193453</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834890</v>
      </c>
      <c r="CS37" s="721"/>
      <c r="CT37" s="721"/>
      <c r="CU37" s="721"/>
      <c r="CV37" s="721"/>
      <c r="CW37" s="721"/>
      <c r="CX37" s="721"/>
      <c r="CY37" s="722"/>
      <c r="CZ37" s="690">
        <v>3.2</v>
      </c>
      <c r="DA37" s="719"/>
      <c r="DB37" s="719"/>
      <c r="DC37" s="723"/>
      <c r="DD37" s="694">
        <v>96590</v>
      </c>
      <c r="DE37" s="721"/>
      <c r="DF37" s="721"/>
      <c r="DG37" s="721"/>
      <c r="DH37" s="721"/>
      <c r="DI37" s="721"/>
      <c r="DJ37" s="721"/>
      <c r="DK37" s="722"/>
      <c r="DL37" s="694">
        <v>66761</v>
      </c>
      <c r="DM37" s="721"/>
      <c r="DN37" s="721"/>
      <c r="DO37" s="721"/>
      <c r="DP37" s="721"/>
      <c r="DQ37" s="721"/>
      <c r="DR37" s="721"/>
      <c r="DS37" s="721"/>
      <c r="DT37" s="721"/>
      <c r="DU37" s="721"/>
      <c r="DV37" s="722"/>
      <c r="DW37" s="690">
        <v>0.6</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196052</v>
      </c>
      <c r="S38" s="686"/>
      <c r="T38" s="686"/>
      <c r="U38" s="686"/>
      <c r="V38" s="686"/>
      <c r="W38" s="686"/>
      <c r="X38" s="686"/>
      <c r="Y38" s="687"/>
      <c r="Z38" s="688">
        <v>0.7</v>
      </c>
      <c r="AA38" s="688"/>
      <c r="AB38" s="688"/>
      <c r="AC38" s="688"/>
      <c r="AD38" s="689">
        <v>69</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90990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5579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2114326</v>
      </c>
      <c r="CS38" s="686"/>
      <c r="CT38" s="686"/>
      <c r="CU38" s="686"/>
      <c r="CV38" s="686"/>
      <c r="CW38" s="686"/>
      <c r="CX38" s="686"/>
      <c r="CY38" s="687"/>
      <c r="CZ38" s="690">
        <v>8.1</v>
      </c>
      <c r="DA38" s="719"/>
      <c r="DB38" s="719"/>
      <c r="DC38" s="723"/>
      <c r="DD38" s="694">
        <v>1707204</v>
      </c>
      <c r="DE38" s="686"/>
      <c r="DF38" s="686"/>
      <c r="DG38" s="686"/>
      <c r="DH38" s="686"/>
      <c r="DI38" s="686"/>
      <c r="DJ38" s="686"/>
      <c r="DK38" s="687"/>
      <c r="DL38" s="694">
        <v>1612018</v>
      </c>
      <c r="DM38" s="686"/>
      <c r="DN38" s="686"/>
      <c r="DO38" s="686"/>
      <c r="DP38" s="686"/>
      <c r="DQ38" s="686"/>
      <c r="DR38" s="686"/>
      <c r="DS38" s="686"/>
      <c r="DT38" s="686"/>
      <c r="DU38" s="686"/>
      <c r="DV38" s="687"/>
      <c r="DW38" s="690">
        <v>15.3</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4026444</v>
      </c>
      <c r="S39" s="686"/>
      <c r="T39" s="686"/>
      <c r="U39" s="686"/>
      <c r="V39" s="686"/>
      <c r="W39" s="686"/>
      <c r="X39" s="686"/>
      <c r="Y39" s="687"/>
      <c r="Z39" s="688">
        <v>14.9</v>
      </c>
      <c r="AA39" s="688"/>
      <c r="AB39" s="688"/>
      <c r="AC39" s="688"/>
      <c r="AD39" s="689" t="s">
        <v>180</v>
      </c>
      <c r="AE39" s="689"/>
      <c r="AF39" s="689"/>
      <c r="AG39" s="689"/>
      <c r="AH39" s="689"/>
      <c r="AI39" s="689"/>
      <c r="AJ39" s="689"/>
      <c r="AK39" s="689"/>
      <c r="AL39" s="690" t="s">
        <v>229</v>
      </c>
      <c r="AM39" s="691"/>
      <c r="AN39" s="691"/>
      <c r="AO39" s="692"/>
      <c r="AQ39" s="763" t="s">
        <v>340</v>
      </c>
      <c r="AR39" s="764"/>
      <c r="AS39" s="764"/>
      <c r="AT39" s="764"/>
      <c r="AU39" s="764"/>
      <c r="AV39" s="764"/>
      <c r="AW39" s="764"/>
      <c r="AX39" s="764"/>
      <c r="AY39" s="765"/>
      <c r="AZ39" s="685" t="s">
        <v>229</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9594</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1480519</v>
      </c>
      <c r="CS39" s="721"/>
      <c r="CT39" s="721"/>
      <c r="CU39" s="721"/>
      <c r="CV39" s="721"/>
      <c r="CW39" s="721"/>
      <c r="CX39" s="721"/>
      <c r="CY39" s="722"/>
      <c r="CZ39" s="690">
        <v>5.6</v>
      </c>
      <c r="DA39" s="719"/>
      <c r="DB39" s="719"/>
      <c r="DC39" s="723"/>
      <c r="DD39" s="694">
        <v>654066</v>
      </c>
      <c r="DE39" s="721"/>
      <c r="DF39" s="721"/>
      <c r="DG39" s="721"/>
      <c r="DH39" s="721"/>
      <c r="DI39" s="721"/>
      <c r="DJ39" s="721"/>
      <c r="DK39" s="722"/>
      <c r="DL39" s="694" t="s">
        <v>180</v>
      </c>
      <c r="DM39" s="721"/>
      <c r="DN39" s="721"/>
      <c r="DO39" s="721"/>
      <c r="DP39" s="721"/>
      <c r="DQ39" s="721"/>
      <c r="DR39" s="721"/>
      <c r="DS39" s="721"/>
      <c r="DT39" s="721"/>
      <c r="DU39" s="721"/>
      <c r="DV39" s="722"/>
      <c r="DW39" s="690" t="s">
        <v>180</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t="s">
        <v>180</v>
      </c>
      <c r="S40" s="686"/>
      <c r="T40" s="686"/>
      <c r="U40" s="686"/>
      <c r="V40" s="686"/>
      <c r="W40" s="686"/>
      <c r="X40" s="686"/>
      <c r="Y40" s="687"/>
      <c r="Z40" s="688" t="s">
        <v>180</v>
      </c>
      <c r="AA40" s="688"/>
      <c r="AB40" s="688"/>
      <c r="AC40" s="688"/>
      <c r="AD40" s="689" t="s">
        <v>229</v>
      </c>
      <c r="AE40" s="689"/>
      <c r="AF40" s="689"/>
      <c r="AG40" s="689"/>
      <c r="AH40" s="689"/>
      <c r="AI40" s="689"/>
      <c r="AJ40" s="689"/>
      <c r="AK40" s="689"/>
      <c r="AL40" s="690" t="s">
        <v>180</v>
      </c>
      <c r="AM40" s="691"/>
      <c r="AN40" s="691"/>
      <c r="AO40" s="692"/>
      <c r="AQ40" s="763" t="s">
        <v>344</v>
      </c>
      <c r="AR40" s="764"/>
      <c r="AS40" s="764"/>
      <c r="AT40" s="764"/>
      <c r="AU40" s="764"/>
      <c r="AV40" s="764"/>
      <c r="AW40" s="764"/>
      <c r="AX40" s="764"/>
      <c r="AY40" s="765"/>
      <c r="AZ40" s="685" t="s">
        <v>180</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113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219759</v>
      </c>
      <c r="CS40" s="686"/>
      <c r="CT40" s="686"/>
      <c r="CU40" s="686"/>
      <c r="CV40" s="686"/>
      <c r="CW40" s="686"/>
      <c r="CX40" s="686"/>
      <c r="CY40" s="687"/>
      <c r="CZ40" s="690">
        <v>0.8</v>
      </c>
      <c r="DA40" s="719"/>
      <c r="DB40" s="719"/>
      <c r="DC40" s="723"/>
      <c r="DD40" s="694">
        <v>92359</v>
      </c>
      <c r="DE40" s="686"/>
      <c r="DF40" s="686"/>
      <c r="DG40" s="686"/>
      <c r="DH40" s="686"/>
      <c r="DI40" s="686"/>
      <c r="DJ40" s="686"/>
      <c r="DK40" s="687"/>
      <c r="DL40" s="694" t="s">
        <v>229</v>
      </c>
      <c r="DM40" s="686"/>
      <c r="DN40" s="686"/>
      <c r="DO40" s="686"/>
      <c r="DP40" s="686"/>
      <c r="DQ40" s="686"/>
      <c r="DR40" s="686"/>
      <c r="DS40" s="686"/>
      <c r="DT40" s="686"/>
      <c r="DU40" s="686"/>
      <c r="DV40" s="687"/>
      <c r="DW40" s="690" t="s">
        <v>180</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229</v>
      </c>
      <c r="S41" s="686"/>
      <c r="T41" s="686"/>
      <c r="U41" s="686"/>
      <c r="V41" s="686"/>
      <c r="W41" s="686"/>
      <c r="X41" s="686"/>
      <c r="Y41" s="687"/>
      <c r="Z41" s="688" t="s">
        <v>229</v>
      </c>
      <c r="AA41" s="688"/>
      <c r="AB41" s="688"/>
      <c r="AC41" s="688"/>
      <c r="AD41" s="689" t="s">
        <v>180</v>
      </c>
      <c r="AE41" s="689"/>
      <c r="AF41" s="689"/>
      <c r="AG41" s="689"/>
      <c r="AH41" s="689"/>
      <c r="AI41" s="689"/>
      <c r="AJ41" s="689"/>
      <c r="AK41" s="689"/>
      <c r="AL41" s="690" t="s">
        <v>229</v>
      </c>
      <c r="AM41" s="691"/>
      <c r="AN41" s="691"/>
      <c r="AO41" s="692"/>
      <c r="AQ41" s="763" t="s">
        <v>349</v>
      </c>
      <c r="AR41" s="764"/>
      <c r="AS41" s="764"/>
      <c r="AT41" s="764"/>
      <c r="AU41" s="764"/>
      <c r="AV41" s="764"/>
      <c r="AW41" s="764"/>
      <c r="AX41" s="764"/>
      <c r="AY41" s="765"/>
      <c r="AZ41" s="685">
        <v>475166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229</v>
      </c>
      <c r="CS41" s="721"/>
      <c r="CT41" s="721"/>
      <c r="CU41" s="721"/>
      <c r="CV41" s="721"/>
      <c r="CW41" s="721"/>
      <c r="CX41" s="721"/>
      <c r="CY41" s="722"/>
      <c r="CZ41" s="690" t="s">
        <v>180</v>
      </c>
      <c r="DA41" s="719"/>
      <c r="DB41" s="719"/>
      <c r="DC41" s="723"/>
      <c r="DD41" s="694" t="s">
        <v>180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372071</v>
      </c>
      <c r="S42" s="686"/>
      <c r="T42" s="686"/>
      <c r="U42" s="686"/>
      <c r="V42" s="686"/>
      <c r="W42" s="686"/>
      <c r="X42" s="686"/>
      <c r="Y42" s="687"/>
      <c r="Z42" s="688">
        <v>1.4</v>
      </c>
      <c r="AA42" s="688"/>
      <c r="AB42" s="688"/>
      <c r="AC42" s="688"/>
      <c r="AD42" s="689" t="s">
        <v>180</v>
      </c>
      <c r="AE42" s="689"/>
      <c r="AF42" s="689"/>
      <c r="AG42" s="689"/>
      <c r="AH42" s="689"/>
      <c r="AI42" s="689"/>
      <c r="AJ42" s="689"/>
      <c r="AK42" s="689"/>
      <c r="AL42" s="690" t="s">
        <v>229</v>
      </c>
      <c r="AM42" s="691"/>
      <c r="AN42" s="691"/>
      <c r="AO42" s="692"/>
      <c r="AQ42" s="784" t="s">
        <v>353</v>
      </c>
      <c r="AR42" s="785"/>
      <c r="AS42" s="785"/>
      <c r="AT42" s="785"/>
      <c r="AU42" s="785"/>
      <c r="AV42" s="785"/>
      <c r="AW42" s="785"/>
      <c r="AX42" s="785"/>
      <c r="AY42" s="786"/>
      <c r="AZ42" s="776">
        <v>1639160</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402</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4360992</v>
      </c>
      <c r="CS42" s="686"/>
      <c r="CT42" s="686"/>
      <c r="CU42" s="686"/>
      <c r="CV42" s="686"/>
      <c r="CW42" s="686"/>
      <c r="CX42" s="686"/>
      <c r="CY42" s="687"/>
      <c r="CZ42" s="690">
        <v>16.600000000000001</v>
      </c>
      <c r="DA42" s="691"/>
      <c r="DB42" s="691"/>
      <c r="DC42" s="703"/>
      <c r="DD42" s="694">
        <v>901671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356</v>
      </c>
      <c r="C43" s="727"/>
      <c r="D43" s="727"/>
      <c r="E43" s="727"/>
      <c r="F43" s="727"/>
      <c r="G43" s="727"/>
      <c r="H43" s="727"/>
      <c r="I43" s="727"/>
      <c r="J43" s="727"/>
      <c r="K43" s="727"/>
      <c r="L43" s="727"/>
      <c r="M43" s="727"/>
      <c r="N43" s="727"/>
      <c r="O43" s="727"/>
      <c r="P43" s="727"/>
      <c r="Q43" s="728"/>
      <c r="R43" s="776">
        <v>26991025</v>
      </c>
      <c r="S43" s="777"/>
      <c r="T43" s="777"/>
      <c r="U43" s="777"/>
      <c r="V43" s="777"/>
      <c r="W43" s="777"/>
      <c r="X43" s="777"/>
      <c r="Y43" s="778"/>
      <c r="Z43" s="779">
        <v>100</v>
      </c>
      <c r="AA43" s="779"/>
      <c r="AB43" s="779"/>
      <c r="AC43" s="779"/>
      <c r="AD43" s="780">
        <v>10150230</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85549</v>
      </c>
      <c r="CS43" s="721"/>
      <c r="CT43" s="721"/>
      <c r="CU43" s="721"/>
      <c r="CV43" s="721"/>
      <c r="CW43" s="721"/>
      <c r="CX43" s="721"/>
      <c r="CY43" s="722"/>
      <c r="CZ43" s="690">
        <v>0.3</v>
      </c>
      <c r="DA43" s="719"/>
      <c r="DB43" s="719"/>
      <c r="DC43" s="723"/>
      <c r="DD43" s="694">
        <v>85549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3771093</v>
      </c>
      <c r="CS44" s="686"/>
      <c r="CT44" s="686"/>
      <c r="CU44" s="686"/>
      <c r="CV44" s="686"/>
      <c r="CW44" s="686"/>
      <c r="CX44" s="686"/>
      <c r="CY44" s="687"/>
      <c r="CZ44" s="690">
        <v>14.4</v>
      </c>
      <c r="DA44" s="691"/>
      <c r="DB44" s="691"/>
      <c r="DC44" s="703"/>
      <c r="DD44" s="694">
        <v>740897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645569</v>
      </c>
      <c r="CS45" s="721"/>
      <c r="CT45" s="721"/>
      <c r="CU45" s="721"/>
      <c r="CV45" s="721"/>
      <c r="CW45" s="721"/>
      <c r="CX45" s="721"/>
      <c r="CY45" s="722"/>
      <c r="CZ45" s="690">
        <v>2.5</v>
      </c>
      <c r="DA45" s="719"/>
      <c r="DB45" s="719"/>
      <c r="DC45" s="723"/>
      <c r="DD45" s="694">
        <v>132351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2857317</v>
      </c>
      <c r="CS46" s="686"/>
      <c r="CT46" s="686"/>
      <c r="CU46" s="686"/>
      <c r="CV46" s="686"/>
      <c r="CW46" s="686"/>
      <c r="CX46" s="686"/>
      <c r="CY46" s="687"/>
      <c r="CZ46" s="690">
        <v>10.9</v>
      </c>
      <c r="DA46" s="691"/>
      <c r="DB46" s="691"/>
      <c r="DC46" s="703"/>
      <c r="DD46" s="694">
        <v>579487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589899</v>
      </c>
      <c r="CS47" s="721"/>
      <c r="CT47" s="721"/>
      <c r="CU47" s="721"/>
      <c r="CV47" s="721"/>
      <c r="CW47" s="721"/>
      <c r="CX47" s="721"/>
      <c r="CY47" s="722"/>
      <c r="CZ47" s="690">
        <v>2.2000000000000002</v>
      </c>
      <c r="DA47" s="719"/>
      <c r="DB47" s="719"/>
      <c r="DC47" s="723"/>
      <c r="DD47" s="694">
        <v>160774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180</v>
      </c>
      <c r="CS48" s="686"/>
      <c r="CT48" s="686"/>
      <c r="CU48" s="686"/>
      <c r="CV48" s="686"/>
      <c r="CW48" s="686"/>
      <c r="CX48" s="686"/>
      <c r="CY48" s="687"/>
      <c r="CZ48" s="690" t="s">
        <v>229</v>
      </c>
      <c r="DA48" s="691"/>
      <c r="DB48" s="691"/>
      <c r="DC48" s="703"/>
      <c r="DD48" s="694" t="s">
        <v>180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26244422</v>
      </c>
      <c r="CS49" s="756"/>
      <c r="CT49" s="756"/>
      <c r="CU49" s="756"/>
      <c r="CV49" s="756"/>
      <c r="CW49" s="756"/>
      <c r="CX49" s="756"/>
      <c r="CY49" s="787"/>
      <c r="CZ49" s="781">
        <v>100</v>
      </c>
      <c r="DA49" s="788"/>
      <c r="DB49" s="788"/>
      <c r="DC49" s="789"/>
      <c r="DD49" s="790">
        <v>12619878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1U6ReHWIVrxmfmC2AlDSV9yXZ2+VnhRAPBYOfuiurccSjwJDVrw0pkRKbJCKDG+ABqU1DCn5wBbm//wXQ2GQ==" saltValue="+Qf2d4RRGwHe+zMfLBjm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389</v>
      </c>
      <c r="C7" s="818"/>
      <c r="D7" s="818"/>
      <c r="E7" s="818"/>
      <c r="F7" s="818"/>
      <c r="G7" s="818"/>
      <c r="H7" s="818"/>
      <c r="I7" s="818"/>
      <c r="J7" s="818"/>
      <c r="K7" s="818"/>
      <c r="L7" s="818"/>
      <c r="M7" s="818"/>
      <c r="N7" s="818"/>
      <c r="O7" s="818"/>
      <c r="P7" s="819"/>
      <c r="Q7" s="820">
        <v>26991</v>
      </c>
      <c r="R7" s="821"/>
      <c r="S7" s="821"/>
      <c r="T7" s="821"/>
      <c r="U7" s="821"/>
      <c r="V7" s="821">
        <v>26244</v>
      </c>
      <c r="W7" s="821"/>
      <c r="X7" s="821"/>
      <c r="Y7" s="821"/>
      <c r="Z7" s="821"/>
      <c r="AA7" s="821">
        <v>747</v>
      </c>
      <c r="AB7" s="821"/>
      <c r="AC7" s="821"/>
      <c r="AD7" s="821"/>
      <c r="AE7" s="822"/>
      <c r="AF7" s="823">
        <v>598</v>
      </c>
      <c r="AG7" s="824"/>
      <c r="AH7" s="824"/>
      <c r="AI7" s="824"/>
      <c r="AJ7" s="825"/>
      <c r="AK7" s="860">
        <v>1439</v>
      </c>
      <c r="AL7" s="861"/>
      <c r="AM7" s="861"/>
      <c r="AN7" s="861"/>
      <c r="AO7" s="861"/>
      <c r="AP7" s="861">
        <v>21383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17</v>
      </c>
      <c r="CI7" s="858"/>
      <c r="CJ7" s="858"/>
      <c r="CK7" s="858"/>
      <c r="CL7" s="859"/>
      <c r="CM7" s="857">
        <v>241</v>
      </c>
      <c r="CN7" s="858"/>
      <c r="CO7" s="858"/>
      <c r="CP7" s="858"/>
      <c r="CQ7" s="859"/>
      <c r="CR7" s="857">
        <v>24</v>
      </c>
      <c r="CS7" s="858"/>
      <c r="CT7" s="858"/>
      <c r="CU7" s="858"/>
      <c r="CV7" s="859"/>
      <c r="CW7" s="857" t="s">
        <v>612</v>
      </c>
      <c r="CX7" s="858"/>
      <c r="CY7" s="858"/>
      <c r="CZ7" s="858"/>
      <c r="DA7" s="859"/>
      <c r="DB7" s="857" t="s">
        <v>611</v>
      </c>
      <c r="DC7" s="858"/>
      <c r="DD7" s="858"/>
      <c r="DE7" s="858"/>
      <c r="DF7" s="859"/>
      <c r="DG7" s="857" t="s">
        <v>611</v>
      </c>
      <c r="DH7" s="858"/>
      <c r="DI7" s="858"/>
      <c r="DJ7" s="858"/>
      <c r="DK7" s="859"/>
      <c r="DL7" s="857" t="s">
        <v>611</v>
      </c>
      <c r="DM7" s="858"/>
      <c r="DN7" s="858"/>
      <c r="DO7" s="858"/>
      <c r="DP7" s="859"/>
      <c r="DQ7" s="857" t="s">
        <v>611</v>
      </c>
      <c r="DR7" s="858"/>
      <c r="DS7" s="858"/>
      <c r="DT7" s="858"/>
      <c r="DU7" s="859"/>
      <c r="DV7" s="838"/>
      <c r="DW7" s="839"/>
      <c r="DX7" s="839"/>
      <c r="DY7" s="839"/>
      <c r="DZ7" s="840"/>
      <c r="EA7" s="256"/>
    </row>
    <row r="8" spans="1:131" s="257" customFormat="1" ht="26.25" customHeight="1">
      <c r="A8" s="263">
        <v>2</v>
      </c>
      <c r="B8" s="841" t="s">
        <v>390</v>
      </c>
      <c r="C8" s="842"/>
      <c r="D8" s="842"/>
      <c r="E8" s="842"/>
      <c r="F8" s="842"/>
      <c r="G8" s="842"/>
      <c r="H8" s="842"/>
      <c r="I8" s="842"/>
      <c r="J8" s="842"/>
      <c r="K8" s="842"/>
      <c r="L8" s="842"/>
      <c r="M8" s="842"/>
      <c r="N8" s="842"/>
      <c r="O8" s="842"/>
      <c r="P8" s="843"/>
      <c r="Q8" s="844">
        <v>0</v>
      </c>
      <c r="R8" s="845"/>
      <c r="S8" s="845"/>
      <c r="T8" s="845"/>
      <c r="U8" s="845"/>
      <c r="V8" s="845" t="s">
        <v>613</v>
      </c>
      <c r="W8" s="845"/>
      <c r="X8" s="845"/>
      <c r="Y8" s="845"/>
      <c r="Z8" s="845"/>
      <c r="AA8" s="845">
        <v>0</v>
      </c>
      <c r="AB8" s="845"/>
      <c r="AC8" s="845"/>
      <c r="AD8" s="845"/>
      <c r="AE8" s="846"/>
      <c r="AF8" s="847">
        <v>0</v>
      </c>
      <c r="AG8" s="848"/>
      <c r="AH8" s="848"/>
      <c r="AI8" s="848"/>
      <c r="AJ8" s="849"/>
      <c r="AK8" s="850" t="s">
        <v>611</v>
      </c>
      <c r="AL8" s="851"/>
      <c r="AM8" s="851"/>
      <c r="AN8" s="851"/>
      <c r="AO8" s="851"/>
      <c r="AP8" s="851" t="s">
        <v>611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-201</v>
      </c>
      <c r="CI8" s="868"/>
      <c r="CJ8" s="868"/>
      <c r="CK8" s="868"/>
      <c r="CL8" s="869"/>
      <c r="CM8" s="867">
        <v>-124</v>
      </c>
      <c r="CN8" s="868"/>
      <c r="CO8" s="868"/>
      <c r="CP8" s="868"/>
      <c r="CQ8" s="869"/>
      <c r="CR8" s="867">
        <v>11</v>
      </c>
      <c r="CS8" s="868"/>
      <c r="CT8" s="868"/>
      <c r="CU8" s="868"/>
      <c r="CV8" s="869"/>
      <c r="CW8" s="867" t="s">
        <v>611</v>
      </c>
      <c r="CX8" s="868"/>
      <c r="CY8" s="868"/>
      <c r="CZ8" s="868"/>
      <c r="DA8" s="869"/>
      <c r="DB8" s="867" t="s">
        <v>611</v>
      </c>
      <c r="DC8" s="868"/>
      <c r="DD8" s="868"/>
      <c r="DE8" s="868"/>
      <c r="DF8" s="869"/>
      <c r="DG8" s="867" t="s">
        <v>611</v>
      </c>
      <c r="DH8" s="868"/>
      <c r="DI8" s="868"/>
      <c r="DJ8" s="868"/>
      <c r="DK8" s="869"/>
      <c r="DL8" s="867" t="s">
        <v>611</v>
      </c>
      <c r="DM8" s="868"/>
      <c r="DN8" s="868"/>
      <c r="DO8" s="868"/>
      <c r="DP8" s="869"/>
      <c r="DQ8" s="867" t="s">
        <v>611</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26991</v>
      </c>
      <c r="R23" s="880"/>
      <c r="S23" s="880"/>
      <c r="T23" s="880"/>
      <c r="U23" s="880"/>
      <c r="V23" s="880">
        <v>26244</v>
      </c>
      <c r="W23" s="880"/>
      <c r="X23" s="880"/>
      <c r="Y23" s="880"/>
      <c r="Z23" s="880"/>
      <c r="AA23" s="880">
        <v>747</v>
      </c>
      <c r="AB23" s="880"/>
      <c r="AC23" s="880"/>
      <c r="AD23" s="880"/>
      <c r="AE23" s="881"/>
      <c r="AF23" s="882">
        <v>598</v>
      </c>
      <c r="AG23" s="880"/>
      <c r="AH23" s="880"/>
      <c r="AI23" s="880"/>
      <c r="AJ23" s="883"/>
      <c r="AK23" s="884"/>
      <c r="AL23" s="885"/>
      <c r="AM23" s="885"/>
      <c r="AN23" s="885"/>
      <c r="AO23" s="885"/>
      <c r="AP23" s="880">
        <v>21383</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5798</v>
      </c>
      <c r="R28" s="909"/>
      <c r="S28" s="909"/>
      <c r="T28" s="909"/>
      <c r="U28" s="909"/>
      <c r="V28" s="909">
        <v>5527</v>
      </c>
      <c r="W28" s="909"/>
      <c r="X28" s="909"/>
      <c r="Y28" s="909"/>
      <c r="Z28" s="909"/>
      <c r="AA28" s="909">
        <v>272</v>
      </c>
      <c r="AB28" s="909"/>
      <c r="AC28" s="909"/>
      <c r="AD28" s="909"/>
      <c r="AE28" s="910"/>
      <c r="AF28" s="911">
        <v>272</v>
      </c>
      <c r="AG28" s="909"/>
      <c r="AH28" s="909"/>
      <c r="AI28" s="909"/>
      <c r="AJ28" s="912"/>
      <c r="AK28" s="913">
        <v>475</v>
      </c>
      <c r="AL28" s="904"/>
      <c r="AM28" s="904"/>
      <c r="AN28" s="904"/>
      <c r="AO28" s="904"/>
      <c r="AP28" s="904" t="s">
        <v>611</v>
      </c>
      <c r="AQ28" s="904"/>
      <c r="AR28" s="904"/>
      <c r="AS28" s="904"/>
      <c r="AT28" s="904"/>
      <c r="AU28" s="904" t="s">
        <v>611</v>
      </c>
      <c r="AV28" s="904"/>
      <c r="AW28" s="904"/>
      <c r="AX28" s="904"/>
      <c r="AY28" s="904"/>
      <c r="AZ28" s="905" t="s">
        <v>611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5005</v>
      </c>
      <c r="R29" s="845"/>
      <c r="S29" s="845"/>
      <c r="T29" s="845"/>
      <c r="U29" s="845"/>
      <c r="V29" s="845">
        <v>4803</v>
      </c>
      <c r="W29" s="845"/>
      <c r="X29" s="845"/>
      <c r="Y29" s="845"/>
      <c r="Z29" s="845"/>
      <c r="AA29" s="845">
        <v>202</v>
      </c>
      <c r="AB29" s="845"/>
      <c r="AC29" s="845"/>
      <c r="AD29" s="845"/>
      <c r="AE29" s="846"/>
      <c r="AF29" s="847">
        <v>202</v>
      </c>
      <c r="AG29" s="848"/>
      <c r="AH29" s="848"/>
      <c r="AI29" s="848"/>
      <c r="AJ29" s="849"/>
      <c r="AK29" s="916">
        <v>806</v>
      </c>
      <c r="AL29" s="917"/>
      <c r="AM29" s="917"/>
      <c r="AN29" s="917"/>
      <c r="AO29" s="917"/>
      <c r="AP29" s="917" t="s">
        <v>611</v>
      </c>
      <c r="AQ29" s="917"/>
      <c r="AR29" s="917"/>
      <c r="AS29" s="917"/>
      <c r="AT29" s="917"/>
      <c r="AU29" s="917" t="s">
        <v>615</v>
      </c>
      <c r="AV29" s="917"/>
      <c r="AW29" s="917"/>
      <c r="AX29" s="917"/>
      <c r="AY29" s="917"/>
      <c r="AZ29" s="918" t="s">
        <v>616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648</v>
      </c>
      <c r="R30" s="845"/>
      <c r="S30" s="845"/>
      <c r="T30" s="845"/>
      <c r="U30" s="845"/>
      <c r="V30" s="845">
        <v>646</v>
      </c>
      <c r="W30" s="845"/>
      <c r="X30" s="845"/>
      <c r="Y30" s="845"/>
      <c r="Z30" s="845"/>
      <c r="AA30" s="845">
        <v>3</v>
      </c>
      <c r="AB30" s="845"/>
      <c r="AC30" s="845"/>
      <c r="AD30" s="845"/>
      <c r="AE30" s="846"/>
      <c r="AF30" s="847">
        <v>3</v>
      </c>
      <c r="AG30" s="848"/>
      <c r="AH30" s="848"/>
      <c r="AI30" s="848"/>
      <c r="AJ30" s="849"/>
      <c r="AK30" s="916">
        <v>209</v>
      </c>
      <c r="AL30" s="917"/>
      <c r="AM30" s="917"/>
      <c r="AN30" s="917"/>
      <c r="AO30" s="917"/>
      <c r="AP30" s="917" t="s">
        <v>611</v>
      </c>
      <c r="AQ30" s="917"/>
      <c r="AR30" s="917"/>
      <c r="AS30" s="917"/>
      <c r="AT30" s="917"/>
      <c r="AU30" s="917" t="s">
        <v>615</v>
      </c>
      <c r="AV30" s="917"/>
      <c r="AW30" s="917"/>
      <c r="AX30" s="917"/>
      <c r="AY30" s="917"/>
      <c r="AZ30" s="918" t="s">
        <v>611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67</v>
      </c>
      <c r="R31" s="845"/>
      <c r="S31" s="845"/>
      <c r="T31" s="845"/>
      <c r="U31" s="845"/>
      <c r="V31" s="845">
        <v>59</v>
      </c>
      <c r="W31" s="845"/>
      <c r="X31" s="845"/>
      <c r="Y31" s="845"/>
      <c r="Z31" s="845"/>
      <c r="AA31" s="845">
        <v>8</v>
      </c>
      <c r="AB31" s="845"/>
      <c r="AC31" s="845"/>
      <c r="AD31" s="845"/>
      <c r="AE31" s="846"/>
      <c r="AF31" s="847">
        <v>8</v>
      </c>
      <c r="AG31" s="848"/>
      <c r="AH31" s="848"/>
      <c r="AI31" s="848"/>
      <c r="AJ31" s="849"/>
      <c r="AK31" s="916" t="s">
        <v>614</v>
      </c>
      <c r="AL31" s="917"/>
      <c r="AM31" s="917"/>
      <c r="AN31" s="917"/>
      <c r="AO31" s="917"/>
      <c r="AP31" s="917" t="s">
        <v>611</v>
      </c>
      <c r="AQ31" s="917"/>
      <c r="AR31" s="917"/>
      <c r="AS31" s="917"/>
      <c r="AT31" s="917"/>
      <c r="AU31" s="917" t="s">
        <v>615</v>
      </c>
      <c r="AV31" s="917"/>
      <c r="AW31" s="917"/>
      <c r="AX31" s="917"/>
      <c r="AY31" s="917"/>
      <c r="AZ31" s="918" t="s">
        <v>611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409</v>
      </c>
      <c r="C32" s="842"/>
      <c r="D32" s="842"/>
      <c r="E32" s="842"/>
      <c r="F32" s="842"/>
      <c r="G32" s="842"/>
      <c r="H32" s="842"/>
      <c r="I32" s="842"/>
      <c r="J32" s="842"/>
      <c r="K32" s="842"/>
      <c r="L32" s="842"/>
      <c r="M32" s="842"/>
      <c r="N32" s="842"/>
      <c r="O32" s="842"/>
      <c r="P32" s="843"/>
      <c r="Q32" s="844">
        <v>527</v>
      </c>
      <c r="R32" s="845"/>
      <c r="S32" s="845"/>
      <c r="T32" s="845"/>
      <c r="U32" s="845"/>
      <c r="V32" s="845">
        <v>476</v>
      </c>
      <c r="W32" s="845"/>
      <c r="X32" s="845"/>
      <c r="Y32" s="845"/>
      <c r="Z32" s="845"/>
      <c r="AA32" s="845">
        <v>51</v>
      </c>
      <c r="AB32" s="845"/>
      <c r="AC32" s="845"/>
      <c r="AD32" s="845"/>
      <c r="AE32" s="846"/>
      <c r="AF32" s="847">
        <v>744</v>
      </c>
      <c r="AG32" s="848"/>
      <c r="AH32" s="848"/>
      <c r="AI32" s="848"/>
      <c r="AJ32" s="849"/>
      <c r="AK32" s="916">
        <v>71</v>
      </c>
      <c r="AL32" s="917"/>
      <c r="AM32" s="917"/>
      <c r="AN32" s="917"/>
      <c r="AO32" s="917"/>
      <c r="AP32" s="917">
        <v>1327</v>
      </c>
      <c r="AQ32" s="917"/>
      <c r="AR32" s="917"/>
      <c r="AS32" s="917"/>
      <c r="AT32" s="917"/>
      <c r="AU32" s="917">
        <v>598</v>
      </c>
      <c r="AV32" s="917"/>
      <c r="AW32" s="917"/>
      <c r="AX32" s="917"/>
      <c r="AY32" s="917"/>
      <c r="AZ32" s="918" t="s">
        <v>617</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411</v>
      </c>
      <c r="C33" s="842"/>
      <c r="D33" s="842"/>
      <c r="E33" s="842"/>
      <c r="F33" s="842"/>
      <c r="G33" s="842"/>
      <c r="H33" s="842"/>
      <c r="I33" s="842"/>
      <c r="J33" s="842"/>
      <c r="K33" s="842"/>
      <c r="L33" s="842"/>
      <c r="M33" s="842"/>
      <c r="N33" s="842"/>
      <c r="O33" s="842"/>
      <c r="P33" s="843"/>
      <c r="Q33" s="844">
        <v>648</v>
      </c>
      <c r="R33" s="845"/>
      <c r="S33" s="845"/>
      <c r="T33" s="845"/>
      <c r="U33" s="845"/>
      <c r="V33" s="845">
        <v>639</v>
      </c>
      <c r="W33" s="845"/>
      <c r="X33" s="845"/>
      <c r="Y33" s="845"/>
      <c r="Z33" s="845"/>
      <c r="AA33" s="845">
        <v>9</v>
      </c>
      <c r="AB33" s="845"/>
      <c r="AC33" s="845"/>
      <c r="AD33" s="845"/>
      <c r="AE33" s="846"/>
      <c r="AF33" s="847">
        <v>17</v>
      </c>
      <c r="AG33" s="848"/>
      <c r="AH33" s="848"/>
      <c r="AI33" s="848"/>
      <c r="AJ33" s="849"/>
      <c r="AK33" s="916">
        <v>317</v>
      </c>
      <c r="AL33" s="917"/>
      <c r="AM33" s="917"/>
      <c r="AN33" s="917"/>
      <c r="AO33" s="917"/>
      <c r="AP33" s="917">
        <v>3406</v>
      </c>
      <c r="AQ33" s="917"/>
      <c r="AR33" s="917"/>
      <c r="AS33" s="917"/>
      <c r="AT33" s="917"/>
      <c r="AU33" s="917">
        <v>3007</v>
      </c>
      <c r="AV33" s="917"/>
      <c r="AW33" s="917"/>
      <c r="AX33" s="917"/>
      <c r="AY33" s="917"/>
      <c r="AZ33" s="918" t="s">
        <v>618</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1246</v>
      </c>
      <c r="AG63" s="928"/>
      <c r="AH63" s="928"/>
      <c r="AI63" s="928"/>
      <c r="AJ63" s="929"/>
      <c r="AK63" s="930"/>
      <c r="AL63" s="925"/>
      <c r="AM63" s="925"/>
      <c r="AN63" s="925"/>
      <c r="AO63" s="925"/>
      <c r="AP63" s="928">
        <v>4733</v>
      </c>
      <c r="AQ63" s="928"/>
      <c r="AR63" s="928"/>
      <c r="AS63" s="928"/>
      <c r="AT63" s="928"/>
      <c r="AU63" s="928">
        <v>3605</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417</v>
      </c>
      <c r="B66" s="827"/>
      <c r="C66" s="827"/>
      <c r="D66" s="827"/>
      <c r="E66" s="827"/>
      <c r="F66" s="827"/>
      <c r="G66" s="827"/>
      <c r="H66" s="827"/>
      <c r="I66" s="827"/>
      <c r="J66" s="827"/>
      <c r="K66" s="827"/>
      <c r="L66" s="827"/>
      <c r="M66" s="827"/>
      <c r="N66" s="827"/>
      <c r="O66" s="827"/>
      <c r="P66" s="828"/>
      <c r="Q66" s="803" t="s">
        <v>397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598</v>
      </c>
      <c r="C68" s="956"/>
      <c r="D68" s="956"/>
      <c r="E68" s="956"/>
      <c r="F68" s="956"/>
      <c r="G68" s="956"/>
      <c r="H68" s="956"/>
      <c r="I68" s="956"/>
      <c r="J68" s="956"/>
      <c r="K68" s="956"/>
      <c r="L68" s="956"/>
      <c r="M68" s="956"/>
      <c r="N68" s="956"/>
      <c r="O68" s="956"/>
      <c r="P68" s="957"/>
      <c r="Q68" s="958">
        <v>319</v>
      </c>
      <c r="R68" s="952"/>
      <c r="S68" s="952"/>
      <c r="T68" s="952"/>
      <c r="U68" s="952"/>
      <c r="V68" s="952">
        <v>304</v>
      </c>
      <c r="W68" s="952"/>
      <c r="X68" s="952"/>
      <c r="Y68" s="952"/>
      <c r="Z68" s="952"/>
      <c r="AA68" s="952">
        <v>15</v>
      </c>
      <c r="AB68" s="952"/>
      <c r="AC68" s="952"/>
      <c r="AD68" s="952"/>
      <c r="AE68" s="952"/>
      <c r="AF68" s="952">
        <v>15</v>
      </c>
      <c r="AG68" s="952"/>
      <c r="AH68" s="952"/>
      <c r="AI68" s="952"/>
      <c r="AJ68" s="952"/>
      <c r="AK68" s="952">
        <v>5</v>
      </c>
      <c r="AL68" s="952"/>
      <c r="AM68" s="952"/>
      <c r="AN68" s="952"/>
      <c r="AO68" s="952"/>
      <c r="AP68" s="952" t="s">
        <v>543</v>
      </c>
      <c r="AQ68" s="952"/>
      <c r="AR68" s="952"/>
      <c r="AS68" s="952"/>
      <c r="AT68" s="952"/>
      <c r="AU68" s="952" t="s">
        <v>543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599</v>
      </c>
      <c r="C69" s="960"/>
      <c r="D69" s="960"/>
      <c r="E69" s="960"/>
      <c r="F69" s="960"/>
      <c r="G69" s="960"/>
      <c r="H69" s="960"/>
      <c r="I69" s="960"/>
      <c r="J69" s="960"/>
      <c r="K69" s="960"/>
      <c r="L69" s="960"/>
      <c r="M69" s="960"/>
      <c r="N69" s="960"/>
      <c r="O69" s="960"/>
      <c r="P69" s="961"/>
      <c r="Q69" s="962">
        <v>83</v>
      </c>
      <c r="R69" s="917"/>
      <c r="S69" s="917"/>
      <c r="T69" s="917"/>
      <c r="U69" s="917"/>
      <c r="V69" s="917">
        <v>81</v>
      </c>
      <c r="W69" s="917"/>
      <c r="X69" s="917"/>
      <c r="Y69" s="917"/>
      <c r="Z69" s="917"/>
      <c r="AA69" s="917">
        <v>2</v>
      </c>
      <c r="AB69" s="917"/>
      <c r="AC69" s="917"/>
      <c r="AD69" s="917"/>
      <c r="AE69" s="917"/>
      <c r="AF69" s="917">
        <v>2</v>
      </c>
      <c r="AG69" s="917"/>
      <c r="AH69" s="917"/>
      <c r="AI69" s="917"/>
      <c r="AJ69" s="917"/>
      <c r="AK69" s="917" t="s">
        <v>543</v>
      </c>
      <c r="AL69" s="917"/>
      <c r="AM69" s="917"/>
      <c r="AN69" s="917"/>
      <c r="AO69" s="917"/>
      <c r="AP69" s="917" t="s">
        <v>543</v>
      </c>
      <c r="AQ69" s="917"/>
      <c r="AR69" s="917"/>
      <c r="AS69" s="917"/>
      <c r="AT69" s="917"/>
      <c r="AU69" s="917" t="s">
        <v>543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600</v>
      </c>
      <c r="C70" s="960"/>
      <c r="D70" s="960"/>
      <c r="E70" s="960"/>
      <c r="F70" s="960"/>
      <c r="G70" s="960"/>
      <c r="H70" s="960"/>
      <c r="I70" s="960"/>
      <c r="J70" s="960"/>
      <c r="K70" s="960"/>
      <c r="L70" s="960"/>
      <c r="M70" s="960"/>
      <c r="N70" s="960"/>
      <c r="O70" s="960"/>
      <c r="P70" s="961"/>
      <c r="Q70" s="962">
        <v>10665</v>
      </c>
      <c r="R70" s="917"/>
      <c r="S70" s="917"/>
      <c r="T70" s="917"/>
      <c r="U70" s="917"/>
      <c r="V70" s="917">
        <v>10638</v>
      </c>
      <c r="W70" s="917"/>
      <c r="X70" s="917"/>
      <c r="Y70" s="917"/>
      <c r="Z70" s="917"/>
      <c r="AA70" s="917">
        <v>27</v>
      </c>
      <c r="AB70" s="917"/>
      <c r="AC70" s="917"/>
      <c r="AD70" s="917"/>
      <c r="AE70" s="917"/>
      <c r="AF70" s="917">
        <v>27</v>
      </c>
      <c r="AG70" s="917"/>
      <c r="AH70" s="917"/>
      <c r="AI70" s="917"/>
      <c r="AJ70" s="917"/>
      <c r="AK70" s="917" t="s">
        <v>543</v>
      </c>
      <c r="AL70" s="917"/>
      <c r="AM70" s="917"/>
      <c r="AN70" s="917"/>
      <c r="AO70" s="917"/>
      <c r="AP70" s="917" t="s">
        <v>543</v>
      </c>
      <c r="AQ70" s="917"/>
      <c r="AR70" s="917"/>
      <c r="AS70" s="917"/>
      <c r="AT70" s="917"/>
      <c r="AU70" s="917" t="s">
        <v>543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601</v>
      </c>
      <c r="C71" s="960"/>
      <c r="D71" s="960"/>
      <c r="E71" s="960"/>
      <c r="F71" s="960"/>
      <c r="G71" s="960"/>
      <c r="H71" s="960"/>
      <c r="I71" s="960"/>
      <c r="J71" s="960"/>
      <c r="K71" s="960"/>
      <c r="L71" s="960"/>
      <c r="M71" s="960"/>
      <c r="N71" s="960"/>
      <c r="O71" s="960"/>
      <c r="P71" s="961"/>
      <c r="Q71" s="962">
        <v>60</v>
      </c>
      <c r="R71" s="917"/>
      <c r="S71" s="917"/>
      <c r="T71" s="917"/>
      <c r="U71" s="917"/>
      <c r="V71" s="917">
        <v>60</v>
      </c>
      <c r="W71" s="917"/>
      <c r="X71" s="917"/>
      <c r="Y71" s="917"/>
      <c r="Z71" s="917"/>
      <c r="AA71" s="917" t="s">
        <v>543</v>
      </c>
      <c r="AB71" s="917"/>
      <c r="AC71" s="917"/>
      <c r="AD71" s="917"/>
      <c r="AE71" s="917"/>
      <c r="AF71" s="917" t="s">
        <v>543</v>
      </c>
      <c r="AG71" s="917"/>
      <c r="AH71" s="917"/>
      <c r="AI71" s="917"/>
      <c r="AJ71" s="917"/>
      <c r="AK71" s="917" t="s">
        <v>543</v>
      </c>
      <c r="AL71" s="917"/>
      <c r="AM71" s="917"/>
      <c r="AN71" s="917"/>
      <c r="AO71" s="917"/>
      <c r="AP71" s="917" t="s">
        <v>543</v>
      </c>
      <c r="AQ71" s="917"/>
      <c r="AR71" s="917"/>
      <c r="AS71" s="917"/>
      <c r="AT71" s="917"/>
      <c r="AU71" s="917" t="s">
        <v>543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602</v>
      </c>
      <c r="C72" s="960"/>
      <c r="D72" s="960"/>
      <c r="E72" s="960"/>
      <c r="F72" s="960"/>
      <c r="G72" s="960"/>
      <c r="H72" s="960"/>
      <c r="I72" s="960"/>
      <c r="J72" s="960"/>
      <c r="K72" s="960"/>
      <c r="L72" s="960"/>
      <c r="M72" s="960"/>
      <c r="N72" s="960"/>
      <c r="O72" s="960"/>
      <c r="P72" s="961"/>
      <c r="Q72" s="962">
        <v>4321</v>
      </c>
      <c r="R72" s="917"/>
      <c r="S72" s="917"/>
      <c r="T72" s="917"/>
      <c r="U72" s="917"/>
      <c r="V72" s="917">
        <v>3739</v>
      </c>
      <c r="W72" s="917"/>
      <c r="X72" s="917"/>
      <c r="Y72" s="917"/>
      <c r="Z72" s="917"/>
      <c r="AA72" s="917">
        <v>581</v>
      </c>
      <c r="AB72" s="917"/>
      <c r="AC72" s="917"/>
      <c r="AD72" s="917"/>
      <c r="AE72" s="917"/>
      <c r="AF72" s="917">
        <v>2184</v>
      </c>
      <c r="AG72" s="917"/>
      <c r="AH72" s="917"/>
      <c r="AI72" s="917"/>
      <c r="AJ72" s="917"/>
      <c r="AK72" s="917" t="s">
        <v>611</v>
      </c>
      <c r="AL72" s="917"/>
      <c r="AM72" s="917"/>
      <c r="AN72" s="917"/>
      <c r="AO72" s="917"/>
      <c r="AP72" s="917">
        <v>7465</v>
      </c>
      <c r="AQ72" s="917"/>
      <c r="AR72" s="917"/>
      <c r="AS72" s="917"/>
      <c r="AT72" s="917"/>
      <c r="AU72" s="917" t="s">
        <v>611</v>
      </c>
      <c r="AV72" s="917"/>
      <c r="AW72" s="917"/>
      <c r="AX72" s="917"/>
      <c r="AY72" s="917"/>
      <c r="AZ72" s="963" t="s">
        <v>610</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603</v>
      </c>
      <c r="C73" s="960"/>
      <c r="D73" s="960"/>
      <c r="E73" s="960"/>
      <c r="F73" s="960"/>
      <c r="G73" s="960"/>
      <c r="H73" s="960"/>
      <c r="I73" s="960"/>
      <c r="J73" s="960"/>
      <c r="K73" s="960"/>
      <c r="L73" s="960"/>
      <c r="M73" s="960"/>
      <c r="N73" s="960"/>
      <c r="O73" s="960"/>
      <c r="P73" s="961"/>
      <c r="Q73" s="962">
        <v>90</v>
      </c>
      <c r="R73" s="917"/>
      <c r="S73" s="917"/>
      <c r="T73" s="917"/>
      <c r="U73" s="917"/>
      <c r="V73" s="917">
        <v>65</v>
      </c>
      <c r="W73" s="917"/>
      <c r="X73" s="917"/>
      <c r="Y73" s="917"/>
      <c r="Z73" s="917"/>
      <c r="AA73" s="917">
        <v>25</v>
      </c>
      <c r="AB73" s="917"/>
      <c r="AC73" s="917"/>
      <c r="AD73" s="917"/>
      <c r="AE73" s="917"/>
      <c r="AF73" s="917">
        <v>25</v>
      </c>
      <c r="AG73" s="917"/>
      <c r="AH73" s="917"/>
      <c r="AI73" s="917"/>
      <c r="AJ73" s="917"/>
      <c r="AK73" s="917" t="s">
        <v>543</v>
      </c>
      <c r="AL73" s="917"/>
      <c r="AM73" s="917"/>
      <c r="AN73" s="917"/>
      <c r="AO73" s="917"/>
      <c r="AP73" s="917" t="s">
        <v>543</v>
      </c>
      <c r="AQ73" s="917"/>
      <c r="AR73" s="917"/>
      <c r="AS73" s="917"/>
      <c r="AT73" s="917"/>
      <c r="AU73" s="917" t="s">
        <v>543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604</v>
      </c>
      <c r="C74" s="960"/>
      <c r="D74" s="960"/>
      <c r="E74" s="960"/>
      <c r="F74" s="960"/>
      <c r="G74" s="960"/>
      <c r="H74" s="960"/>
      <c r="I74" s="960"/>
      <c r="J74" s="960"/>
      <c r="K74" s="960"/>
      <c r="L74" s="960"/>
      <c r="M74" s="960"/>
      <c r="N74" s="960"/>
      <c r="O74" s="960"/>
      <c r="P74" s="961"/>
      <c r="Q74" s="962">
        <v>119</v>
      </c>
      <c r="R74" s="917"/>
      <c r="S74" s="917"/>
      <c r="T74" s="917"/>
      <c r="U74" s="917"/>
      <c r="V74" s="917">
        <v>85</v>
      </c>
      <c r="W74" s="917"/>
      <c r="X74" s="917"/>
      <c r="Y74" s="917"/>
      <c r="Z74" s="917"/>
      <c r="AA74" s="917">
        <v>34</v>
      </c>
      <c r="AB74" s="917"/>
      <c r="AC74" s="917"/>
      <c r="AD74" s="917"/>
      <c r="AE74" s="917"/>
      <c r="AF74" s="917">
        <v>34</v>
      </c>
      <c r="AG74" s="917"/>
      <c r="AH74" s="917"/>
      <c r="AI74" s="917"/>
      <c r="AJ74" s="917"/>
      <c r="AK74" s="917">
        <v>0</v>
      </c>
      <c r="AL74" s="917"/>
      <c r="AM74" s="917"/>
      <c r="AN74" s="917"/>
      <c r="AO74" s="917"/>
      <c r="AP74" s="917" t="s">
        <v>543</v>
      </c>
      <c r="AQ74" s="917"/>
      <c r="AR74" s="917"/>
      <c r="AS74" s="917"/>
      <c r="AT74" s="917"/>
      <c r="AU74" s="917" t="s">
        <v>543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605</v>
      </c>
      <c r="C75" s="960"/>
      <c r="D75" s="960"/>
      <c r="E75" s="960"/>
      <c r="F75" s="960"/>
      <c r="G75" s="960"/>
      <c r="H75" s="960"/>
      <c r="I75" s="960"/>
      <c r="J75" s="960"/>
      <c r="K75" s="960"/>
      <c r="L75" s="960"/>
      <c r="M75" s="960"/>
      <c r="N75" s="960"/>
      <c r="O75" s="960"/>
      <c r="P75" s="961"/>
      <c r="Q75" s="965">
        <v>4365</v>
      </c>
      <c r="R75" s="966"/>
      <c r="S75" s="966"/>
      <c r="T75" s="966"/>
      <c r="U75" s="916"/>
      <c r="V75" s="967">
        <v>4336</v>
      </c>
      <c r="W75" s="966"/>
      <c r="X75" s="966"/>
      <c r="Y75" s="966"/>
      <c r="Z75" s="916"/>
      <c r="AA75" s="967">
        <v>29</v>
      </c>
      <c r="AB75" s="966"/>
      <c r="AC75" s="966"/>
      <c r="AD75" s="966"/>
      <c r="AE75" s="916"/>
      <c r="AF75" s="967">
        <v>20</v>
      </c>
      <c r="AG75" s="966"/>
      <c r="AH75" s="966"/>
      <c r="AI75" s="966"/>
      <c r="AJ75" s="916"/>
      <c r="AK75" s="967" t="s">
        <v>543</v>
      </c>
      <c r="AL75" s="966"/>
      <c r="AM75" s="966"/>
      <c r="AN75" s="966"/>
      <c r="AO75" s="916"/>
      <c r="AP75" s="967" t="s">
        <v>543</v>
      </c>
      <c r="AQ75" s="966"/>
      <c r="AR75" s="966"/>
      <c r="AS75" s="966"/>
      <c r="AT75" s="916"/>
      <c r="AU75" s="967" t="s">
        <v>543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606</v>
      </c>
      <c r="C76" s="960"/>
      <c r="D76" s="960"/>
      <c r="E76" s="960"/>
      <c r="F76" s="960"/>
      <c r="G76" s="960"/>
      <c r="H76" s="960"/>
      <c r="I76" s="960"/>
      <c r="J76" s="960"/>
      <c r="K76" s="960"/>
      <c r="L76" s="960"/>
      <c r="M76" s="960"/>
      <c r="N76" s="960"/>
      <c r="O76" s="960"/>
      <c r="P76" s="961"/>
      <c r="Q76" s="965">
        <v>236</v>
      </c>
      <c r="R76" s="966"/>
      <c r="S76" s="966"/>
      <c r="T76" s="966"/>
      <c r="U76" s="916"/>
      <c r="V76" s="967">
        <v>228</v>
      </c>
      <c r="W76" s="966"/>
      <c r="X76" s="966"/>
      <c r="Y76" s="966"/>
      <c r="Z76" s="916"/>
      <c r="AA76" s="967">
        <v>8</v>
      </c>
      <c r="AB76" s="966"/>
      <c r="AC76" s="966"/>
      <c r="AD76" s="966"/>
      <c r="AE76" s="916"/>
      <c r="AF76" s="967">
        <v>8</v>
      </c>
      <c r="AG76" s="966"/>
      <c r="AH76" s="966"/>
      <c r="AI76" s="966"/>
      <c r="AJ76" s="916"/>
      <c r="AK76" s="967">
        <v>45</v>
      </c>
      <c r="AL76" s="966"/>
      <c r="AM76" s="966"/>
      <c r="AN76" s="966"/>
      <c r="AO76" s="916"/>
      <c r="AP76" s="967" t="s">
        <v>543</v>
      </c>
      <c r="AQ76" s="966"/>
      <c r="AR76" s="966"/>
      <c r="AS76" s="966"/>
      <c r="AT76" s="916"/>
      <c r="AU76" s="967" t="s">
        <v>543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607</v>
      </c>
      <c r="C77" s="960"/>
      <c r="D77" s="960"/>
      <c r="E77" s="960"/>
      <c r="F77" s="960"/>
      <c r="G77" s="960"/>
      <c r="H77" s="960"/>
      <c r="I77" s="960"/>
      <c r="J77" s="960"/>
      <c r="K77" s="960"/>
      <c r="L77" s="960"/>
      <c r="M77" s="960"/>
      <c r="N77" s="960"/>
      <c r="O77" s="960"/>
      <c r="P77" s="961"/>
      <c r="Q77" s="965">
        <v>65</v>
      </c>
      <c r="R77" s="966"/>
      <c r="S77" s="966"/>
      <c r="T77" s="966"/>
      <c r="U77" s="916"/>
      <c r="V77" s="967">
        <v>65</v>
      </c>
      <c r="W77" s="966"/>
      <c r="X77" s="966"/>
      <c r="Y77" s="966"/>
      <c r="Z77" s="916"/>
      <c r="AA77" s="967" t="s">
        <v>543</v>
      </c>
      <c r="AB77" s="966"/>
      <c r="AC77" s="966"/>
      <c r="AD77" s="966"/>
      <c r="AE77" s="916"/>
      <c r="AF77" s="967" t="s">
        <v>543</v>
      </c>
      <c r="AG77" s="966"/>
      <c r="AH77" s="966"/>
      <c r="AI77" s="966"/>
      <c r="AJ77" s="916"/>
      <c r="AK77" s="967" t="s">
        <v>543</v>
      </c>
      <c r="AL77" s="966"/>
      <c r="AM77" s="966"/>
      <c r="AN77" s="966"/>
      <c r="AO77" s="916"/>
      <c r="AP77" s="967" t="s">
        <v>543</v>
      </c>
      <c r="AQ77" s="966"/>
      <c r="AR77" s="966"/>
      <c r="AS77" s="966"/>
      <c r="AT77" s="916"/>
      <c r="AU77" s="967" t="s">
        <v>543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608</v>
      </c>
      <c r="C78" s="960"/>
      <c r="D78" s="960"/>
      <c r="E78" s="960"/>
      <c r="F78" s="960"/>
      <c r="G78" s="960"/>
      <c r="H78" s="960"/>
      <c r="I78" s="960"/>
      <c r="J78" s="960"/>
      <c r="K78" s="960"/>
      <c r="L78" s="960"/>
      <c r="M78" s="960"/>
      <c r="N78" s="960"/>
      <c r="O78" s="960"/>
      <c r="P78" s="961"/>
      <c r="Q78" s="962">
        <v>168</v>
      </c>
      <c r="R78" s="917"/>
      <c r="S78" s="917"/>
      <c r="T78" s="917"/>
      <c r="U78" s="917"/>
      <c r="V78" s="917">
        <v>146</v>
      </c>
      <c r="W78" s="917"/>
      <c r="X78" s="917"/>
      <c r="Y78" s="917"/>
      <c r="Z78" s="917"/>
      <c r="AA78" s="917">
        <v>21</v>
      </c>
      <c r="AB78" s="917"/>
      <c r="AC78" s="917"/>
      <c r="AD78" s="917"/>
      <c r="AE78" s="917"/>
      <c r="AF78" s="917">
        <v>21</v>
      </c>
      <c r="AG78" s="917"/>
      <c r="AH78" s="917"/>
      <c r="AI78" s="917"/>
      <c r="AJ78" s="917"/>
      <c r="AK78" s="917" t="s">
        <v>543</v>
      </c>
      <c r="AL78" s="917"/>
      <c r="AM78" s="917"/>
      <c r="AN78" s="917"/>
      <c r="AO78" s="917"/>
      <c r="AP78" s="917" t="s">
        <v>543</v>
      </c>
      <c r="AQ78" s="917"/>
      <c r="AR78" s="917"/>
      <c r="AS78" s="917"/>
      <c r="AT78" s="917"/>
      <c r="AU78" s="917" t="s">
        <v>543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609</v>
      </c>
      <c r="C79" s="960"/>
      <c r="D79" s="960"/>
      <c r="E79" s="960"/>
      <c r="F79" s="960"/>
      <c r="G79" s="960"/>
      <c r="H79" s="960"/>
      <c r="I79" s="960"/>
      <c r="J79" s="960"/>
      <c r="K79" s="960"/>
      <c r="L79" s="960"/>
      <c r="M79" s="960"/>
      <c r="N79" s="960"/>
      <c r="O79" s="960"/>
      <c r="P79" s="961"/>
      <c r="Q79" s="962">
        <v>772932</v>
      </c>
      <c r="R79" s="917"/>
      <c r="S79" s="917"/>
      <c r="T79" s="917"/>
      <c r="U79" s="917"/>
      <c r="V79" s="917">
        <v>740589</v>
      </c>
      <c r="W79" s="917"/>
      <c r="X79" s="917"/>
      <c r="Y79" s="917"/>
      <c r="Z79" s="917"/>
      <c r="AA79" s="917">
        <v>32343</v>
      </c>
      <c r="AB79" s="917"/>
      <c r="AC79" s="917"/>
      <c r="AD79" s="917"/>
      <c r="AE79" s="917"/>
      <c r="AF79" s="917">
        <v>32343</v>
      </c>
      <c r="AG79" s="917"/>
      <c r="AH79" s="917"/>
      <c r="AI79" s="917"/>
      <c r="AJ79" s="917"/>
      <c r="AK79" s="917">
        <v>691</v>
      </c>
      <c r="AL79" s="917"/>
      <c r="AM79" s="917"/>
      <c r="AN79" s="917"/>
      <c r="AO79" s="917"/>
      <c r="AP79" s="917" t="s">
        <v>543</v>
      </c>
      <c r="AQ79" s="917"/>
      <c r="AR79" s="917"/>
      <c r="AS79" s="917"/>
      <c r="AT79" s="917"/>
      <c r="AU79" s="917" t="s">
        <v>543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34680</v>
      </c>
      <c r="AG88" s="928"/>
      <c r="AH88" s="928"/>
      <c r="AI88" s="928"/>
      <c r="AJ88" s="928"/>
      <c r="AK88" s="925"/>
      <c r="AL88" s="925"/>
      <c r="AM88" s="925"/>
      <c r="AN88" s="925"/>
      <c r="AO88" s="925"/>
      <c r="AP88" s="928">
        <v>7465</v>
      </c>
      <c r="AQ88" s="928"/>
      <c r="AR88" s="928"/>
      <c r="AS88" s="928"/>
      <c r="AT88" s="928"/>
      <c r="AU88" s="928" t="s">
        <v>626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35</v>
      </c>
      <c r="CS102" s="936"/>
      <c r="CT102" s="936"/>
      <c r="CU102" s="936"/>
      <c r="CV102" s="979"/>
      <c r="CW102" s="978" t="s">
        <v>618</v>
      </c>
      <c r="CX102" s="936"/>
      <c r="CY102" s="936"/>
      <c r="CZ102" s="936"/>
      <c r="DA102" s="979"/>
      <c r="DB102" s="978" t="s">
        <v>618</v>
      </c>
      <c r="DC102" s="936"/>
      <c r="DD102" s="936"/>
      <c r="DE102" s="936"/>
      <c r="DF102" s="979"/>
      <c r="DG102" s="978" t="s">
        <v>617</v>
      </c>
      <c r="DH102" s="936"/>
      <c r="DI102" s="936"/>
      <c r="DJ102" s="936"/>
      <c r="DK102" s="979"/>
      <c r="DL102" s="978" t="s">
        <v>619</v>
      </c>
      <c r="DM102" s="936"/>
      <c r="DN102" s="936"/>
      <c r="DO102" s="936"/>
      <c r="DP102" s="979"/>
      <c r="DQ102" s="978" t="s">
        <v>617</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307</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307</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307</v>
      </c>
      <c r="DR109" s="981"/>
      <c r="DS109" s="981"/>
      <c r="DT109" s="981"/>
      <c r="DU109" s="982"/>
      <c r="DV109" s="980" t="s">
        <v>435</v>
      </c>
      <c r="DW109" s="981"/>
      <c r="DX109" s="981"/>
      <c r="DY109" s="981"/>
      <c r="DZ109" s="983"/>
    </row>
    <row r="110" spans="1:131" s="248" customFormat="1" ht="26.25" customHeight="1">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1333711</v>
      </c>
      <c r="AB110" s="988"/>
      <c r="AC110" s="988"/>
      <c r="AD110" s="988"/>
      <c r="AE110" s="989"/>
      <c r="AF110" s="990">
        <v>1251218</v>
      </c>
      <c r="AG110" s="988"/>
      <c r="AH110" s="988"/>
      <c r="AI110" s="988"/>
      <c r="AJ110" s="989"/>
      <c r="AK110" s="990">
        <v>1410448</v>
      </c>
      <c r="AL110" s="988"/>
      <c r="AM110" s="988"/>
      <c r="AN110" s="988"/>
      <c r="AO110" s="989"/>
      <c r="AP110" s="991">
        <v>15.1</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17882486</v>
      </c>
      <c r="BR110" s="1023"/>
      <c r="BS110" s="1023"/>
      <c r="BT110" s="1023"/>
      <c r="BU110" s="1023"/>
      <c r="BV110" s="1023">
        <v>18702683</v>
      </c>
      <c r="BW110" s="1023"/>
      <c r="BX110" s="1023"/>
      <c r="BY110" s="1023"/>
      <c r="BZ110" s="1023"/>
      <c r="CA110" s="1023">
        <v>21383287</v>
      </c>
      <c r="CB110" s="1023"/>
      <c r="CC110" s="1023"/>
      <c r="CD110" s="1023"/>
      <c r="CE110" s="1023"/>
      <c r="CF110" s="1037">
        <v>228.9</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442</v>
      </c>
      <c r="DM110" s="1023"/>
      <c r="DN110" s="1023"/>
      <c r="DO110" s="1023"/>
      <c r="DP110" s="1023"/>
      <c r="DQ110" s="1023" t="s">
        <v>443</v>
      </c>
      <c r="DR110" s="1023"/>
      <c r="DS110" s="1023"/>
      <c r="DT110" s="1023"/>
      <c r="DU110" s="1023"/>
      <c r="DV110" s="1024" t="s">
        <v>441</v>
      </c>
      <c r="DW110" s="1024"/>
      <c r="DX110" s="1024"/>
      <c r="DY110" s="1024"/>
      <c r="DZ110" s="1025"/>
    </row>
    <row r="111" spans="1:131" s="248" customFormat="1" ht="26.25" customHeight="1">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445</v>
      </c>
      <c r="AG111" s="1030"/>
      <c r="AH111" s="1030"/>
      <c r="AI111" s="1030"/>
      <c r="AJ111" s="1031"/>
      <c r="AK111" s="1032" t="s">
        <v>446</v>
      </c>
      <c r="AL111" s="1030"/>
      <c r="AM111" s="1030"/>
      <c r="AN111" s="1030"/>
      <c r="AO111" s="1031"/>
      <c r="AP111" s="1033" t="s">
        <v>447</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v>200885</v>
      </c>
      <c r="BR111" s="1016"/>
      <c r="BS111" s="1016"/>
      <c r="BT111" s="1016"/>
      <c r="BU111" s="1016"/>
      <c r="BV111" s="1016">
        <v>188683</v>
      </c>
      <c r="BW111" s="1016"/>
      <c r="BX111" s="1016"/>
      <c r="BY111" s="1016"/>
      <c r="BZ111" s="1016"/>
      <c r="CA111" s="1016">
        <v>169077</v>
      </c>
      <c r="CB111" s="1016"/>
      <c r="CC111" s="1016"/>
      <c r="CD111" s="1016"/>
      <c r="CE111" s="1016"/>
      <c r="CF111" s="1010">
        <v>1.8</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450</v>
      </c>
      <c r="DH111" s="1016"/>
      <c r="DI111" s="1016"/>
      <c r="DJ111" s="1016"/>
      <c r="DK111" s="1016"/>
      <c r="DL111" s="1016" t="s">
        <v>451</v>
      </c>
      <c r="DM111" s="1016"/>
      <c r="DN111" s="1016"/>
      <c r="DO111" s="1016"/>
      <c r="DP111" s="1016"/>
      <c r="DQ111" s="1016" t="s">
        <v>452</v>
      </c>
      <c r="DR111" s="1016"/>
      <c r="DS111" s="1016"/>
      <c r="DT111" s="1016"/>
      <c r="DU111" s="1016"/>
      <c r="DV111" s="1017" t="s">
        <v>441</v>
      </c>
      <c r="DW111" s="1017"/>
      <c r="DX111" s="1017"/>
      <c r="DY111" s="1017"/>
      <c r="DZ111" s="1018"/>
    </row>
    <row r="112" spans="1:131" s="248" customFormat="1" ht="26.25" customHeight="1">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455</v>
      </c>
      <c r="AB112" s="1055"/>
      <c r="AC112" s="1055"/>
      <c r="AD112" s="1055"/>
      <c r="AE112" s="1056"/>
      <c r="AF112" s="1057" t="s">
        <v>451</v>
      </c>
      <c r="AG112" s="1055"/>
      <c r="AH112" s="1055"/>
      <c r="AI112" s="1055"/>
      <c r="AJ112" s="1056"/>
      <c r="AK112" s="1057" t="s">
        <v>456</v>
      </c>
      <c r="AL112" s="1055"/>
      <c r="AM112" s="1055"/>
      <c r="AN112" s="1055"/>
      <c r="AO112" s="1056"/>
      <c r="AP112" s="1058" t="s">
        <v>452</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3814035</v>
      </c>
      <c r="BR112" s="1016"/>
      <c r="BS112" s="1016"/>
      <c r="BT112" s="1016"/>
      <c r="BU112" s="1016"/>
      <c r="BV112" s="1016">
        <v>3811280</v>
      </c>
      <c r="BW112" s="1016"/>
      <c r="BX112" s="1016"/>
      <c r="BY112" s="1016"/>
      <c r="BZ112" s="1016"/>
      <c r="CA112" s="1016">
        <v>3605377</v>
      </c>
      <c r="CB112" s="1016"/>
      <c r="CC112" s="1016"/>
      <c r="CD112" s="1016"/>
      <c r="CE112" s="1016"/>
      <c r="CF112" s="1010">
        <v>38.6</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452</v>
      </c>
      <c r="DM112" s="1016"/>
      <c r="DN112" s="1016"/>
      <c r="DO112" s="1016"/>
      <c r="DP112" s="1016"/>
      <c r="DQ112" s="1016" t="s">
        <v>443</v>
      </c>
      <c r="DR112" s="1016"/>
      <c r="DS112" s="1016"/>
      <c r="DT112" s="1016"/>
      <c r="DU112" s="1016"/>
      <c r="DV112" s="1017" t="s">
        <v>456</v>
      </c>
      <c r="DW112" s="1017"/>
      <c r="DX112" s="1017"/>
      <c r="DY112" s="1017"/>
      <c r="DZ112" s="1018"/>
    </row>
    <row r="113" spans="1:130" s="248" customFormat="1" ht="26.25" customHeight="1">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233099</v>
      </c>
      <c r="AB113" s="1030"/>
      <c r="AC113" s="1030"/>
      <c r="AD113" s="1030"/>
      <c r="AE113" s="1031"/>
      <c r="AF113" s="1032">
        <v>216231</v>
      </c>
      <c r="AG113" s="1030"/>
      <c r="AH113" s="1030"/>
      <c r="AI113" s="1030"/>
      <c r="AJ113" s="1031"/>
      <c r="AK113" s="1032">
        <v>217735</v>
      </c>
      <c r="AL113" s="1030"/>
      <c r="AM113" s="1030"/>
      <c r="AN113" s="1030"/>
      <c r="AO113" s="1031"/>
      <c r="AP113" s="1033">
        <v>2.2999999999999998</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t="s">
        <v>441</v>
      </c>
      <c r="BR113" s="1016"/>
      <c r="BS113" s="1016"/>
      <c r="BT113" s="1016"/>
      <c r="BU113" s="1016"/>
      <c r="BV113" s="1016" t="s">
        <v>451</v>
      </c>
      <c r="BW113" s="1016"/>
      <c r="BX113" s="1016"/>
      <c r="BY113" s="1016"/>
      <c r="BZ113" s="1016"/>
      <c r="CA113" s="1016" t="s">
        <v>447</v>
      </c>
      <c r="CB113" s="1016"/>
      <c r="CC113" s="1016"/>
      <c r="CD113" s="1016"/>
      <c r="CE113" s="1016"/>
      <c r="CF113" s="1010" t="s">
        <v>451</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12709</v>
      </c>
      <c r="DH113" s="1055"/>
      <c r="DI113" s="1055"/>
      <c r="DJ113" s="1055"/>
      <c r="DK113" s="1056"/>
      <c r="DL113" s="1057">
        <v>7715</v>
      </c>
      <c r="DM113" s="1055"/>
      <c r="DN113" s="1055"/>
      <c r="DO113" s="1055"/>
      <c r="DP113" s="1056"/>
      <c r="DQ113" s="1057">
        <v>3914</v>
      </c>
      <c r="DR113" s="1055"/>
      <c r="DS113" s="1055"/>
      <c r="DT113" s="1055"/>
      <c r="DU113" s="1056"/>
      <c r="DV113" s="1058">
        <v>0</v>
      </c>
      <c r="DW113" s="1059"/>
      <c r="DX113" s="1059"/>
      <c r="DY113" s="1059"/>
      <c r="DZ113" s="1060"/>
    </row>
    <row r="114" spans="1:130" s="248" customFormat="1" ht="26.25" customHeight="1">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5583</v>
      </c>
      <c r="AB114" s="1055"/>
      <c r="AC114" s="1055"/>
      <c r="AD114" s="1055"/>
      <c r="AE114" s="1056"/>
      <c r="AF114" s="1057">
        <v>5583</v>
      </c>
      <c r="AG114" s="1055"/>
      <c r="AH114" s="1055"/>
      <c r="AI114" s="1055"/>
      <c r="AJ114" s="1056"/>
      <c r="AK114" s="1057">
        <v>9487</v>
      </c>
      <c r="AL114" s="1055"/>
      <c r="AM114" s="1055"/>
      <c r="AN114" s="1055"/>
      <c r="AO114" s="1056"/>
      <c r="AP114" s="1058">
        <v>0.1</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3181669</v>
      </c>
      <c r="BR114" s="1016"/>
      <c r="BS114" s="1016"/>
      <c r="BT114" s="1016"/>
      <c r="BU114" s="1016"/>
      <c r="BV114" s="1016">
        <v>3262547</v>
      </c>
      <c r="BW114" s="1016"/>
      <c r="BX114" s="1016"/>
      <c r="BY114" s="1016"/>
      <c r="BZ114" s="1016"/>
      <c r="CA114" s="1016">
        <v>3189125</v>
      </c>
      <c r="CB114" s="1016"/>
      <c r="CC114" s="1016"/>
      <c r="CD114" s="1016"/>
      <c r="CE114" s="1016"/>
      <c r="CF114" s="1010">
        <v>34.1</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465</v>
      </c>
      <c r="DH114" s="1055"/>
      <c r="DI114" s="1055"/>
      <c r="DJ114" s="1055"/>
      <c r="DK114" s="1056"/>
      <c r="DL114" s="1057" t="s">
        <v>465</v>
      </c>
      <c r="DM114" s="1055"/>
      <c r="DN114" s="1055"/>
      <c r="DO114" s="1055"/>
      <c r="DP114" s="1056"/>
      <c r="DQ114" s="1057" t="s">
        <v>441</v>
      </c>
      <c r="DR114" s="1055"/>
      <c r="DS114" s="1055"/>
      <c r="DT114" s="1055"/>
      <c r="DU114" s="1056"/>
      <c r="DV114" s="1058" t="s">
        <v>451</v>
      </c>
      <c r="DW114" s="1059"/>
      <c r="DX114" s="1059"/>
      <c r="DY114" s="1059"/>
      <c r="DZ114" s="1060"/>
    </row>
    <row r="115" spans="1:130" s="248" customFormat="1" ht="26.25" customHeight="1">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32790</v>
      </c>
      <c r="AB115" s="1030"/>
      <c r="AC115" s="1030"/>
      <c r="AD115" s="1030"/>
      <c r="AE115" s="1031"/>
      <c r="AF115" s="1032">
        <v>30265</v>
      </c>
      <c r="AG115" s="1030"/>
      <c r="AH115" s="1030"/>
      <c r="AI115" s="1030"/>
      <c r="AJ115" s="1031"/>
      <c r="AK115" s="1032">
        <v>29766</v>
      </c>
      <c r="AL115" s="1030"/>
      <c r="AM115" s="1030"/>
      <c r="AN115" s="1030"/>
      <c r="AO115" s="1031"/>
      <c r="AP115" s="1033">
        <v>0.3</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t="s">
        <v>441</v>
      </c>
      <c r="BR115" s="1016"/>
      <c r="BS115" s="1016"/>
      <c r="BT115" s="1016"/>
      <c r="BU115" s="1016"/>
      <c r="BV115" s="1016" t="s">
        <v>455</v>
      </c>
      <c r="BW115" s="1016"/>
      <c r="BX115" s="1016"/>
      <c r="BY115" s="1016"/>
      <c r="BZ115" s="1016"/>
      <c r="CA115" s="1016" t="s">
        <v>450</v>
      </c>
      <c r="CB115" s="1016"/>
      <c r="CC115" s="1016"/>
      <c r="CD115" s="1016"/>
      <c r="CE115" s="1016"/>
      <c r="CF115" s="1010" t="s">
        <v>452</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450</v>
      </c>
      <c r="DM115" s="1055"/>
      <c r="DN115" s="1055"/>
      <c r="DO115" s="1055"/>
      <c r="DP115" s="1056"/>
      <c r="DQ115" s="1057" t="s">
        <v>442</v>
      </c>
      <c r="DR115" s="1055"/>
      <c r="DS115" s="1055"/>
      <c r="DT115" s="1055"/>
      <c r="DU115" s="1056"/>
      <c r="DV115" s="1058" t="s">
        <v>446</v>
      </c>
      <c r="DW115" s="1059"/>
      <c r="DX115" s="1059"/>
      <c r="DY115" s="1059"/>
      <c r="DZ115" s="1060"/>
    </row>
    <row r="116" spans="1:130" s="248" customFormat="1" ht="26.25" customHeight="1">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62</v>
      </c>
      <c r="AB116" s="1055"/>
      <c r="AC116" s="1055"/>
      <c r="AD116" s="1055"/>
      <c r="AE116" s="1056"/>
      <c r="AF116" s="1057">
        <v>92</v>
      </c>
      <c r="AG116" s="1055"/>
      <c r="AH116" s="1055"/>
      <c r="AI116" s="1055"/>
      <c r="AJ116" s="1056"/>
      <c r="AK116" s="1057">
        <v>123</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455</v>
      </c>
      <c r="BR116" s="1016"/>
      <c r="BS116" s="1016"/>
      <c r="BT116" s="1016"/>
      <c r="BU116" s="1016"/>
      <c r="BV116" s="1016" t="s">
        <v>456</v>
      </c>
      <c r="BW116" s="1016"/>
      <c r="BX116" s="1016"/>
      <c r="BY116" s="1016"/>
      <c r="BZ116" s="1016"/>
      <c r="CA116" s="1016" t="s">
        <v>443</v>
      </c>
      <c r="CB116" s="1016"/>
      <c r="CC116" s="1016"/>
      <c r="CD116" s="1016"/>
      <c r="CE116" s="1016"/>
      <c r="CF116" s="1010" t="s">
        <v>445</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456</v>
      </c>
      <c r="DH116" s="1055"/>
      <c r="DI116" s="1055"/>
      <c r="DJ116" s="1055"/>
      <c r="DK116" s="1056"/>
      <c r="DL116" s="1057" t="s">
        <v>451</v>
      </c>
      <c r="DM116" s="1055"/>
      <c r="DN116" s="1055"/>
      <c r="DO116" s="1055"/>
      <c r="DP116" s="1056"/>
      <c r="DQ116" s="1057" t="s">
        <v>452</v>
      </c>
      <c r="DR116" s="1055"/>
      <c r="DS116" s="1055"/>
      <c r="DT116" s="1055"/>
      <c r="DU116" s="1056"/>
      <c r="DV116" s="1058" t="s">
        <v>456</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1605245</v>
      </c>
      <c r="AB117" s="1073"/>
      <c r="AC117" s="1073"/>
      <c r="AD117" s="1073"/>
      <c r="AE117" s="1074"/>
      <c r="AF117" s="1075">
        <v>1503389</v>
      </c>
      <c r="AG117" s="1073"/>
      <c r="AH117" s="1073"/>
      <c r="AI117" s="1073"/>
      <c r="AJ117" s="1074"/>
      <c r="AK117" s="1075">
        <v>1667559</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465</v>
      </c>
      <c r="BR117" s="1016"/>
      <c r="BS117" s="1016"/>
      <c r="BT117" s="1016"/>
      <c r="BU117" s="1016"/>
      <c r="BV117" s="1016" t="s">
        <v>450</v>
      </c>
      <c r="BW117" s="1016"/>
      <c r="BX117" s="1016"/>
      <c r="BY117" s="1016"/>
      <c r="BZ117" s="1016"/>
      <c r="CA117" s="1016" t="s">
        <v>441</v>
      </c>
      <c r="CB117" s="1016"/>
      <c r="CC117" s="1016"/>
      <c r="CD117" s="1016"/>
      <c r="CE117" s="1016"/>
      <c r="CF117" s="1010" t="s">
        <v>455</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447</v>
      </c>
      <c r="DH117" s="1055"/>
      <c r="DI117" s="1055"/>
      <c r="DJ117" s="1055"/>
      <c r="DK117" s="1056"/>
      <c r="DL117" s="1057" t="s">
        <v>447</v>
      </c>
      <c r="DM117" s="1055"/>
      <c r="DN117" s="1055"/>
      <c r="DO117" s="1055"/>
      <c r="DP117" s="1056"/>
      <c r="DQ117" s="1057" t="s">
        <v>450</v>
      </c>
      <c r="DR117" s="1055"/>
      <c r="DS117" s="1055"/>
      <c r="DT117" s="1055"/>
      <c r="DU117" s="1056"/>
      <c r="DV117" s="1058" t="s">
        <v>465</v>
      </c>
      <c r="DW117" s="1059"/>
      <c r="DX117" s="1059"/>
      <c r="DY117" s="1059"/>
      <c r="DZ117" s="1060"/>
    </row>
    <row r="118" spans="1:130" s="248" customFormat="1" ht="26.25" customHeight="1">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307</v>
      </c>
      <c r="AL118" s="981"/>
      <c r="AM118" s="981"/>
      <c r="AN118" s="981"/>
      <c r="AO118" s="982"/>
      <c r="AP118" s="1067" t="s">
        <v>435</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441</v>
      </c>
      <c r="BW118" s="1094"/>
      <c r="BX118" s="1094"/>
      <c r="BY118" s="1094"/>
      <c r="BZ118" s="1094"/>
      <c r="CA118" s="1094" t="s">
        <v>441</v>
      </c>
      <c r="CB118" s="1094"/>
      <c r="CC118" s="1094"/>
      <c r="CD118" s="1094"/>
      <c r="CE118" s="1094"/>
      <c r="CF118" s="1010" t="s">
        <v>450</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452</v>
      </c>
      <c r="DH118" s="1055"/>
      <c r="DI118" s="1055"/>
      <c r="DJ118" s="1055"/>
      <c r="DK118" s="1056"/>
      <c r="DL118" s="1057" t="s">
        <v>450</v>
      </c>
      <c r="DM118" s="1055"/>
      <c r="DN118" s="1055"/>
      <c r="DO118" s="1055"/>
      <c r="DP118" s="1056"/>
      <c r="DQ118" s="1057" t="s">
        <v>441</v>
      </c>
      <c r="DR118" s="1055"/>
      <c r="DS118" s="1055"/>
      <c r="DT118" s="1055"/>
      <c r="DU118" s="1056"/>
      <c r="DV118" s="1058" t="s">
        <v>445</v>
      </c>
      <c r="DW118" s="1059"/>
      <c r="DX118" s="1059"/>
      <c r="DY118" s="1059"/>
      <c r="DZ118" s="1060"/>
    </row>
    <row r="119" spans="1:130" s="248" customFormat="1" ht="26.25" customHeight="1">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441</v>
      </c>
      <c r="AB119" s="988"/>
      <c r="AC119" s="988"/>
      <c r="AD119" s="988"/>
      <c r="AE119" s="989"/>
      <c r="AF119" s="990" t="s">
        <v>450</v>
      </c>
      <c r="AG119" s="988"/>
      <c r="AH119" s="988"/>
      <c r="AI119" s="988"/>
      <c r="AJ119" s="989"/>
      <c r="AK119" s="990" t="s">
        <v>455</v>
      </c>
      <c r="AL119" s="988"/>
      <c r="AM119" s="988"/>
      <c r="AN119" s="988"/>
      <c r="AO119" s="989"/>
      <c r="AP119" s="991" t="s">
        <v>441</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477</v>
      </c>
      <c r="BP119" s="1102"/>
      <c r="BQ119" s="1093">
        <v>25079075</v>
      </c>
      <c r="BR119" s="1094"/>
      <c r="BS119" s="1094"/>
      <c r="BT119" s="1094"/>
      <c r="BU119" s="1094"/>
      <c r="BV119" s="1094">
        <v>25965193</v>
      </c>
      <c r="BW119" s="1094"/>
      <c r="BX119" s="1094"/>
      <c r="BY119" s="1094"/>
      <c r="BZ119" s="1094"/>
      <c r="CA119" s="1094">
        <v>28346866</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188176</v>
      </c>
      <c r="DH119" s="1080"/>
      <c r="DI119" s="1080"/>
      <c r="DJ119" s="1080"/>
      <c r="DK119" s="1081"/>
      <c r="DL119" s="1079">
        <v>180968</v>
      </c>
      <c r="DM119" s="1080"/>
      <c r="DN119" s="1080"/>
      <c r="DO119" s="1080"/>
      <c r="DP119" s="1081"/>
      <c r="DQ119" s="1079">
        <v>165163</v>
      </c>
      <c r="DR119" s="1080"/>
      <c r="DS119" s="1080"/>
      <c r="DT119" s="1080"/>
      <c r="DU119" s="1081"/>
      <c r="DV119" s="1082">
        <v>1.8</v>
      </c>
      <c r="DW119" s="1083"/>
      <c r="DX119" s="1083"/>
      <c r="DY119" s="1083"/>
      <c r="DZ119" s="1084"/>
    </row>
    <row r="120" spans="1:130" s="248" customFormat="1" ht="26.25" customHeight="1">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443</v>
      </c>
      <c r="AB120" s="1055"/>
      <c r="AC120" s="1055"/>
      <c r="AD120" s="1055"/>
      <c r="AE120" s="1056"/>
      <c r="AF120" s="1057" t="s">
        <v>450</v>
      </c>
      <c r="AG120" s="1055"/>
      <c r="AH120" s="1055"/>
      <c r="AI120" s="1055"/>
      <c r="AJ120" s="1056"/>
      <c r="AK120" s="1057" t="s">
        <v>452</v>
      </c>
      <c r="AL120" s="1055"/>
      <c r="AM120" s="1055"/>
      <c r="AN120" s="1055"/>
      <c r="AO120" s="1056"/>
      <c r="AP120" s="1058" t="s">
        <v>455</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10028108</v>
      </c>
      <c r="BR120" s="1023"/>
      <c r="BS120" s="1023"/>
      <c r="BT120" s="1023"/>
      <c r="BU120" s="1023"/>
      <c r="BV120" s="1023">
        <v>9920678</v>
      </c>
      <c r="BW120" s="1023"/>
      <c r="BX120" s="1023"/>
      <c r="BY120" s="1023"/>
      <c r="BZ120" s="1023"/>
      <c r="CA120" s="1023">
        <v>10130468</v>
      </c>
      <c r="CB120" s="1023"/>
      <c r="CC120" s="1023"/>
      <c r="CD120" s="1023"/>
      <c r="CE120" s="1023"/>
      <c r="CF120" s="1037">
        <v>108.5</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t="s">
        <v>441</v>
      </c>
      <c r="DH120" s="1023"/>
      <c r="DI120" s="1023"/>
      <c r="DJ120" s="1023"/>
      <c r="DK120" s="1023"/>
      <c r="DL120" s="1023" t="s">
        <v>447</v>
      </c>
      <c r="DM120" s="1023"/>
      <c r="DN120" s="1023"/>
      <c r="DO120" s="1023"/>
      <c r="DP120" s="1023"/>
      <c r="DQ120" s="1023">
        <v>3007098</v>
      </c>
      <c r="DR120" s="1023"/>
      <c r="DS120" s="1023"/>
      <c r="DT120" s="1023"/>
      <c r="DU120" s="1023"/>
      <c r="DV120" s="1024">
        <v>32.200000000000003</v>
      </c>
      <c r="DW120" s="1024"/>
      <c r="DX120" s="1024"/>
      <c r="DY120" s="1024"/>
      <c r="DZ120" s="1025"/>
    </row>
    <row r="121" spans="1:130" s="248" customFormat="1" ht="26.25" customHeight="1">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6148</v>
      </c>
      <c r="AB121" s="1055"/>
      <c r="AC121" s="1055"/>
      <c r="AD121" s="1055"/>
      <c r="AE121" s="1056"/>
      <c r="AF121" s="1057">
        <v>4994</v>
      </c>
      <c r="AG121" s="1055"/>
      <c r="AH121" s="1055"/>
      <c r="AI121" s="1055"/>
      <c r="AJ121" s="1056"/>
      <c r="AK121" s="1057">
        <v>3801</v>
      </c>
      <c r="AL121" s="1055"/>
      <c r="AM121" s="1055"/>
      <c r="AN121" s="1055"/>
      <c r="AO121" s="1056"/>
      <c r="AP121" s="1058">
        <v>0</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1069478</v>
      </c>
      <c r="BR121" s="1016"/>
      <c r="BS121" s="1016"/>
      <c r="BT121" s="1016"/>
      <c r="BU121" s="1016"/>
      <c r="BV121" s="1016">
        <v>1244568</v>
      </c>
      <c r="BW121" s="1016"/>
      <c r="BX121" s="1016"/>
      <c r="BY121" s="1016"/>
      <c r="BZ121" s="1016"/>
      <c r="CA121" s="1016">
        <v>1099510</v>
      </c>
      <c r="CB121" s="1016"/>
      <c r="CC121" s="1016"/>
      <c r="CD121" s="1016"/>
      <c r="CE121" s="1016"/>
      <c r="CF121" s="1010">
        <v>11.8</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663256</v>
      </c>
      <c r="DH121" s="1016"/>
      <c r="DI121" s="1016"/>
      <c r="DJ121" s="1016"/>
      <c r="DK121" s="1016"/>
      <c r="DL121" s="1016">
        <v>629023</v>
      </c>
      <c r="DM121" s="1016"/>
      <c r="DN121" s="1016"/>
      <c r="DO121" s="1016"/>
      <c r="DP121" s="1016"/>
      <c r="DQ121" s="1016">
        <v>598279</v>
      </c>
      <c r="DR121" s="1016"/>
      <c r="DS121" s="1016"/>
      <c r="DT121" s="1016"/>
      <c r="DU121" s="1016"/>
      <c r="DV121" s="1017">
        <v>6.4</v>
      </c>
      <c r="DW121" s="1017"/>
      <c r="DX121" s="1017"/>
      <c r="DY121" s="1017"/>
      <c r="DZ121" s="1018"/>
    </row>
    <row r="122" spans="1:130" s="248" customFormat="1" ht="26.25" customHeight="1">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450</v>
      </c>
      <c r="AB122" s="1055"/>
      <c r="AC122" s="1055"/>
      <c r="AD122" s="1055"/>
      <c r="AE122" s="1056"/>
      <c r="AF122" s="1057" t="s">
        <v>441</v>
      </c>
      <c r="AG122" s="1055"/>
      <c r="AH122" s="1055"/>
      <c r="AI122" s="1055"/>
      <c r="AJ122" s="1056"/>
      <c r="AK122" s="1057" t="s">
        <v>450</v>
      </c>
      <c r="AL122" s="1055"/>
      <c r="AM122" s="1055"/>
      <c r="AN122" s="1055"/>
      <c r="AO122" s="1056"/>
      <c r="AP122" s="1058" t="s">
        <v>452</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15189338</v>
      </c>
      <c r="BR122" s="1094"/>
      <c r="BS122" s="1094"/>
      <c r="BT122" s="1094"/>
      <c r="BU122" s="1094"/>
      <c r="BV122" s="1094">
        <v>15589318</v>
      </c>
      <c r="BW122" s="1094"/>
      <c r="BX122" s="1094"/>
      <c r="BY122" s="1094"/>
      <c r="BZ122" s="1094"/>
      <c r="CA122" s="1094">
        <v>17496122</v>
      </c>
      <c r="CB122" s="1094"/>
      <c r="CC122" s="1094"/>
      <c r="CD122" s="1094"/>
      <c r="CE122" s="1094"/>
      <c r="CF122" s="1114">
        <v>187.3</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447</v>
      </c>
      <c r="AB123" s="1055"/>
      <c r="AC123" s="1055"/>
      <c r="AD123" s="1055"/>
      <c r="AE123" s="1056"/>
      <c r="AF123" s="1057" t="s">
        <v>441</v>
      </c>
      <c r="AG123" s="1055"/>
      <c r="AH123" s="1055"/>
      <c r="AI123" s="1055"/>
      <c r="AJ123" s="1056"/>
      <c r="AK123" s="1057" t="s">
        <v>441</v>
      </c>
      <c r="AL123" s="1055"/>
      <c r="AM123" s="1055"/>
      <c r="AN123" s="1055"/>
      <c r="AO123" s="1056"/>
      <c r="AP123" s="1058" t="s">
        <v>441</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487</v>
      </c>
      <c r="BP123" s="1102"/>
      <c r="BQ123" s="1161">
        <v>26286924</v>
      </c>
      <c r="BR123" s="1162"/>
      <c r="BS123" s="1162"/>
      <c r="BT123" s="1162"/>
      <c r="BU123" s="1162"/>
      <c r="BV123" s="1162">
        <v>26754564</v>
      </c>
      <c r="BW123" s="1162"/>
      <c r="BX123" s="1162"/>
      <c r="BY123" s="1162"/>
      <c r="BZ123" s="1162"/>
      <c r="CA123" s="1162">
        <v>28726100</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443</v>
      </c>
      <c r="AB124" s="1055"/>
      <c r="AC124" s="1055"/>
      <c r="AD124" s="1055"/>
      <c r="AE124" s="1056"/>
      <c r="AF124" s="1057" t="s">
        <v>445</v>
      </c>
      <c r="AG124" s="1055"/>
      <c r="AH124" s="1055"/>
      <c r="AI124" s="1055"/>
      <c r="AJ124" s="1056"/>
      <c r="AK124" s="1057" t="s">
        <v>443</v>
      </c>
      <c r="AL124" s="1055"/>
      <c r="AM124" s="1055"/>
      <c r="AN124" s="1055"/>
      <c r="AO124" s="1056"/>
      <c r="AP124" s="1058" t="s">
        <v>441</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447</v>
      </c>
      <c r="BR124" s="1124"/>
      <c r="BS124" s="1124"/>
      <c r="BT124" s="1124"/>
      <c r="BU124" s="1124"/>
      <c r="BV124" s="1124" t="s">
        <v>447</v>
      </c>
      <c r="BW124" s="1124"/>
      <c r="BX124" s="1124"/>
      <c r="BY124" s="1124"/>
      <c r="BZ124" s="1124"/>
      <c r="CA124" s="1124" t="s">
        <v>452</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3150779</v>
      </c>
      <c r="DH124" s="1080"/>
      <c r="DI124" s="1080"/>
      <c r="DJ124" s="1080"/>
      <c r="DK124" s="1081"/>
      <c r="DL124" s="1079">
        <v>3182257</v>
      </c>
      <c r="DM124" s="1080"/>
      <c r="DN124" s="1080"/>
      <c r="DO124" s="1080"/>
      <c r="DP124" s="1081"/>
      <c r="DQ124" s="1079" t="s">
        <v>441</v>
      </c>
      <c r="DR124" s="1080"/>
      <c r="DS124" s="1080"/>
      <c r="DT124" s="1080"/>
      <c r="DU124" s="1081"/>
      <c r="DV124" s="1082" t="s">
        <v>452</v>
      </c>
      <c r="DW124" s="1083"/>
      <c r="DX124" s="1083"/>
      <c r="DY124" s="1083"/>
      <c r="DZ124" s="1084"/>
    </row>
    <row r="125" spans="1:130" s="248" customFormat="1" ht="26.25" customHeight="1">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452</v>
      </c>
      <c r="AB125" s="1055"/>
      <c r="AC125" s="1055"/>
      <c r="AD125" s="1055"/>
      <c r="AE125" s="1056"/>
      <c r="AF125" s="1057" t="s">
        <v>441</v>
      </c>
      <c r="AG125" s="1055"/>
      <c r="AH125" s="1055"/>
      <c r="AI125" s="1055"/>
      <c r="AJ125" s="1056"/>
      <c r="AK125" s="1057" t="s">
        <v>452</v>
      </c>
      <c r="AL125" s="1055"/>
      <c r="AM125" s="1055"/>
      <c r="AN125" s="1055"/>
      <c r="AO125" s="1056"/>
      <c r="AP125" s="1058" t="s">
        <v>447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441</v>
      </c>
      <c r="DH125" s="1023"/>
      <c r="DI125" s="1023"/>
      <c r="DJ125" s="1023"/>
      <c r="DK125" s="1023"/>
      <c r="DL125" s="1023" t="s">
        <v>441</v>
      </c>
      <c r="DM125" s="1023"/>
      <c r="DN125" s="1023"/>
      <c r="DO125" s="1023"/>
      <c r="DP125" s="1023"/>
      <c r="DQ125" s="1023" t="s">
        <v>441</v>
      </c>
      <c r="DR125" s="1023"/>
      <c r="DS125" s="1023"/>
      <c r="DT125" s="1023"/>
      <c r="DU125" s="1023"/>
      <c r="DV125" s="1024" t="s">
        <v>452</v>
      </c>
      <c r="DW125" s="1024"/>
      <c r="DX125" s="1024"/>
      <c r="DY125" s="1024"/>
      <c r="DZ125" s="1025"/>
    </row>
    <row r="126" spans="1:130" s="248" customFormat="1" ht="26.25" customHeight="1" thickBot="1">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25658</v>
      </c>
      <c r="AB126" s="1055"/>
      <c r="AC126" s="1055"/>
      <c r="AD126" s="1055"/>
      <c r="AE126" s="1056"/>
      <c r="AF126" s="1057">
        <v>24333</v>
      </c>
      <c r="AG126" s="1055"/>
      <c r="AH126" s="1055"/>
      <c r="AI126" s="1055"/>
      <c r="AJ126" s="1056"/>
      <c r="AK126" s="1057">
        <v>25196</v>
      </c>
      <c r="AL126" s="1055"/>
      <c r="AM126" s="1055"/>
      <c r="AN126" s="1055"/>
      <c r="AO126" s="1056"/>
      <c r="AP126" s="1058">
        <v>0.3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441</v>
      </c>
      <c r="DM126" s="1016"/>
      <c r="DN126" s="1016"/>
      <c r="DO126" s="1016"/>
      <c r="DP126" s="1016"/>
      <c r="DQ126" s="1016" t="s">
        <v>441</v>
      </c>
      <c r="DR126" s="1016"/>
      <c r="DS126" s="1016"/>
      <c r="DT126" s="1016"/>
      <c r="DU126" s="1016"/>
      <c r="DV126" s="1017" t="s">
        <v>441</v>
      </c>
      <c r="DW126" s="1017"/>
      <c r="DX126" s="1017"/>
      <c r="DY126" s="1017"/>
      <c r="DZ126" s="1018"/>
    </row>
    <row r="127" spans="1:130" s="248" customFormat="1" ht="26.25" customHeight="1">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984</v>
      </c>
      <c r="AB127" s="1055"/>
      <c r="AC127" s="1055"/>
      <c r="AD127" s="1055"/>
      <c r="AE127" s="1056"/>
      <c r="AF127" s="1057">
        <v>938</v>
      </c>
      <c r="AG127" s="1055"/>
      <c r="AH127" s="1055"/>
      <c r="AI127" s="1055"/>
      <c r="AJ127" s="1056"/>
      <c r="AK127" s="1057">
        <v>769</v>
      </c>
      <c r="AL127" s="1055"/>
      <c r="AM127" s="1055"/>
      <c r="AN127" s="1055"/>
      <c r="AO127" s="1056"/>
      <c r="AP127" s="1058">
        <v>0</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452</v>
      </c>
      <c r="DH127" s="1016"/>
      <c r="DI127" s="1016"/>
      <c r="DJ127" s="1016"/>
      <c r="DK127" s="1016"/>
      <c r="DL127" s="1016" t="s">
        <v>445</v>
      </c>
      <c r="DM127" s="1016"/>
      <c r="DN127" s="1016"/>
      <c r="DO127" s="1016"/>
      <c r="DP127" s="1016"/>
      <c r="DQ127" s="1016" t="s">
        <v>452</v>
      </c>
      <c r="DR127" s="1016"/>
      <c r="DS127" s="1016"/>
      <c r="DT127" s="1016"/>
      <c r="DU127" s="1016"/>
      <c r="DV127" s="1017" t="s">
        <v>441</v>
      </c>
      <c r="DW127" s="1017"/>
      <c r="DX127" s="1017"/>
      <c r="DY127" s="1017"/>
      <c r="DZ127" s="1018"/>
    </row>
    <row r="128" spans="1:130" s="248" customFormat="1" ht="26.25" customHeight="1" thickBot="1">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79056</v>
      </c>
      <c r="AB128" s="1144"/>
      <c r="AC128" s="1144"/>
      <c r="AD128" s="1144"/>
      <c r="AE128" s="1145"/>
      <c r="AF128" s="1146">
        <v>70491</v>
      </c>
      <c r="AG128" s="1144"/>
      <c r="AH128" s="1144"/>
      <c r="AI128" s="1144"/>
      <c r="AJ128" s="1145"/>
      <c r="AK128" s="1146">
        <v>73231</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445</v>
      </c>
      <c r="BG128" s="1151"/>
      <c r="BH128" s="1151"/>
      <c r="BI128" s="1151"/>
      <c r="BJ128" s="1151"/>
      <c r="BK128" s="1151"/>
      <c r="BL128" s="1152"/>
      <c r="BM128" s="1150">
        <v>13.26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442</v>
      </c>
      <c r="DH128" s="1136"/>
      <c r="DI128" s="1136"/>
      <c r="DJ128" s="1136"/>
      <c r="DK128" s="1136"/>
      <c r="DL128" s="1136" t="s">
        <v>503</v>
      </c>
      <c r="DM128" s="1136"/>
      <c r="DN128" s="1136"/>
      <c r="DO128" s="1136"/>
      <c r="DP128" s="1136"/>
      <c r="DQ128" s="1136" t="s">
        <v>504</v>
      </c>
      <c r="DR128" s="1136"/>
      <c r="DS128" s="1136"/>
      <c r="DT128" s="1136"/>
      <c r="DU128" s="1136"/>
      <c r="DV128" s="1137" t="s">
        <v>505</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10358241</v>
      </c>
      <c r="AB129" s="1055"/>
      <c r="AC129" s="1055"/>
      <c r="AD129" s="1055"/>
      <c r="AE129" s="1056"/>
      <c r="AF129" s="1057">
        <v>10230788</v>
      </c>
      <c r="AG129" s="1055"/>
      <c r="AH129" s="1055"/>
      <c r="AI129" s="1055"/>
      <c r="AJ129" s="1056"/>
      <c r="AK129" s="1057">
        <v>10492658</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504</v>
      </c>
      <c r="BG129" s="1165"/>
      <c r="BH129" s="1165"/>
      <c r="BI129" s="1165"/>
      <c r="BJ129" s="1165"/>
      <c r="BK129" s="1165"/>
      <c r="BL129" s="1166"/>
      <c r="BM129" s="1164">
        <v>18.260000000000002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1132082</v>
      </c>
      <c r="AB130" s="1055"/>
      <c r="AC130" s="1055"/>
      <c r="AD130" s="1055"/>
      <c r="AE130" s="1056"/>
      <c r="AF130" s="1057">
        <v>1071948</v>
      </c>
      <c r="AG130" s="1055"/>
      <c r="AH130" s="1055"/>
      <c r="AI130" s="1055"/>
      <c r="AJ130" s="1056"/>
      <c r="AK130" s="1057">
        <v>1151647</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4.3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9226159</v>
      </c>
      <c r="AB131" s="1080"/>
      <c r="AC131" s="1080"/>
      <c r="AD131" s="1080"/>
      <c r="AE131" s="1081"/>
      <c r="AF131" s="1079">
        <v>9158840</v>
      </c>
      <c r="AG131" s="1080"/>
      <c r="AH131" s="1080"/>
      <c r="AI131" s="1080"/>
      <c r="AJ131" s="1081"/>
      <c r="AK131" s="1079">
        <v>9341011</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t="s">
        <v>513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4.2716259279999997</v>
      </c>
      <c r="AB132" s="1196"/>
      <c r="AC132" s="1196"/>
      <c r="AD132" s="1196"/>
      <c r="AE132" s="1197"/>
      <c r="AF132" s="1198">
        <v>3.9410012619999999</v>
      </c>
      <c r="AG132" s="1196"/>
      <c r="AH132" s="1196"/>
      <c r="AI132" s="1196"/>
      <c r="AJ132" s="1197"/>
      <c r="AK132" s="1198">
        <v>4.7391122870000002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4.8</v>
      </c>
      <c r="AB133" s="1179"/>
      <c r="AC133" s="1179"/>
      <c r="AD133" s="1179"/>
      <c r="AE133" s="1180"/>
      <c r="AF133" s="1178">
        <v>4.2</v>
      </c>
      <c r="AG133" s="1179"/>
      <c r="AH133" s="1179"/>
      <c r="AI133" s="1179"/>
      <c r="AJ133" s="1180"/>
      <c r="AK133" s="1178">
        <v>4.3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JZ3GFY7DCd+La3hwbLQU7/sSHXEw3GSh8e/6qG31U4zCe4SAxzLoSzlSzFmZcXz6wGo9KwaxSCzv3KoOB1h7Q==" saltValue="aSP2zU+YOWxuhXa1r6k+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FlhI8NehYeHv414CTW1mMRCl+jlRBENOWzpprk/Ys9Izs7AuC7V2R1S+5QJ18zMVpw2JsIOXW7pteaiY+udgg==" saltValue="LKOY2D0STzVp4C0gnFmM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6g47gAnr0SAas2hsJddaP59Ar6M5JgUuP8P+GNOR3IUHmRmqwIRbU71PZSw/RixtbrSbet4PUocnf9BNaVdrg==" saltValue="CkARchjtwH5uLAEaGGjI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3300620</v>
      </c>
      <c r="AP9" s="314">
        <v>90220</v>
      </c>
      <c r="AQ9" s="315">
        <v>100177</v>
      </c>
      <c r="AR9" s="316">
        <v>-9.9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10982</v>
      </c>
      <c r="AP10" s="317">
        <v>300</v>
      </c>
      <c r="AQ10" s="318">
        <v>9943</v>
      </c>
      <c r="AR10" s="319">
        <v>-97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v>17869</v>
      </c>
      <c r="AP11" s="317">
        <v>488</v>
      </c>
      <c r="AQ11" s="318">
        <v>1487</v>
      </c>
      <c r="AR11" s="319">
        <v>-67.2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528</v>
      </c>
      <c r="AL12" s="1216"/>
      <c r="AM12" s="1216"/>
      <c r="AN12" s="1217"/>
      <c r="AO12" s="317">
        <v>131</v>
      </c>
      <c r="AP12" s="317">
        <v>4</v>
      </c>
      <c r="AQ12" s="318">
        <v>23</v>
      </c>
      <c r="AR12" s="319">
        <v>-82.6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264982</v>
      </c>
      <c r="AP13" s="317">
        <v>7243</v>
      </c>
      <c r="AQ13" s="318">
        <v>4025</v>
      </c>
      <c r="AR13" s="319">
        <v>80</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85549</v>
      </c>
      <c r="AP14" s="317">
        <v>2338</v>
      </c>
      <c r="AQ14" s="318">
        <v>2366</v>
      </c>
      <c r="AR14" s="319">
        <v>-1.2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-250231</v>
      </c>
      <c r="AP15" s="317">
        <v>-6840</v>
      </c>
      <c r="AQ15" s="318">
        <v>-7732</v>
      </c>
      <c r="AR15" s="319">
        <v>-11.5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3429902</v>
      </c>
      <c r="AP16" s="317">
        <v>93754</v>
      </c>
      <c r="AQ16" s="318">
        <v>110288</v>
      </c>
      <c r="AR16" s="319">
        <v>-15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9.08</v>
      </c>
      <c r="AP21" s="331">
        <v>10.26</v>
      </c>
      <c r="AQ21" s="332">
        <v>-1.18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99.8</v>
      </c>
      <c r="AP22" s="336">
        <v>97.6</v>
      </c>
      <c r="AQ22" s="337">
        <v>2.2000000000000002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1410448</v>
      </c>
      <c r="AP32" s="345">
        <v>38554</v>
      </c>
      <c r="AQ32" s="346">
        <v>68741</v>
      </c>
      <c r="AR32" s="347">
        <v>-43.9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543</v>
      </c>
      <c r="AP33" s="345" t="s">
        <v>543</v>
      </c>
      <c r="AQ33" s="346" t="s">
        <v>543</v>
      </c>
      <c r="AR33" s="347" t="s">
        <v>543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543</v>
      </c>
      <c r="AP34" s="345" t="s">
        <v>543</v>
      </c>
      <c r="AQ34" s="346">
        <v>1</v>
      </c>
      <c r="AR34" s="347" t="s">
        <v>543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217735</v>
      </c>
      <c r="AP35" s="345">
        <v>5952</v>
      </c>
      <c r="AQ35" s="346">
        <v>17075</v>
      </c>
      <c r="AR35" s="347">
        <v>-65.099999999999994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9487</v>
      </c>
      <c r="AP36" s="345">
        <v>259</v>
      </c>
      <c r="AQ36" s="346">
        <v>2445</v>
      </c>
      <c r="AR36" s="347">
        <v>-89.4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29766</v>
      </c>
      <c r="AP37" s="345">
        <v>814</v>
      </c>
      <c r="AQ37" s="346">
        <v>621</v>
      </c>
      <c r="AR37" s="347">
        <v>31.1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v>123</v>
      </c>
      <c r="AP38" s="348">
        <v>3</v>
      </c>
      <c r="AQ38" s="349">
        <v>4</v>
      </c>
      <c r="AR38" s="337">
        <v>-25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v>-73231</v>
      </c>
      <c r="AP39" s="345">
        <v>-2002</v>
      </c>
      <c r="AQ39" s="346">
        <v>-4161</v>
      </c>
      <c r="AR39" s="347">
        <v>-51.9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-1151647</v>
      </c>
      <c r="AP40" s="345">
        <v>-31480</v>
      </c>
      <c r="AQ40" s="346">
        <v>-59663</v>
      </c>
      <c r="AR40" s="347">
        <v>-47.2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442681</v>
      </c>
      <c r="AP41" s="345">
        <v>12100</v>
      </c>
      <c r="AQ41" s="346">
        <v>25063</v>
      </c>
      <c r="AR41" s="347">
        <v>-51.7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2870513</v>
      </c>
      <c r="AN51" s="367">
        <v>74470</v>
      </c>
      <c r="AO51" s="368">
        <v>-37.6</v>
      </c>
      <c r="AP51" s="369">
        <v>83280</v>
      </c>
      <c r="AQ51" s="370">
        <v>-2.5</v>
      </c>
      <c r="AR51" s="371">
        <v>-35.1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1147705</v>
      </c>
      <c r="AN52" s="375">
        <v>29775</v>
      </c>
      <c r="AO52" s="376">
        <v>-50.9</v>
      </c>
      <c r="AP52" s="377">
        <v>43123</v>
      </c>
      <c r="AQ52" s="378">
        <v>-2.8</v>
      </c>
      <c r="AR52" s="379">
        <v>-48.1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3650662</v>
      </c>
      <c r="AN53" s="367">
        <v>96090</v>
      </c>
      <c r="AO53" s="368">
        <v>29</v>
      </c>
      <c r="AP53" s="369">
        <v>88968</v>
      </c>
      <c r="AQ53" s="370">
        <v>6.8</v>
      </c>
      <c r="AR53" s="371">
        <v>22.2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1692724</v>
      </c>
      <c r="AN54" s="375">
        <v>44555</v>
      </c>
      <c r="AO54" s="376">
        <v>49.6</v>
      </c>
      <c r="AP54" s="377">
        <v>45482</v>
      </c>
      <c r="AQ54" s="378">
        <v>5.5</v>
      </c>
      <c r="AR54" s="379">
        <v>44.1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3744989</v>
      </c>
      <c r="AN55" s="367">
        <v>99503</v>
      </c>
      <c r="AO55" s="368">
        <v>3.6</v>
      </c>
      <c r="AP55" s="369">
        <v>85173</v>
      </c>
      <c r="AQ55" s="370">
        <v>-4.3</v>
      </c>
      <c r="AR55" s="371">
        <v>7.9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2455568</v>
      </c>
      <c r="AN56" s="375">
        <v>65243</v>
      </c>
      <c r="AO56" s="376">
        <v>46.4</v>
      </c>
      <c r="AP56" s="377">
        <v>43913</v>
      </c>
      <c r="AQ56" s="378">
        <v>-3.4</v>
      </c>
      <c r="AR56" s="379">
        <v>49.8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2627997</v>
      </c>
      <c r="AN57" s="367">
        <v>70744</v>
      </c>
      <c r="AO57" s="368">
        <v>-28.9</v>
      </c>
      <c r="AP57" s="369">
        <v>94081</v>
      </c>
      <c r="AQ57" s="370">
        <v>10.5</v>
      </c>
      <c r="AR57" s="371">
        <v>-39.4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1396065</v>
      </c>
      <c r="AN58" s="375">
        <v>37581</v>
      </c>
      <c r="AO58" s="376">
        <v>-42.4</v>
      </c>
      <c r="AP58" s="377">
        <v>48949</v>
      </c>
      <c r="AQ58" s="378">
        <v>11.5</v>
      </c>
      <c r="AR58" s="379">
        <v>-53.9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3771093</v>
      </c>
      <c r="AN59" s="367">
        <v>103080</v>
      </c>
      <c r="AO59" s="368">
        <v>45.7</v>
      </c>
      <c r="AP59" s="369">
        <v>92632</v>
      </c>
      <c r="AQ59" s="370">
        <v>-1.5</v>
      </c>
      <c r="AR59" s="371">
        <v>47.2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2857317</v>
      </c>
      <c r="AN60" s="375">
        <v>78103</v>
      </c>
      <c r="AO60" s="376">
        <v>107.8</v>
      </c>
      <c r="AP60" s="377">
        <v>47978</v>
      </c>
      <c r="AQ60" s="378">
        <v>-2</v>
      </c>
      <c r="AR60" s="379">
        <v>109.8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3333051</v>
      </c>
      <c r="AN61" s="382">
        <v>88777</v>
      </c>
      <c r="AO61" s="383">
        <v>2.4</v>
      </c>
      <c r="AP61" s="384">
        <v>88827</v>
      </c>
      <c r="AQ61" s="385">
        <v>1.8</v>
      </c>
      <c r="AR61" s="371">
        <v>0.6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1909876</v>
      </c>
      <c r="AN62" s="375">
        <v>51051</v>
      </c>
      <c r="AO62" s="376">
        <v>22.1</v>
      </c>
      <c r="AP62" s="377">
        <v>45889</v>
      </c>
      <c r="AQ62" s="378">
        <v>1.8</v>
      </c>
      <c r="AR62" s="379">
        <v>20.3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0C9Hi8Mf9r9msdK8ufXhaeuKtc1LSybXUQxcWVwIUXpyGzl1zVTC8QrP76f3tsGf8bU3x1ZwewdU7zJ01IqjXA==" saltValue="5VvsxIuldaY6na9zXMqG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568</v>
      </c>
    </row>
    <row r="120" spans="125:125" ht="13.5" hidden="1" customHeight="1"/>
    <row r="121" spans="125:125" ht="13.5" hidden="1" customHeight="1">
      <c r="DU121" s="292"/>
    </row>
  </sheetData>
  <sheetProtection algorithmName="SHA-512" hashValue="O0bAAQscy+WjjhaW0zgp45uzvlZwEbv8FupC24jbzM0naX9fNJpPraTqUEEpiWidPXiiuPiyfxm357OGJ70OGA==" saltValue="BJQtsoZTfl4gnOhltoSy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569</v>
      </c>
    </row>
  </sheetData>
  <sheetProtection algorithmName="SHA-512" hashValue="Kxxjy0stQ/e/67IYb5cAuahayeQE0kwRzWV0rSNXFvG0fAYRGtcwqlUnbKAXpEJTpdRFBeJQDFFtNuleR1Pg7A==" saltValue="yq6bTOZUn3TJpdD/ica6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8" t="s">
        <v>3</v>
      </c>
      <c r="D47" s="1238"/>
      <c r="E47" s="1239"/>
      <c r="F47" s="11">
        <v>48.54</v>
      </c>
      <c r="G47" s="12">
        <v>49.15</v>
      </c>
      <c r="H47" s="12">
        <v>47.84</v>
      </c>
      <c r="I47" s="12">
        <v>44.46</v>
      </c>
      <c r="J47" s="13">
        <v>39.17</v>
      </c>
    </row>
    <row r="48" spans="2:10" ht="57.75" customHeight="1">
      <c r="B48" s="14"/>
      <c r="C48" s="1240" t="s">
        <v>4</v>
      </c>
      <c r="D48" s="1240"/>
      <c r="E48" s="1241"/>
      <c r="F48" s="15">
        <v>5.42</v>
      </c>
      <c r="G48" s="16">
        <v>5.85</v>
      </c>
      <c r="H48" s="16">
        <v>5.72</v>
      </c>
      <c r="I48" s="16">
        <v>4.9400000000000004</v>
      </c>
      <c r="J48" s="17">
        <v>5.7</v>
      </c>
    </row>
    <row r="49" spans="2:10" ht="57.75" customHeight="1" thickBot="1">
      <c r="B49" s="18"/>
      <c r="C49" s="1242" t="s">
        <v>5</v>
      </c>
      <c r="D49" s="1242"/>
      <c r="E49" s="1243"/>
      <c r="F49" s="19" t="s">
        <v>575</v>
      </c>
      <c r="G49" s="20" t="s">
        <v>576</v>
      </c>
      <c r="H49" s="20" t="s">
        <v>577</v>
      </c>
      <c r="I49" s="20" t="s">
        <v>578</v>
      </c>
      <c r="J49" s="21" t="s">
        <v>579</v>
      </c>
    </row>
    <row r="50" spans="2:10" ht="13.5" customHeight="1"/>
  </sheetData>
  <sheetProtection algorithmName="SHA-512" hashValue="ciKaBGTaUjSbWnYR24tvEqKeI964L0Mu+2yZrVX1MtgrsodxbbiJgg22SsDpiO8lnZ3iQKuGvsCJpyebE4AYMg==" saltValue="Izo6ZwolyeplS993YqTV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2022-09-26T10:04:33Z</cp:lastPrinted>
  <dcterms:created xsi:type="dcterms:W3CDTF">2022-02-02T07:01:38Z</dcterms:created>
  <dcterms:modified xsi:type="dcterms:W3CDTF">2022-09-27T07:24:20Z</dcterms:modified>
</cp:coreProperties>
</file>