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s="1"/>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BY35" i="7"/>
  <c r="BE35" i="7"/>
  <c r="AM35" i="7"/>
  <c r="W35" i="7"/>
  <c r="E35" i="7"/>
  <c r="DG34" i="7"/>
  <c r="CQ34" i="7"/>
  <c r="BY34" i="7"/>
  <c r="BE34" i="7"/>
  <c r="AO34" i="7"/>
  <c r="W34" i="7"/>
  <c r="E34" i="7"/>
  <c r="C34" i="7"/>
  <c r="C35" i="7" s="1"/>
  <c r="AM34" i="7" l="1"/>
  <c r="U36" i="7"/>
  <c r="U34" i="7"/>
  <c r="U35" i="7" s="1"/>
  <c r="BW34" i="7" l="1"/>
  <c r="BW35" i="7" s="1"/>
  <c r="BW36" i="7" s="1"/>
  <c r="BW37" i="7" s="1"/>
  <c r="BW38" i="7" s="1"/>
  <c r="BW39" i="7" s="1"/>
  <c r="BW40" i="7" s="1"/>
  <c r="BW41" i="7" s="1"/>
  <c r="BW42" i="7" s="1"/>
  <c r="BW43" i="7" s="1"/>
  <c r="CO34" i="7" l="1"/>
  <c r="CO35" i="7" s="1"/>
</calcChain>
</file>

<file path=xl/sharedStrings.xml><?xml version="1.0" encoding="utf-8"?>
<sst xmlns="http://schemas.openxmlformats.org/spreadsheetml/2006/main" count="1081" uniqueCount="594">
  <si>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</si>
  <si>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</si>
  <si>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</si>
  <si>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</si>
  <si>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</si>
  <si>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</si>
  <si>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</si>
  <si>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</si>
  <si>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</si>
  <si>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</si>
  <si>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</si>
  <si>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</si>
  <si>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</si>
  <si>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</si>
  <si>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</si>
  <si>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</si>
  <si>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</si>
  <si>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</si>
  <si>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</si>
  <si>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</si>
  <si>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</si>
  <si>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</si>
  <si>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</si>
  <si>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</si>
  <si>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</si>
  <si>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</si>
  <si>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</si>
  <si>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</si>
  <si>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</si>
  <si>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</si>
  <si>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</si>
  <si>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</si>
  <si>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</si>
  <si>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</si>
  <si>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</si>
  <si>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</si>
  <si>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那珂川市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</si>
  <si>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</si>
  <si>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</si>
  <si>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</si>
  <si>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</si>
  <si>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</si>
  <si>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</si>
  <si>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</si>
  <si>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</si>
  <si>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</si>
  <si>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</si>
  <si>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</si>
  <si>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</si>
  <si>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</si>
  <si>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</si>
  <si>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</si>
  <si>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</si>
  <si>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</si>
  <si>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</si>
  <si>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</si>
  <si>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</si>
  <si>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</si>
  <si>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</si>
  <si>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</si>
  <si>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</si>
  <si>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</si>
  <si>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</si>
  <si>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</si>
  <si>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</si>
  <si>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</si>
  <si>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</si>
  <si>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</si>
  <si>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</si>
  <si>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</si>
  <si>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</si>
  <si>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</si>
  <si>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</si>
  <si>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</si>
  <si>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</si>
  <si>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</si>
  <si>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</si>
  <si>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</si>
  <si>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</si>
  <si>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</si>
  <si>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</si>
  <si>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</si>
  <si>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</si>
  <si>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</si>
  <si>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</si>
  <si>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</si>
  <si>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</si>
  <si>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</si>
  <si>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</si>
  <si>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</si>
  <si>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</si>
  <si>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</si>
  <si>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</si>
  <si>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</si>
  <si>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</si>
  <si>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</si>
  <si>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</si>
  <si>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</si>
  <si>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</si>
  <si>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</si>
  <si>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</si>
  <si>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</si>
  <si>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</si>
  <si>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</si>
  <si>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</si>
  <si>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</si>
  <si>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</si>
  <si>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</si>
  <si>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</si>
  <si>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</si>
  <si>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</si>
  <si>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</si>
  <si>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</si>
  <si>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</si>
  <si>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</si>
  <si>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</si>
  <si>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</si>
  <si>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</si>
  <si>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</si>
  <si>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</si>
  <si>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</si>
  <si>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</si>
  <si>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</si>
  <si>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</si>
  <si>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</si>
  <si>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</si>
  <si>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</si>
  <si>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</si>
  <si>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</si>
  <si>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</si>
  <si>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</si>
  <si>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</si>
  <si>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</si>
  <si>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</si>
  <si>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</si>
  <si>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</si>
  <si>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</si>
  <si>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</si>
  <si>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</si>
  <si>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</si>
  <si>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</si>
  <si>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</si>
  <si>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</si>
  <si>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</si>
  <si>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</si>
  <si>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</si>
  <si>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</si>
  <si>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</si>
  <si>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</si>
  <si>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</si>
  <si>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</si>
  <si>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</si>
  <si>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福岡県那珂川市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</si>
  <si>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</si>
  <si>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</si>
  <si>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</si>
  <si>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</si>
  <si>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</si>
  <si>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</si>
  <si>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</si>
  <si>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</si>
  <si>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</si>
  <si>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</si>
  <si>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</si>
  <si>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</si>
  <si>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</si>
  <si>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</si>
  <si>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</si>
  <si>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</si>
  <si>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</si>
  <si>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</si>
  <si>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</si>
  <si>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</si>
  <si>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</si>
  <si>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</si>
  <si>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</si>
  <si>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</si>
  <si>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</si>
  <si>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</si>
  <si>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</si>
  <si>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</si>
  <si>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t>
    <phoneticPr fontId="5"/>
  </si>
  <si>
    <t>衛生費</t>
  </si>
  <si>
    <t>分離課税所得割交付金</t>
    <phoneticPr fontId="14"/>
  </si>
  <si>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</si>
  <si>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</si>
  <si>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</si>
  <si>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</si>
  <si>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</si>
  <si>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</si>
  <si>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</si>
  <si>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</si>
  <si>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</si>
  <si>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</si>
  <si>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</si>
  <si>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</si>
  <si>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</si>
  <si>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</si>
  <si>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</si>
  <si>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</si>
  <si>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</si>
  <si>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</si>
  <si>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</si>
  <si>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</si>
  <si>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</si>
  <si>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</si>
  <si>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</si>
  <si>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</si>
  <si>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</si>
  <si>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t>
    <phoneticPr fontId="5"/>
  </si>
  <si>
    <t>地方特例交付金</t>
    <phoneticPr fontId="1"/>
  </si>
  <si>
    <t>　法定外普通税</t>
    <phoneticPr fontId="5"/>
  </si>
  <si>
    <t>諸支出金</t>
    <rPh sb="3" eb="4">
      <t>キン</t>
    </rPh>
    <phoneticPr fontId="14"/>
  </si>
  <si>
    <t>-</t>
    <phoneticPr fontId="5"/>
  </si>
  <si>
    <t>　個人住民税減収補塡特例交付金</t>
    <phoneticPr fontId="5"/>
  </si>
  <si>
    <t>目的税</t>
  </si>
  <si>
    <t>前年度繰上充用金</t>
    <phoneticPr fontId="5"/>
  </si>
  <si>
    <t>-</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</si>
  <si>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</si>
  <si>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</si>
  <si>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</si>
  <si>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</si>
  <si>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</si>
  <si>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</si>
  <si>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</si>
  <si>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</si>
  <si>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</si>
  <si>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</si>
  <si>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</si>
  <si>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</si>
  <si>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</si>
  <si>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</si>
  <si>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</si>
  <si>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</si>
  <si>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</si>
  <si>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t>
    <phoneticPr fontId="5"/>
  </si>
  <si>
    <t>　　水利地益税等</t>
    <phoneticPr fontId="5"/>
  </si>
  <si>
    <t>義務的経費計</t>
    <rPh sb="0" eb="3">
      <t>ギムテキ</t>
    </rPh>
    <rPh sb="3" eb="5">
      <t>ケイヒ</t>
    </rPh>
    <rPh sb="5" eb="6">
      <t>ケイ</t>
    </rPh>
    <phoneticPr fontId="5"/>
  </si>
  <si>
    <t>　震災復興特別交付税</t>
    <phoneticPr fontId="14"/>
  </si>
  <si>
    <t>-</t>
    <phoneticPr fontId="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</si>
  <si>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</si>
  <si>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</si>
  <si>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</si>
  <si>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</si>
  <si>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</si>
  <si>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</si>
  <si>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</si>
  <si>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</si>
  <si>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</si>
  <si>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</si>
  <si>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</si>
  <si>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</si>
  <si>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</si>
  <si>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</si>
  <si>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</si>
  <si>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</si>
  <si>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</si>
  <si>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</si>
  <si>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</si>
  <si>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</si>
  <si>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</si>
  <si>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</si>
  <si>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</si>
  <si>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</si>
  <si>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</si>
  <si>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</si>
  <si>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t>
    <phoneticPr fontId="5"/>
  </si>
  <si>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</si>
  <si>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</si>
  <si>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</si>
  <si>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</si>
  <si>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</si>
  <si>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</si>
  <si>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</si>
  <si>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</si>
  <si>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</si>
  <si>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</si>
  <si>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</si>
  <si>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</si>
  <si>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</si>
  <si>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</si>
  <si>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</si>
  <si>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</si>
  <si>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</si>
  <si>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</si>
  <si>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</si>
  <si>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</si>
  <si>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</si>
  <si>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</si>
  <si>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</si>
  <si>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</si>
  <si>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</si>
  <si>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t>
    <phoneticPr fontId="5"/>
  </si>
  <si>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</si>
  <si>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</si>
  <si>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</si>
  <si>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</si>
  <si>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</si>
  <si>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</si>
  <si>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</si>
  <si>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</si>
  <si>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</si>
  <si>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</si>
  <si>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</si>
  <si>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</si>
  <si>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</si>
  <si>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</si>
  <si>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</si>
  <si>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</si>
  <si>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</si>
  <si>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</si>
  <si>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</si>
  <si>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</si>
  <si>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</si>
  <si>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</si>
  <si>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</si>
  <si>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</si>
  <si>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</si>
  <si>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福岡県那珂川市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</si>
  <si>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</si>
  <si>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</si>
  <si>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</si>
  <si>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</si>
  <si>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</si>
  <si>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</si>
  <si>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</si>
  <si>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</si>
  <si>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</si>
  <si>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</si>
  <si>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</si>
  <si>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</si>
  <si>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</si>
  <si>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</si>
  <si>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</si>
  <si>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</si>
  <si>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</si>
  <si>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</si>
  <si>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</si>
  <si>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</si>
  <si>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那珂川市教育文化振興財団</t>
    <rPh sb="0" eb="3">
      <t>ナカガワ</t>
    </rPh>
    <rPh sb="3" eb="4">
      <t>シ</t>
    </rPh>
    <rPh sb="4" eb="6">
      <t>キョウイク</t>
    </rPh>
    <rPh sb="6" eb="8">
      <t>ブンカ</t>
    </rPh>
    <rPh sb="8" eb="10">
      <t>シンコウ</t>
    </rPh>
    <rPh sb="10" eb="12">
      <t>ザイダン</t>
    </rPh>
    <phoneticPr fontId="2"/>
  </si>
  <si>
    <t>-</t>
    <phoneticPr fontId="2"/>
  </si>
  <si>
    <t>-</t>
    <phoneticPr fontId="2"/>
  </si>
  <si>
    <t>-</t>
    <phoneticPr fontId="2"/>
  </si>
  <si>
    <t>-</t>
    <phoneticPr fontId="2"/>
  </si>
  <si>
    <t>公共用地先行取得事業特別会計</t>
    <phoneticPr fontId="5"/>
  </si>
  <si>
    <t>那珂川市土地開発公社</t>
    <rPh sb="0" eb="3">
      <t>ナカガワ</t>
    </rPh>
    <rPh sb="3" eb="4">
      <t>シ</t>
    </rPh>
    <rPh sb="4" eb="10">
      <t>トチカイハツコウシャ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</si>
  <si>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</si>
  <si>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</si>
  <si>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</si>
  <si>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</si>
  <si>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</si>
  <si>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</si>
  <si>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</si>
  <si>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</si>
  <si>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</si>
  <si>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</si>
  <si>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</si>
  <si>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</si>
  <si>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</si>
  <si>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</si>
  <si>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</si>
  <si>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</si>
  <si>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</si>
  <si>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那珂川市下水道事業会計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</si>
  <si>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</si>
  <si>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</si>
  <si>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</si>
  <si>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</si>
  <si>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</si>
  <si>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</si>
  <si>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</si>
  <si>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</si>
  <si>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</si>
  <si>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</si>
  <si>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</si>
  <si>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福岡都市圏南部環境事業組合</t>
    <rPh sb="0" eb="2">
      <t>フクオカ</t>
    </rPh>
    <rPh sb="2" eb="5">
      <t>トシケン</t>
    </rPh>
    <rPh sb="5" eb="7">
      <t>ナンブ</t>
    </rPh>
    <rPh sb="7" eb="9">
      <t>カンキョウ</t>
    </rPh>
    <rPh sb="9" eb="11">
      <t>ジギョウ</t>
    </rPh>
    <rPh sb="11" eb="13">
      <t>クミアイ</t>
    </rPh>
    <phoneticPr fontId="2"/>
  </si>
  <si>
    <t>春日・大野城・那珂川消防組合</t>
    <rPh sb="0" eb="2">
      <t>カスガ</t>
    </rPh>
    <rPh sb="3" eb="6">
      <t>オオノジョウ</t>
    </rPh>
    <rPh sb="7" eb="10">
      <t>ナカガワ</t>
    </rPh>
    <rPh sb="10" eb="12">
      <t>ショウボウ</t>
    </rPh>
    <rPh sb="12" eb="14">
      <t>クミアイ</t>
    </rPh>
    <phoneticPr fontId="2"/>
  </si>
  <si>
    <t>春日那珂川水道企業団</t>
    <rPh sb="0" eb="2">
      <t>カスガ</t>
    </rPh>
    <rPh sb="2" eb="5">
      <t>ナカガワ</t>
    </rPh>
    <rPh sb="5" eb="7">
      <t>スイドウ</t>
    </rPh>
    <rPh sb="7" eb="9">
      <t>キギョウ</t>
    </rPh>
    <rPh sb="9" eb="10">
      <t>ダン</t>
    </rPh>
    <phoneticPr fontId="2"/>
  </si>
  <si>
    <t>-</t>
    <phoneticPr fontId="2"/>
  </si>
  <si>
    <t>筑紫自治振興組合（一般会計）</t>
    <rPh sb="0" eb="2">
      <t>チクシ</t>
    </rPh>
    <rPh sb="2" eb="4">
      <t>ジチ</t>
    </rPh>
    <rPh sb="4" eb="6">
      <t>シンコウ</t>
    </rPh>
    <rPh sb="6" eb="8">
      <t>クミアイ</t>
    </rPh>
    <rPh sb="9" eb="13">
      <t>イッパンカイケイ</t>
    </rPh>
    <phoneticPr fontId="2"/>
  </si>
  <si>
    <t>-</t>
  </si>
  <si>
    <t>筑紫自治振興組合（筑紫公平委員会特別会計）</t>
    <rPh sb="0" eb="2">
      <t>チクシ</t>
    </rPh>
    <rPh sb="2" eb="4">
      <t>ジチ</t>
    </rPh>
    <rPh sb="4" eb="6">
      <t>シンコウ</t>
    </rPh>
    <rPh sb="6" eb="8">
      <t>クミアイ</t>
    </rPh>
    <rPh sb="9" eb="13">
      <t>チクシコウヘイ</t>
    </rPh>
    <rPh sb="13" eb="16">
      <t>イインカイ</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</si>
  <si>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</si>
  <si>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4">
      <t>トクベツカイケイ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</si>
  <si>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22">
      <t>ジギョウトクベツカイケイ</t>
    </rPh>
    <phoneticPr fontId="2"/>
  </si>
  <si>
    <t>福岡県後期高齢者医療広域連合（一般会計）</t>
    <rPh sb="0" eb="2">
      <t>フクオカ</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</si>
  <si>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</si>
  <si>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福岡県市町村消防団員等公務災害補償組合</t>
    <rPh sb="0" eb="3">
      <t>フクオカケン</t>
    </rPh>
    <rPh sb="3" eb="6">
      <t>シチョウソン</t>
    </rPh>
    <rPh sb="6" eb="8">
      <t>ショウボウ</t>
    </rPh>
    <rPh sb="8" eb="11">
      <t>ダンイントウ</t>
    </rPh>
    <rPh sb="11" eb="15">
      <t>コウムサイガイ</t>
    </rPh>
    <rPh sb="15" eb="17">
      <t>ホショウ</t>
    </rPh>
    <rPh sb="17" eb="19">
      <t>クミアイ</t>
    </rPh>
    <phoneticPr fontId="2"/>
  </si>
  <si>
    <t>福岡県自治振興組合（一般会計）</t>
    <rPh sb="0" eb="3">
      <t>フクオカケン</t>
    </rPh>
    <rPh sb="3" eb="9">
      <t>ジチシンコウクミアイ</t>
    </rPh>
    <rPh sb="10" eb="14">
      <t>イッパンカイケイ</t>
    </rPh>
    <phoneticPr fontId="2"/>
  </si>
  <si>
    <t>福岡県自治振興組合（公文書館事業特別会計）</t>
    <rPh sb="0" eb="9">
      <t>フクオカケンジチシンコウクミアイ</t>
    </rPh>
    <rPh sb="10" eb="20">
      <t>コウブンショカンジギョウトクベツカイケイ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</si>
  <si>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</si>
  <si>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</si>
  <si>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</si>
  <si>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</si>
  <si>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</si>
  <si>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</si>
  <si>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</si>
  <si>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</si>
  <si>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</si>
  <si>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</si>
  <si>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</si>
  <si>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</si>
  <si>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</si>
  <si>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</si>
  <si>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</si>
  <si>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</si>
  <si>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</si>
  <si>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</si>
  <si>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</si>
  <si>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</si>
  <si>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t>
    <phoneticPr fontId="5"/>
  </si>
  <si>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</si>
  <si>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</si>
  <si>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</si>
  <si>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</si>
  <si>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</si>
  <si>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</si>
  <si>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</si>
  <si>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</si>
  <si>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</si>
  <si>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</si>
  <si>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</si>
  <si>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</si>
  <si>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</si>
  <si>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</si>
  <si>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</si>
  <si>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</si>
  <si>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</si>
  <si>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</si>
  <si>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</si>
  <si>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</si>
  <si>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</si>
  <si>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</si>
  <si>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</si>
  <si>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</si>
  <si>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</si>
  <si>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</si>
  <si>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</si>
  <si>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</si>
  <si>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</si>
  <si>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</si>
  <si>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</si>
  <si>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</si>
  <si>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</si>
  <si>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</si>
  <si>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</si>
  <si>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</si>
  <si>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</si>
  <si>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</si>
  <si>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</si>
  <si>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</si>
  <si>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</si>
  <si>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</si>
  <si>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</si>
  <si>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</si>
  <si>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</si>
  <si>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</si>
  <si>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</si>
  <si>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</si>
  <si>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</si>
  <si>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</si>
  <si>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</si>
  <si>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</si>
  <si>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</si>
  <si>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</si>
  <si>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</si>
  <si>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</si>
  <si>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</si>
  <si>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</si>
  <si>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</si>
  <si>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</si>
  <si>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</si>
  <si>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</si>
  <si>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</si>
  <si>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</si>
  <si>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</si>
  <si>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</si>
  <si>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</si>
  <si>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</si>
  <si>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</si>
  <si>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</si>
  <si>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</si>
  <si>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</si>
  <si>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</si>
  <si>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</si>
  <si>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</si>
  <si>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</si>
  <si>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</si>
  <si>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</si>
  <si>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</si>
  <si>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</si>
  <si>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</si>
  <si>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</si>
  <si>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</si>
  <si>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</si>
  <si>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</si>
  <si>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</si>
  <si>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</si>
  <si>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</si>
  <si>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</si>
  <si>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</si>
  <si>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</si>
  <si>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</si>
  <si>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</si>
  <si>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</si>
  <si>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</si>
  <si>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</si>
  <si>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</si>
  <si>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</si>
  <si>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</si>
  <si>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</si>
  <si>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</si>
  <si>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</si>
  <si>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</si>
  <si>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</si>
  <si>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</si>
  <si>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</si>
  <si>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標準財政規模比（％）</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</si>
  <si>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</si>
  <si>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</si>
  <si>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</si>
  <si>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</si>
  <si>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</si>
  <si>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6.31</t>
  </si>
  <si>
    <t>▲ 1.41</t>
  </si>
  <si>
    <t>会計</t>
    <rPh sb="0" eb="2">
      <t>カイケイ</t>
    </rPh>
    <phoneticPr fontId="5"/>
  </si>
  <si>
    <t>那珂川市下水道事業会計</t>
  </si>
  <si>
    <t>一般会計</t>
  </si>
  <si>
    <t>介護保険事業特別会計（保険事業勘定）</t>
  </si>
  <si>
    <t>▲ 0.33</t>
  </si>
  <si>
    <t>国民健康保険事業特別会計</t>
  </si>
  <si>
    <t>▲ 0.00</t>
  </si>
  <si>
    <t>後期高齢者医療特別会計</t>
  </si>
  <si>
    <t>公共用地先行取得事業特別会計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</si>
  <si>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</si>
  <si>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</si>
  <si>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</si>
  <si>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</si>
  <si>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</si>
  <si>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</si>
  <si>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</si>
  <si>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</si>
  <si>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</si>
  <si>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</si>
  <si>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</si>
  <si>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</si>
  <si>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</si>
  <si>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</si>
  <si>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</si>
  <si>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</si>
  <si>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</si>
  <si>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</si>
  <si>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</si>
  <si>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</si>
  <si>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</si>
  <si>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</si>
  <si>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</si>
  <si>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</si>
  <si>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</si>
  <si>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</si>
  <si>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</si>
  <si>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</si>
  <si>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t>
    <phoneticPr fontId="2"/>
  </si>
  <si>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</si>
  <si>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</si>
  <si>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</si>
  <si>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</si>
  <si>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</si>
  <si>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</si>
  <si>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</si>
  <si>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</si>
  <si>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</si>
  <si>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</si>
  <si>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</si>
  <si>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</si>
  <si>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</si>
  <si>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</si>
  <si>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</si>
  <si>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</si>
  <si>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</si>
  <si>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</si>
  <si>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</si>
  <si>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</si>
  <si>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</si>
  <si>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</si>
  <si>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</si>
  <si>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(退職準備積立金(R02年度末現在))</t>
    <rPh sb="1" eb="3">
      <t>タイショク</t>
    </rPh>
    <rPh sb="3" eb="5">
      <t>ジュンビ</t>
    </rPh>
    <rPh sb="5" eb="8">
      <t>ツミタテキン</t>
    </rPh>
    <phoneticPr fontId="5"/>
  </si>
  <si>
    <t>(公共施設等整備基金(R02年度末現在))</t>
    <rPh sb="1" eb="3">
      <t>コウキョウ</t>
    </rPh>
    <rPh sb="3" eb="5">
      <t>シセツ</t>
    </rPh>
    <rPh sb="5" eb="6">
      <t>トウ</t>
    </rPh>
    <rPh sb="6" eb="8">
      <t>セイビ</t>
    </rPh>
    <rPh sb="8" eb="10">
      <t>キキン</t>
    </rPh>
    <phoneticPr fontId="5"/>
  </si>
  <si>
    <t>(ふるさと応援基金(R02年度末現在))</t>
    <rPh sb="5" eb="7">
      <t>オウエン</t>
    </rPh>
    <rPh sb="7" eb="9">
      <t>キキン</t>
    </rPh>
    <phoneticPr fontId="5"/>
  </si>
  <si>
    <t>(社会体育施設整備基金(R02年度末現在))</t>
    <rPh sb="1" eb="3">
      <t>シャカイ</t>
    </rPh>
    <rPh sb="3" eb="5">
      <t>タイイク</t>
    </rPh>
    <rPh sb="5" eb="7">
      <t>シセツ</t>
    </rPh>
    <rPh sb="7" eb="9">
      <t>セイビ</t>
    </rPh>
    <rPh sb="9" eb="11">
      <t>キキン</t>
    </rPh>
    <phoneticPr fontId="5"/>
  </si>
  <si>
    <t>(土地開発基金(R02年度末現在))</t>
    <rPh sb="1" eb="3">
      <t>トチ</t>
    </rPh>
    <rPh sb="3" eb="5">
      <t>カイハツ</t>
    </rPh>
    <rPh sb="5" eb="7">
      <t>キキン</t>
    </rPh>
    <phoneticPr fontId="5"/>
  </si>
  <si>
    <t>基金残高合計</t>
    <rPh sb="0" eb="2">
      <t>キキン</t>
    </rPh>
    <rPh sb="2" eb="4">
      <t>ザンダカ</t>
    </rPh>
    <rPh sb="4" eb="6">
      <t>ゴウケイ</t>
    </rPh>
    <phoneticPr fontId="5"/>
  </si>
  <si>
    <t>　令和2年度の有形固定資産減価償却率は、類似団体内平均値を下回っているが、本市における推移は増加傾向にある。
　今後は、公共施設の老朽化に対応する維持更新や地方債を財源とする大型事業の実施が見込まれること等を踏まえ、将来の財政的な負担を抑制しつつ公共施設等総合管理計画に基づいた適切な維持管理に努める。</t>
    <rPh sb="1" eb="3">
      <t>レイワ</t>
    </rPh>
    <rPh sb="4" eb="6">
      <t>ネンド</t>
    </rPh>
    <rPh sb="7" eb="9">
      <t>ユウケイ</t>
    </rPh>
    <rPh sb="9" eb="11">
      <t>コテイ</t>
    </rPh>
    <rPh sb="11" eb="13">
      <t>シサン</t>
    </rPh>
    <rPh sb="13" eb="15">
      <t>ゲンカ</t>
    </rPh>
    <rPh sb="15" eb="17">
      <t>ショウキャク</t>
    </rPh>
    <rPh sb="17" eb="18">
      <t>リツ</t>
    </rPh>
    <rPh sb="20" eb="22">
      <t>ルイジ</t>
    </rPh>
    <rPh sb="22" eb="24">
      <t>ダンタイ</t>
    </rPh>
    <rPh sb="24" eb="25">
      <t>ナイ</t>
    </rPh>
    <rPh sb="25" eb="28">
      <t>ヘイキンチ</t>
    </rPh>
    <rPh sb="29" eb="31">
      <t>シタマワ</t>
    </rPh>
    <rPh sb="37" eb="39">
      <t>ホンシ</t>
    </rPh>
    <rPh sb="43" eb="45">
      <t>スイイ</t>
    </rPh>
    <rPh sb="46" eb="48">
      <t>ゾウカ</t>
    </rPh>
    <rPh sb="48" eb="50">
      <t>ケイコウ</t>
    </rPh>
    <rPh sb="56" eb="58">
      <t>コンゴ</t>
    </rPh>
    <rPh sb="60" eb="62">
      <t>コウキョウ</t>
    </rPh>
    <rPh sb="62" eb="64">
      <t>シセツ</t>
    </rPh>
    <rPh sb="65" eb="68">
      <t>ロウキュウカ</t>
    </rPh>
    <rPh sb="69" eb="71">
      <t>タイオウ</t>
    </rPh>
    <rPh sb="73" eb="75">
      <t>イジ</t>
    </rPh>
    <rPh sb="75" eb="77">
      <t>コウシン</t>
    </rPh>
    <rPh sb="78" eb="81">
      <t>チホウサイ</t>
    </rPh>
    <rPh sb="82" eb="84">
      <t>ザイゲン</t>
    </rPh>
    <rPh sb="87" eb="89">
      <t>オオガタ</t>
    </rPh>
    <rPh sb="89" eb="91">
      <t>ジギョウ</t>
    </rPh>
    <rPh sb="92" eb="94">
      <t>ジッシ</t>
    </rPh>
    <rPh sb="95" eb="97">
      <t>ミコ</t>
    </rPh>
    <rPh sb="102" eb="103">
      <t>トウ</t>
    </rPh>
    <rPh sb="104" eb="105">
      <t>フ</t>
    </rPh>
    <rPh sb="108" eb="110">
      <t>ショウライ</t>
    </rPh>
    <rPh sb="111" eb="114">
      <t>ザイセイテキ</t>
    </rPh>
    <rPh sb="115" eb="117">
      <t>フタン</t>
    </rPh>
    <rPh sb="118" eb="120">
      <t>ヨクセイ</t>
    </rPh>
    <rPh sb="123" eb="125">
      <t>コウキョウ</t>
    </rPh>
    <rPh sb="125" eb="127">
      <t>シセツ</t>
    </rPh>
    <rPh sb="127" eb="128">
      <t>トウ</t>
    </rPh>
    <rPh sb="128" eb="130">
      <t>ソウゴウ</t>
    </rPh>
    <rPh sb="130" eb="132">
      <t>カンリ</t>
    </rPh>
    <rPh sb="132" eb="134">
      <t>ケイカク</t>
    </rPh>
    <rPh sb="135" eb="136">
      <t>モト</t>
    </rPh>
    <rPh sb="139" eb="141">
      <t>テキセツ</t>
    </rPh>
    <rPh sb="142" eb="144">
      <t>イジ</t>
    </rPh>
    <rPh sb="144" eb="146">
      <t>カンリ</t>
    </rPh>
    <rPh sb="147" eb="148">
      <t>ツト</t>
    </rPh>
    <phoneticPr fontId="5"/>
  </si>
  <si>
    <t>　将来負担比率は「－％（数値なし）」であり、新たな地方債の発行を必要最小限に止め、将来の公共事業等の財源のために、計画的な基金の積立を行ってきたことが要因である。実質公債費比率については、令和2年度が6.8％で令和元年度と比較して1.2ポイント増加しており、一部事務組合への負担金に占める公債費の一部が据置期間の終了に伴い元利償還が開始し、今後の償還額も増額になったこと等が要因である。
　今後も公共施設の更新や長寿命化等の地方債を財源とする事業の増加が見込まれるため、事業の必要性や緊急性を精査し、公債費の抑制等を図ることで、健全な財政運営に努める。</t>
    <rPh sb="1" eb="3">
      <t>ショウライ</t>
    </rPh>
    <rPh sb="3" eb="5">
      <t>フタン</t>
    </rPh>
    <rPh sb="5" eb="7">
      <t>ヒリツ</t>
    </rPh>
    <rPh sb="12" eb="14">
      <t>スウチ</t>
    </rPh>
    <rPh sb="22" eb="23">
      <t>アラ</t>
    </rPh>
    <rPh sb="25" eb="28">
      <t>チホウサイ</t>
    </rPh>
    <rPh sb="29" eb="31">
      <t>ハッコウ</t>
    </rPh>
    <rPh sb="32" eb="34">
      <t>ヒツヨウ</t>
    </rPh>
    <rPh sb="34" eb="37">
      <t>サイショウゲン</t>
    </rPh>
    <rPh sb="38" eb="39">
      <t>トド</t>
    </rPh>
    <rPh sb="41" eb="43">
      <t>ショウライ</t>
    </rPh>
    <rPh sb="44" eb="46">
      <t>コウキョウ</t>
    </rPh>
    <rPh sb="46" eb="48">
      <t>ジギョウ</t>
    </rPh>
    <rPh sb="48" eb="49">
      <t>トウ</t>
    </rPh>
    <rPh sb="50" eb="52">
      <t>ザイゲン</t>
    </rPh>
    <rPh sb="57" eb="60">
      <t>ケイカクテキ</t>
    </rPh>
    <rPh sb="61" eb="63">
      <t>キキン</t>
    </rPh>
    <rPh sb="64" eb="66">
      <t>ツミタテ</t>
    </rPh>
    <rPh sb="67" eb="68">
      <t>オコナ</t>
    </rPh>
    <rPh sb="75" eb="77">
      <t>ヨウイン</t>
    </rPh>
    <rPh sb="81" eb="83">
      <t>ジッシツ</t>
    </rPh>
    <rPh sb="83" eb="86">
      <t>コウサイヒ</t>
    </rPh>
    <rPh sb="86" eb="88">
      <t>ヒリツ</t>
    </rPh>
    <rPh sb="94" eb="96">
      <t>レイワ</t>
    </rPh>
    <rPh sb="97" eb="99">
      <t>ネンド</t>
    </rPh>
    <rPh sb="105" eb="107">
      <t>レイワ</t>
    </rPh>
    <rPh sb="107" eb="109">
      <t>ガンネン</t>
    </rPh>
    <rPh sb="109" eb="110">
      <t>ド</t>
    </rPh>
    <rPh sb="111" eb="113">
      <t>ヒカク</t>
    </rPh>
    <rPh sb="122" eb="124">
      <t>ゾウカ</t>
    </rPh>
    <rPh sb="129" eb="131">
      <t>イチブ</t>
    </rPh>
    <rPh sb="131" eb="133">
      <t>ジム</t>
    </rPh>
    <rPh sb="133" eb="135">
      <t>クミアイ</t>
    </rPh>
    <rPh sb="137" eb="140">
      <t>フタンキン</t>
    </rPh>
    <rPh sb="141" eb="142">
      <t>シ</t>
    </rPh>
    <rPh sb="144" eb="147">
      <t>コウサイヒ</t>
    </rPh>
    <rPh sb="148" eb="150">
      <t>イチブ</t>
    </rPh>
    <rPh sb="151" eb="153">
      <t>スエオキ</t>
    </rPh>
    <rPh sb="153" eb="155">
      <t>キカン</t>
    </rPh>
    <rPh sb="156" eb="158">
      <t>シュウリョウ</t>
    </rPh>
    <rPh sb="159" eb="160">
      <t>トモナ</t>
    </rPh>
    <rPh sb="161" eb="163">
      <t>ガンリ</t>
    </rPh>
    <rPh sb="163" eb="165">
      <t>ショウカン</t>
    </rPh>
    <rPh sb="166" eb="168">
      <t>カイシ</t>
    </rPh>
    <rPh sb="170" eb="172">
      <t>コンゴ</t>
    </rPh>
    <rPh sb="173" eb="175">
      <t>ショウカン</t>
    </rPh>
    <rPh sb="175" eb="176">
      <t>ガク</t>
    </rPh>
    <rPh sb="177" eb="179">
      <t>ゾウガク</t>
    </rPh>
    <rPh sb="185" eb="186">
      <t>トウ</t>
    </rPh>
    <rPh sb="187" eb="189">
      <t>ヨウイン</t>
    </rPh>
    <rPh sb="195" eb="197">
      <t>コンゴ</t>
    </rPh>
    <rPh sb="198" eb="200">
      <t>コウキョウ</t>
    </rPh>
    <rPh sb="200" eb="202">
      <t>シセツ</t>
    </rPh>
    <rPh sb="203" eb="205">
      <t>コウシン</t>
    </rPh>
    <rPh sb="206" eb="209">
      <t>チョウジュミョウ</t>
    </rPh>
    <rPh sb="209" eb="210">
      <t>カ</t>
    </rPh>
    <rPh sb="210" eb="211">
      <t>トウ</t>
    </rPh>
    <rPh sb="212" eb="215">
      <t>チホウサイ</t>
    </rPh>
    <rPh sb="216" eb="218">
      <t>ザイゲン</t>
    </rPh>
    <rPh sb="221" eb="223">
      <t>ジギョウ</t>
    </rPh>
    <rPh sb="224" eb="226">
      <t>ゾウカ</t>
    </rPh>
    <rPh sb="227" eb="229">
      <t>ミコ</t>
    </rPh>
    <rPh sb="235" eb="237">
      <t>ジギョウ</t>
    </rPh>
    <rPh sb="238" eb="241">
      <t>ヒツヨウセイ</t>
    </rPh>
    <rPh sb="242" eb="245">
      <t>キンキュウセイ</t>
    </rPh>
    <rPh sb="246" eb="248">
      <t>セイサ</t>
    </rPh>
    <rPh sb="250" eb="253">
      <t>コウサイヒ</t>
    </rPh>
    <rPh sb="254" eb="256">
      <t>ヨクセイ</t>
    </rPh>
    <rPh sb="256" eb="257">
      <t>トウ</t>
    </rPh>
    <rPh sb="258" eb="259">
      <t>ハカ</t>
    </rPh>
    <rPh sb="264" eb="266">
      <t>ケンゼン</t>
    </rPh>
    <rPh sb="267" eb="269">
      <t>ザイセイ</t>
    </rPh>
    <rPh sb="269" eb="271">
      <t>ウンエイ</t>
    </rPh>
    <rPh sb="272" eb="27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</si>
</sst>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47738</c:v>
                </c:pt>
                <c:pt idx="1">
                  <c:v>52191</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EBCD-4C34-AC3E-AB9FB3EB5DF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30678</c:v>
                </c:pt>
                <c:pt idx="1">
                  <c:v>46416</c:v>
                </c:pt>
                <c:pt idx="2">
                  <c:v>60716</c:v>
                </c:pt>
                <c:pt idx="3">
                  <c:v>51592</c:v>
                </c:pt>
                <c:pt idx="4">
                  <c:v>62193</c:v>
                </c:pt>
              </c:numCache>
            </c:numRef>
          </c:val>
          <c:smooth val="0"/>
          <c:extLst xmlns:c16r2="http://schemas.microsoft.com/office/drawing/2015/06/chart">
            <c:ext xmlns:c16="http://schemas.microsoft.com/office/drawing/2014/chart" uri="{C3380CC4-5D6E-409C-BE32-E72D297353CC}">
              <c16:uniqueId val="{00000001-EBCD-4C34-AC3E-AB9FB3EB5DF9}"/>
            </c:ext>
          </c:extLst>
        </c:ser>
        <c:dLbls>
          <c:showLegendKey val="0"/>
          <c:showVal val="0"/>
          <c:showCatName val="0"/>
          <c:showSerName val="0"/>
          <c:showPercent val="0"/>
          <c:showBubbleSize val="0"/>
        </c:dLbls>
        <c:marker val="1"/>
        <c:smooth val="0"/>
        <c:axId val="484149352"/>
        <c:axId val="483053128"/>
      </c:lineChart>
      <c:catAx>
        <c:axId val="484149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053128"/>
        <c:crosses val="autoZero"/>
        <c:auto val="1"/>
        <c:lblAlgn val="ctr"/>
        <c:lblOffset val="100"/>
        <c:tickLblSkip val="1"/>
        <c:tickMarkSkip val="1"/>
        <c:noMultiLvlLbl val="0"/>
      </c:catAx>
      <c:valAx>
        <c:axId val="4830531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149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8.7100000000000009</c:v>
                </c:pt>
                <c:pt idx="1">
                  <c:v>3.45</c:v>
                </c:pt>
                <c:pt idx="2">
                  <c:v>1.23</c:v>
                </c:pt>
                <c:pt idx="3">
                  <c:v>1.42</c:v>
                </c:pt>
                <c:pt idx="4">
                  <c:v>2.57</c:v>
                </c:pt>
              </c:numCache>
            </c:numRef>
          </c:val>
          <c:extLst xmlns:c16r2="http://schemas.microsoft.com/office/drawing/2015/06/chart">
            <c:ext xmlns:c16="http://schemas.microsoft.com/office/drawing/2014/chart" uri="{C3380CC4-5D6E-409C-BE32-E72D297353CC}">
              <c16:uniqueId val="{00000000-79DE-4EE2-B928-F04321B532A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17.96</c:v>
                </c:pt>
                <c:pt idx="1">
                  <c:v>17.670000000000002</c:v>
                </c:pt>
                <c:pt idx="2">
                  <c:v>18.190000000000001</c:v>
                </c:pt>
                <c:pt idx="3">
                  <c:v>17.2</c:v>
                </c:pt>
                <c:pt idx="4">
                  <c:v>13.49</c:v>
                </c:pt>
              </c:numCache>
            </c:numRef>
          </c:val>
          <c:extLst xmlns:c16r2="http://schemas.microsoft.com/office/drawing/2015/06/chart">
            <c:ext xmlns:c16="http://schemas.microsoft.com/office/drawing/2014/chart" uri="{C3380CC4-5D6E-409C-BE32-E72D297353CC}">
              <c16:uniqueId val="{00000001-79DE-4EE2-B928-F04321B532AC}"/>
            </c:ext>
          </c:extLst>
        </c:ser>
        <c:dLbls>
          <c:showLegendKey val="0"/>
          <c:showVal val="0"/>
          <c:showCatName val="0"/>
          <c:showSerName val="0"/>
          <c:showPercent val="0"/>
          <c:showBubbleSize val="0"/>
        </c:dLbls>
        <c:gapWidth val="250"/>
        <c:overlap val="100"/>
        <c:axId val="487972784"/>
        <c:axId val="48665504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1.96</c:v>
                </c:pt>
                <c:pt idx="1">
                  <c:v>-6.31</c:v>
                </c:pt>
                <c:pt idx="2">
                  <c:v>-1.41</c:v>
                </c:pt>
                <c:pt idx="3">
                  <c:v>0.46</c:v>
                </c:pt>
                <c:pt idx="4">
                  <c:v>6.45</c:v>
                </c:pt>
              </c:numCache>
            </c:numRef>
          </c:val>
          <c:smooth val="0"/>
          <c:extLst xmlns:c16r2="http://schemas.microsoft.com/office/drawing/2015/06/chart">
            <c:ext xmlns:c16="http://schemas.microsoft.com/office/drawing/2014/chart" uri="{C3380CC4-5D6E-409C-BE32-E72D297353CC}">
              <c16:uniqueId val="{00000002-79DE-4EE2-B928-F04321B532AC}"/>
            </c:ext>
          </c:extLst>
        </c:ser>
        <c:dLbls>
          <c:showLegendKey val="0"/>
          <c:showVal val="0"/>
          <c:showCatName val="0"/>
          <c:showSerName val="0"/>
          <c:showPercent val="0"/>
          <c:showBubbleSize val="0"/>
        </c:dLbls>
        <c:marker val="1"/>
        <c:smooth val="0"/>
        <c:axId val="487972784"/>
        <c:axId val="486655040"/>
      </c:lineChart>
      <c:catAx>
        <c:axId val="48797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6655040"/>
        <c:crosses val="autoZero"/>
        <c:auto val="1"/>
        <c:lblAlgn val="ctr"/>
        <c:lblOffset val="100"/>
        <c:tickLblSkip val="1"/>
        <c:tickMarkSkip val="1"/>
        <c:noMultiLvlLbl val="0"/>
      </c:catAx>
      <c:valAx>
        <c:axId val="48665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97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[1]データシート!$B$27:$K$27</c:f>
              <c:numCache>
                <c:formatCode>General</c:formatCode>
                <c:ptCount val="10"/>
                <c:pt idx="0">
                  <c:v>0</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88D7-4F6C-AAD0-567653F23BF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8D7-4F6C-AAD0-567653F23BFF}"/>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8D7-4F6C-AAD0-567653F23BFF}"/>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8D7-4F6C-AAD0-567653F23BFF}"/>
            </c:ext>
          </c:extLst>
        </c:ser>
        <c:ser>
          <c:idx val="4"/>
          <c:order val="4"/>
          <c:tx>
            <c:strRef>
              <c:f>[1]データシート!$A$31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8D7-4F6C-AAD0-567653F23BFF}"/>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[1]データシート!$B$32:$K$32</c:f>
              <c:numCache>
                <c:formatCode>General</c:formatCode>
                <c:ptCount val="10"/>
                <c:pt idx="0">
                  <c:v>#N/A</c:v>
                </c:pt>
                <c:pt idx="1">
                  <c:v>0.19</c:v>
                </c:pt>
                <c:pt idx="2">
                  <c:v>#N/A</c:v>
                </c:pt>
                <c:pt idx="3">
                  <c:v>0.24</c:v>
                </c:pt>
                <c:pt idx="4">
                  <c:v>#N/A</c:v>
                </c:pt>
                <c:pt idx="5">
                  <c:v>0.22</c:v>
                </c:pt>
                <c:pt idx="6">
                  <c:v>#N/A</c:v>
                </c:pt>
                <c:pt idx="7">
                  <c:v>0.22</c:v>
                </c:pt>
                <c:pt idx="8">
                  <c:v>#N/A</c:v>
                </c:pt>
                <c:pt idx="9">
                  <c:v>0.23</c:v>
                </c:pt>
              </c:numCache>
            </c:numRef>
          </c:val>
          <c:extLst xmlns:c16r2="http://schemas.microsoft.com/office/drawing/2015/06/chart">
            <c:ext xmlns:c16="http://schemas.microsoft.com/office/drawing/2014/chart" uri="{C3380CC4-5D6E-409C-BE32-E72D297353CC}">
              <c16:uniqueId val="{00000005-88D7-4F6C-AAD0-567653F23BFF}"/>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[1]データシート!$B$33:$K$33</c:f>
              <c:numCache>
                <c:formatCode>General</c:formatCode>
                <c:ptCount val="10"/>
                <c:pt idx="0">
                  <c:v>#N/A</c:v>
                </c:pt>
                <c:pt idx="1">
                  <c:v>0</c:v>
                </c:pt>
                <c:pt idx="2">
                  <c:v>#N/A</c:v>
                </c:pt>
                <c:pt idx="3">
                  <c:v>0</c:v>
                </c:pt>
                <c:pt idx="4">
                  <c:v>#N/A</c:v>
                </c:pt>
                <c:pt idx="5">
                  <c:v>0</c:v>
                </c:pt>
                <c:pt idx="6">
                  <c:v>#N/A</c:v>
                </c:pt>
                <c:pt idx="7">
                  <c:v>0.68</c:v>
                </c:pt>
                <c:pt idx="8">
                  <c:v>#N/A</c:v>
                </c:pt>
                <c:pt idx="9">
                  <c:v>0.59</c:v>
                </c:pt>
              </c:numCache>
            </c:numRef>
          </c:val>
          <c:extLst xmlns:c16r2="http://schemas.microsoft.com/office/drawing/2015/06/chart">
            <c:ext xmlns:c16="http://schemas.microsoft.com/office/drawing/2014/chart" uri="{C3380CC4-5D6E-409C-BE32-E72D297353CC}">
              <c16:uniqueId val="{00000006-88D7-4F6C-AAD0-567653F23BFF}"/>
            </c:ext>
          </c:extLst>
        </c:ser>
        <c:ser>
          <c:idx val="7"/>
          <c:order val="7"/>
          <c:tx>
            <c:strRef>
              <c:f>[1]データシート!$A$34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[1]データシート!$B$34:$K$34</c:f>
              <c:numCache>
                <c:formatCode>General</c:formatCode>
                <c:ptCount val="10"/>
                <c:pt idx="0">
                  <c:v>#N/A</c:v>
                </c:pt>
                <c:pt idx="1">
                  <c:v>0.85</c:v>
                </c:pt>
                <c:pt idx="2">
                  <c:v>#N/A</c:v>
                </c:pt>
                <c:pt idx="3">
                  <c:v>1.03</c:v>
                </c:pt>
                <c:pt idx="4">
                  <c:v>#N/A</c:v>
                </c:pt>
                <c:pt idx="5">
                  <c:v>1.2</c:v>
                </c:pt>
                <c:pt idx="6">
                  <c:v>0.33</c:v>
                </c:pt>
                <c:pt idx="7">
                  <c:v>#N/A</c:v>
                </c:pt>
                <c:pt idx="8">
                  <c:v>#N/A</c:v>
                </c:pt>
                <c:pt idx="9">
                  <c:v>0.8</c:v>
                </c:pt>
              </c:numCache>
            </c:numRef>
          </c:val>
          <c:extLst xmlns:c16r2="http://schemas.microsoft.com/office/drawing/2015/06/chart">
            <c:ext xmlns:c16="http://schemas.microsoft.com/office/drawing/2014/chart" uri="{C3380CC4-5D6E-409C-BE32-E72D297353CC}">
              <c16:uniqueId val="{00000007-88D7-4F6C-AAD0-567653F23BFF}"/>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[1]データシート!$B$35:$K$35</c:f>
              <c:numCache>
                <c:formatCode>General</c:formatCode>
                <c:ptCount val="10"/>
                <c:pt idx="0">
                  <c:v>#N/A</c:v>
                </c:pt>
                <c:pt idx="1">
                  <c:v>8.7100000000000009</c:v>
                </c:pt>
                <c:pt idx="2">
                  <c:v>#N/A</c:v>
                </c:pt>
                <c:pt idx="3">
                  <c:v>3.45</c:v>
                </c:pt>
                <c:pt idx="4">
                  <c:v>#N/A</c:v>
                </c:pt>
                <c:pt idx="5">
                  <c:v>1.22</c:v>
                </c:pt>
                <c:pt idx="6">
                  <c:v>#N/A</c:v>
                </c:pt>
                <c:pt idx="7">
                  <c:v>1.41</c:v>
                </c:pt>
                <c:pt idx="8">
                  <c:v>#N/A</c:v>
                </c:pt>
                <c:pt idx="9">
                  <c:v>2.56</c:v>
                </c:pt>
              </c:numCache>
            </c:numRef>
          </c:val>
          <c:extLst xmlns:c16r2="http://schemas.microsoft.com/office/drawing/2015/06/chart">
            <c:ext xmlns:c16="http://schemas.microsoft.com/office/drawing/2014/chart" uri="{C3380CC4-5D6E-409C-BE32-E72D297353CC}">
              <c16:uniqueId val="{00000008-88D7-4F6C-AAD0-567653F23BFF}"/>
            </c:ext>
          </c:extLst>
        </c:ser>
        <c:ser>
          <c:idx val="9"/>
          <c:order val="9"/>
          <c:tx>
            <c:strRef>
              <c:f>[1]データシート!$A$36</c:f>
              <c:strCache>
                <c:ptCount val="1"/>
                <c:pt idx="0">
                  <c:v>那珂川市下水道事業会計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[1]データシート!$B$36:$K$36</c:f>
              <c:numCache>
                <c:formatCode>General</c:formatCode>
                <c:ptCount val="10"/>
                <c:pt idx="0">
                  <c:v>#N/A</c:v>
                </c:pt>
                <c:pt idx="1">
                  <c:v>8.9700000000000006</c:v>
                </c:pt>
                <c:pt idx="2">
                  <c:v>#N/A</c:v>
                </c:pt>
                <c:pt idx="3">
                  <c:v>8.9700000000000006</c:v>
                </c:pt>
                <c:pt idx="4">
                  <c:v>#N/A</c:v>
                </c:pt>
                <c:pt idx="5">
                  <c:v>8.9</c:v>
                </c:pt>
                <c:pt idx="6">
                  <c:v>#N/A</c:v>
                </c:pt>
                <c:pt idx="7">
                  <c:v>9.81</c:v>
                </c:pt>
                <c:pt idx="8">
                  <c:v>#N/A</c:v>
                </c:pt>
                <c:pt idx="9">
                  <c:v>10.43</c:v>
                </c:pt>
              </c:numCache>
            </c:numRef>
          </c:val>
          <c:extLst xmlns:c16r2="http://schemas.microsoft.com/office/drawing/2015/06/chart">
            <c:ext xmlns:c16="http://schemas.microsoft.com/office/drawing/2014/chart" uri="{C3380CC4-5D6E-409C-BE32-E72D297353CC}">
              <c16:uniqueId val="{00000009-88D7-4F6C-AAD0-567653F23BFF}"/>
            </c:ext>
          </c:extLst>
        </c:ser>
        <c:dLbls>
          <c:showLegendKey val="0"/>
          <c:showVal val="0"/>
          <c:showCatName val="0"/>
          <c:showSerName val="0"/>
          <c:showPercent val="0"/>
          <c:showBubbleSize val="0"/>
        </c:dLbls>
        <c:gapWidth val="150"/>
        <c:overlap val="100"/>
        <c:axId val="488810752"/>
        <c:axId val="483014032"/>
      </c:barChart>
      <c:catAx>
        <c:axId val="48881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014032"/>
        <c:crosses val="autoZero"/>
        <c:auto val="1"/>
        <c:lblAlgn val="ctr"/>
        <c:lblOffset val="100"/>
        <c:tickLblSkip val="1"/>
        <c:tickMarkSkip val="1"/>
        <c:noMultiLvlLbl val="0"/>
      </c:catAx>
      <c:valAx>
        <c:axId val="48301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81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[1]データシート!$B$42:$P$42</c:f>
              <c:numCache>
                <c:formatCode>General</c:formatCode>
                <c:ptCount val="15"/>
                <c:pt idx="0">
                  <c:v>0</c:v>
                </c:pt>
                <c:pt idx="1">
                  <c:v>0</c:v>
                </c:pt>
                <c:pt idx="2">
                  <c:v>959</c:v>
                </c:pt>
                <c:pt idx="3">
                  <c:v>0</c:v>
                </c:pt>
                <c:pt idx="4">
                  <c:v>0</c:v>
                </c:pt>
                <c:pt idx="5">
                  <c:v>1024</c:v>
                </c:pt>
                <c:pt idx="6">
                  <c:v>0</c:v>
                </c:pt>
                <c:pt idx="7">
                  <c:v>0</c:v>
                </c:pt>
                <c:pt idx="8">
                  <c:v>1065</c:v>
                </c:pt>
                <c:pt idx="9">
                  <c:v>0</c:v>
                </c:pt>
                <c:pt idx="10">
                  <c:v>0</c:v>
                </c:pt>
                <c:pt idx="11">
                  <c:v>1045</c:v>
                </c:pt>
                <c:pt idx="12">
                  <c:v>0</c:v>
                </c:pt>
                <c:pt idx="13">
                  <c:v>0</c:v>
                </c:pt>
                <c:pt idx="14">
                  <c:v>1025</c:v>
                </c:pt>
              </c:numCache>
            </c:numRef>
          </c:val>
          <c:extLst xmlns:c16r2="http://schemas.microsoft.com/office/drawing/2015/06/chart">
            <c:ext xmlns:c16="http://schemas.microsoft.com/office/drawing/2014/chart" uri="{C3380CC4-5D6E-409C-BE32-E72D297353CC}">
              <c16:uniqueId val="{00000000-2A5D-49B6-B2B1-DBDADA67C61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2A5D-49B6-B2B1-DBDADA67C61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[1]データシート!$B$44:$P$44</c:f>
              <c:numCache>
                <c:formatCode>General</c:formatCode>
                <c:ptCount val="15"/>
                <c:pt idx="0">
                  <c:v>52</c:v>
                </c:pt>
                <c:pt idx="1">
                  <c:v>0</c:v>
                </c:pt>
                <c:pt idx="2">
                  <c:v>0</c:v>
                </c:pt>
                <c:pt idx="3">
                  <c:v>42</c:v>
                </c:pt>
                <c:pt idx="4">
                  <c:v>0</c:v>
                </c:pt>
                <c:pt idx="5">
                  <c:v>0</c:v>
                </c:pt>
                <c:pt idx="6">
                  <c:v>122</c:v>
                </c:pt>
                <c:pt idx="7">
                  <c:v>0</c:v>
                </c:pt>
                <c:pt idx="8">
                  <c:v>0</c:v>
                </c:pt>
                <c:pt idx="9">
                  <c:v>234</c:v>
                </c:pt>
                <c:pt idx="10">
                  <c:v>0</c:v>
                </c:pt>
                <c:pt idx="11">
                  <c:v>0</c:v>
                </c:pt>
                <c:pt idx="12">
                  <c:v>242</c:v>
                </c:pt>
                <c:pt idx="13">
                  <c:v>0</c:v>
                </c:pt>
                <c:pt idx="14">
                  <c:v>0</c:v>
                </c:pt>
              </c:numCache>
            </c:numRef>
          </c:val>
          <c:extLst xmlns:c16r2="http://schemas.microsoft.com/office/drawing/2015/06/chart">
            <c:ext xmlns:c16="http://schemas.microsoft.com/office/drawing/2014/chart" uri="{C3380CC4-5D6E-409C-BE32-E72D297353CC}">
              <c16:uniqueId val="{00000002-2A5D-49B6-B2B1-DBDADA67C61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[1]データシート!$B$45:$P$45</c:f>
              <c:numCache>
                <c:formatCode>General</c:formatCode>
                <c:ptCount val="15"/>
                <c:pt idx="0">
                  <c:v>44</c:v>
                </c:pt>
                <c:pt idx="1">
                  <c:v>0</c:v>
                </c:pt>
                <c:pt idx="2">
                  <c:v>0</c:v>
                </c:pt>
                <c:pt idx="3">
                  <c:v>54</c:v>
                </c:pt>
                <c:pt idx="4">
                  <c:v>0</c:v>
                </c:pt>
                <c:pt idx="5">
                  <c:v>0</c:v>
                </c:pt>
                <c:pt idx="6">
                  <c:v>52</c:v>
                </c:pt>
                <c:pt idx="7">
                  <c:v>0</c:v>
                </c:pt>
                <c:pt idx="8">
                  <c:v>0</c:v>
                </c:pt>
                <c:pt idx="9">
                  <c:v>145</c:v>
                </c:pt>
                <c:pt idx="10">
                  <c:v>0</c:v>
                </c:pt>
                <c:pt idx="11">
                  <c:v>0</c:v>
                </c:pt>
                <c:pt idx="12">
                  <c:v>157</c:v>
                </c:pt>
                <c:pt idx="13">
                  <c:v>0</c:v>
                </c:pt>
                <c:pt idx="14">
                  <c:v>0</c:v>
                </c:pt>
              </c:numCache>
            </c:numRef>
          </c:val>
          <c:extLst xmlns:c16r2="http://schemas.microsoft.com/office/drawing/2015/06/chart">
            <c:ext xmlns:c16="http://schemas.microsoft.com/office/drawing/2014/chart" uri="{C3380CC4-5D6E-409C-BE32-E72D297353CC}">
              <c16:uniqueId val="{00000003-2A5D-49B6-B2B1-DBDADA67C61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[1]データシート!$B$46:$P$46</c:f>
              <c:numCache>
                <c:formatCode>General</c:formatCode>
                <c:ptCount val="15"/>
                <c:pt idx="0">
                  <c:v>14</c:v>
                </c:pt>
                <c:pt idx="1">
                  <c:v>0</c:v>
                </c:pt>
                <c:pt idx="2">
                  <c:v>0</c:v>
                </c:pt>
                <c:pt idx="3">
                  <c:v>15</c:v>
                </c:pt>
                <c:pt idx="4">
                  <c:v>0</c:v>
                </c:pt>
                <c:pt idx="5">
                  <c:v>0</c:v>
                </c:pt>
                <c:pt idx="6">
                  <c:v>23</c:v>
                </c:pt>
                <c:pt idx="7">
                  <c:v>0</c:v>
                </c:pt>
                <c:pt idx="8">
                  <c:v>0</c:v>
                </c:pt>
                <c:pt idx="9">
                  <c:v>13</c:v>
                </c:pt>
                <c:pt idx="10">
                  <c:v>0</c:v>
                </c:pt>
                <c:pt idx="11">
                  <c:v>0</c:v>
                </c:pt>
                <c:pt idx="12">
                  <c:v>16</c:v>
                </c:pt>
                <c:pt idx="13">
                  <c:v>0</c:v>
                </c:pt>
                <c:pt idx="14">
                  <c:v>0</c:v>
                </c:pt>
              </c:numCache>
            </c:numRef>
          </c:val>
          <c:extLst xmlns:c16r2="http://schemas.microsoft.com/office/drawing/2015/06/chart">
            <c:ext xmlns:c16="http://schemas.microsoft.com/office/drawing/2014/chart" uri="{C3380CC4-5D6E-409C-BE32-E72D297353CC}">
              <c16:uniqueId val="{00000004-2A5D-49B6-B2B1-DBDADA67C61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2A5D-49B6-B2B1-DBDADA67C61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2A5D-49B6-B2B1-DBDADA67C61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[1]データシート!$B$49:$P$49</c:f>
              <c:numCache>
                <c:formatCode>General</c:formatCode>
                <c:ptCount val="15"/>
                <c:pt idx="0">
                  <c:v>1227</c:v>
                </c:pt>
                <c:pt idx="1">
                  <c:v>0</c:v>
                </c:pt>
                <c:pt idx="2">
                  <c:v>0</c:v>
                </c:pt>
                <c:pt idx="3">
                  <c:v>1262</c:v>
                </c:pt>
                <c:pt idx="4">
                  <c:v>0</c:v>
                </c:pt>
                <c:pt idx="5">
                  <c:v>0</c:v>
                </c:pt>
                <c:pt idx="6">
                  <c:v>1283</c:v>
                </c:pt>
                <c:pt idx="7">
                  <c:v>0</c:v>
                </c:pt>
                <c:pt idx="8">
                  <c:v>0</c:v>
                </c:pt>
                <c:pt idx="9">
                  <c:v>1288</c:v>
                </c:pt>
                <c:pt idx="10">
                  <c:v>0</c:v>
                </c:pt>
                <c:pt idx="11">
                  <c:v>0</c:v>
                </c:pt>
                <c:pt idx="12">
                  <c:v>1328</c:v>
                </c:pt>
                <c:pt idx="13">
                  <c:v>0</c:v>
                </c:pt>
                <c:pt idx="14">
                  <c:v>0</c:v>
                </c:pt>
              </c:numCache>
            </c:numRef>
          </c:val>
          <c:extLst xmlns:c16r2="http://schemas.microsoft.com/office/drawing/2015/06/chart">
            <c:ext xmlns:c16="http://schemas.microsoft.com/office/drawing/2014/chart" uri="{C3380CC4-5D6E-409C-BE32-E72D297353CC}">
              <c16:uniqueId val="{00000007-2A5D-49B6-B2B1-DBDADA67C612}"/>
            </c:ext>
          </c:extLst>
        </c:ser>
        <c:dLbls>
          <c:showLegendKey val="0"/>
          <c:showVal val="0"/>
          <c:showCatName val="0"/>
          <c:showSerName val="0"/>
          <c:showPercent val="0"/>
          <c:showBubbleSize val="0"/>
        </c:dLbls>
        <c:gapWidth val="100"/>
        <c:overlap val="100"/>
        <c:axId val="484483368"/>
        <c:axId val="48448375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[1]データシート!$B$50:$P$50</c:f>
              <c:numCache>
                <c:formatCode>General</c:formatCode>
                <c:ptCount val="15"/>
                <c:pt idx="0">
                  <c:v>#N/A</c:v>
                </c:pt>
                <c:pt idx="1">
                  <c:v>378</c:v>
                </c:pt>
                <c:pt idx="2">
                  <c:v>#N/A</c:v>
                </c:pt>
                <c:pt idx="3">
                  <c:v>#N/A</c:v>
                </c:pt>
                <c:pt idx="4">
                  <c:v>349</c:v>
                </c:pt>
                <c:pt idx="5">
                  <c:v>#N/A</c:v>
                </c:pt>
                <c:pt idx="6">
                  <c:v>#N/A</c:v>
                </c:pt>
                <c:pt idx="7">
                  <c:v>415</c:v>
                </c:pt>
                <c:pt idx="8">
                  <c:v>#N/A</c:v>
                </c:pt>
                <c:pt idx="9">
                  <c:v>#N/A</c:v>
                </c:pt>
                <c:pt idx="10">
                  <c:v>635</c:v>
                </c:pt>
                <c:pt idx="11">
                  <c:v>#N/A</c:v>
                </c:pt>
                <c:pt idx="12">
                  <c:v>#N/A</c:v>
                </c:pt>
                <c:pt idx="13">
                  <c:v>718</c:v>
                </c:pt>
                <c:pt idx="14">
                  <c:v>#N/A</c:v>
                </c:pt>
              </c:numCache>
            </c:numRef>
          </c:val>
          <c:smooth val="0"/>
          <c:extLst xmlns:c16r2="http://schemas.microsoft.com/office/drawing/2015/06/chart">
            <c:ext xmlns:c16="http://schemas.microsoft.com/office/drawing/2014/chart" uri="{C3380CC4-5D6E-409C-BE32-E72D297353CC}">
              <c16:uniqueId val="{00000008-2A5D-49B6-B2B1-DBDADA67C612}"/>
            </c:ext>
          </c:extLst>
        </c:ser>
        <c:dLbls>
          <c:showLegendKey val="0"/>
          <c:showVal val="0"/>
          <c:showCatName val="0"/>
          <c:showSerName val="0"/>
          <c:showPercent val="0"/>
          <c:showBubbleSize val="0"/>
        </c:dLbls>
        <c:marker val="1"/>
        <c:smooth val="0"/>
        <c:axId val="484483368"/>
        <c:axId val="484483752"/>
      </c:lineChart>
      <c:catAx>
        <c:axId val="484483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483752"/>
        <c:crosses val="autoZero"/>
        <c:auto val="1"/>
        <c:lblAlgn val="ctr"/>
        <c:lblOffset val="100"/>
        <c:tickLblSkip val="1"/>
        <c:tickMarkSkip val="1"/>
        <c:noMultiLvlLbl val="0"/>
      </c:catAx>
      <c:valAx>
        <c:axId val="484483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483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[1]データシート!$B$56:$P$56</c:f>
              <c:numCache>
                <c:formatCode>General</c:formatCode>
                <c:ptCount val="15"/>
                <c:pt idx="0">
                  <c:v>0</c:v>
                </c:pt>
                <c:pt idx="1">
                  <c:v>0</c:v>
                </c:pt>
                <c:pt idx="2">
                  <c:v>12625</c:v>
                </c:pt>
                <c:pt idx="3">
                  <c:v>0</c:v>
                </c:pt>
                <c:pt idx="4">
                  <c:v>0</c:v>
                </c:pt>
                <c:pt idx="5">
                  <c:v>12577</c:v>
                </c:pt>
                <c:pt idx="6">
                  <c:v>0</c:v>
                </c:pt>
                <c:pt idx="7">
                  <c:v>0</c:v>
                </c:pt>
                <c:pt idx="8">
                  <c:v>12455</c:v>
                </c:pt>
                <c:pt idx="9">
                  <c:v>0</c:v>
                </c:pt>
                <c:pt idx="10">
                  <c:v>0</c:v>
                </c:pt>
                <c:pt idx="11">
                  <c:v>12375</c:v>
                </c:pt>
                <c:pt idx="12">
                  <c:v>0</c:v>
                </c:pt>
                <c:pt idx="13">
                  <c:v>0</c:v>
                </c:pt>
                <c:pt idx="14">
                  <c:v>13654</c:v>
                </c:pt>
              </c:numCache>
            </c:numRef>
          </c:val>
          <c:extLst xmlns:c16r2="http://schemas.microsoft.com/office/drawing/2015/06/chart">
            <c:ext xmlns:c16="http://schemas.microsoft.com/office/drawing/2014/chart" uri="{C3380CC4-5D6E-409C-BE32-E72D297353CC}">
              <c16:uniqueId val="{00000000-3F45-4B93-A66E-4457108840A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[1]データシート!$B$57:$P$57</c:f>
              <c:numCache>
                <c:formatCode>General</c:formatCode>
                <c:ptCount val="15"/>
                <c:pt idx="0">
                  <c:v>0</c:v>
                </c:pt>
                <c:pt idx="1">
                  <c:v>0</c:v>
                </c:pt>
                <c:pt idx="2">
                  <c:v>14</c:v>
                </c:pt>
                <c:pt idx="3">
                  <c:v>0</c:v>
                </c:pt>
                <c:pt idx="4">
                  <c:v>0</c:v>
                </c:pt>
                <c:pt idx="5">
                  <c:v>0</c:v>
                </c:pt>
                <c:pt idx="6">
                  <c:v>0</c:v>
                </c:pt>
                <c:pt idx="7">
                  <c:v>0</c:v>
                </c:pt>
                <c:pt idx="8">
                  <c:v>0</c:v>
                </c:pt>
                <c:pt idx="9">
                  <c:v>0</c:v>
                </c:pt>
                <c:pt idx="10">
                  <c:v>0</c:v>
                </c:pt>
                <c:pt idx="11">
                  <c:v>0</c:v>
                </c:pt>
                <c:pt idx="12">
                  <c:v>0</c:v>
                </c:pt>
                <c:pt idx="13">
                  <c:v>0</c:v>
                </c:pt>
                <c:pt idx="14">
                  <c:v>185</c:v>
                </c:pt>
              </c:numCache>
            </c:numRef>
          </c:val>
          <c:extLst xmlns:c16r2="http://schemas.microsoft.com/office/drawing/2015/06/chart">
            <c:ext xmlns:c16="http://schemas.microsoft.com/office/drawing/2014/chart" uri="{C3380CC4-5D6E-409C-BE32-E72D297353CC}">
              <c16:uniqueId val="{00000001-3F45-4B93-A66E-4457108840A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[1]データシート!$B$58:$P$58</c:f>
              <c:numCache>
                <c:formatCode>General</c:formatCode>
                <c:ptCount val="15"/>
                <c:pt idx="0">
                  <c:v>0</c:v>
                </c:pt>
                <c:pt idx="1">
                  <c:v>0</c:v>
                </c:pt>
                <c:pt idx="2">
                  <c:v>9284</c:v>
                </c:pt>
                <c:pt idx="3">
                  <c:v>0</c:v>
                </c:pt>
                <c:pt idx="4">
                  <c:v>0</c:v>
                </c:pt>
                <c:pt idx="5">
                  <c:v>9127</c:v>
                </c:pt>
                <c:pt idx="6">
                  <c:v>0</c:v>
                </c:pt>
                <c:pt idx="7">
                  <c:v>0</c:v>
                </c:pt>
                <c:pt idx="8">
                  <c:v>8383</c:v>
                </c:pt>
                <c:pt idx="9">
                  <c:v>0</c:v>
                </c:pt>
                <c:pt idx="10">
                  <c:v>0</c:v>
                </c:pt>
                <c:pt idx="11">
                  <c:v>8139</c:v>
                </c:pt>
                <c:pt idx="12">
                  <c:v>0</c:v>
                </c:pt>
                <c:pt idx="13">
                  <c:v>0</c:v>
                </c:pt>
                <c:pt idx="14">
                  <c:v>6974</c:v>
                </c:pt>
              </c:numCache>
            </c:numRef>
          </c:val>
          <c:extLst xmlns:c16r2="http://schemas.microsoft.com/office/drawing/2015/06/chart">
            <c:ext xmlns:c16="http://schemas.microsoft.com/office/drawing/2014/chart" uri="{C3380CC4-5D6E-409C-BE32-E72D297353CC}">
              <c16:uniqueId val="{00000002-3F45-4B93-A66E-4457108840A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3F45-4B93-A66E-4457108840A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3F45-4B93-A66E-4457108840A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3F45-4B93-A66E-4457108840A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[1]データシート!$B$62:$P$62</c:f>
              <c:numCache>
                <c:formatCode>General</c:formatCode>
                <c:ptCount val="15"/>
                <c:pt idx="0">
                  <c:v>1277</c:v>
                </c:pt>
                <c:pt idx="1">
                  <c:v>0</c:v>
                </c:pt>
                <c:pt idx="2">
                  <c:v>0</c:v>
                </c:pt>
                <c:pt idx="3">
                  <c:v>1120</c:v>
                </c:pt>
                <c:pt idx="4">
                  <c:v>0</c:v>
                </c:pt>
                <c:pt idx="5">
                  <c:v>0</c:v>
                </c:pt>
                <c:pt idx="6">
                  <c:v>1038</c:v>
                </c:pt>
                <c:pt idx="7">
                  <c:v>0</c:v>
                </c:pt>
                <c:pt idx="8">
                  <c:v>0</c:v>
                </c:pt>
                <c:pt idx="9">
                  <c:v>1067</c:v>
                </c:pt>
                <c:pt idx="10">
                  <c:v>0</c:v>
                </c:pt>
                <c:pt idx="11">
                  <c:v>0</c:v>
                </c:pt>
                <c:pt idx="12">
                  <c:v>1072</c:v>
                </c:pt>
                <c:pt idx="13">
                  <c:v>0</c:v>
                </c:pt>
                <c:pt idx="14">
                  <c:v>0</c:v>
                </c:pt>
              </c:numCache>
            </c:numRef>
          </c:val>
          <c:extLst xmlns:c16r2="http://schemas.microsoft.com/office/drawing/2015/06/chart">
            <c:ext xmlns:c16="http://schemas.microsoft.com/office/drawing/2014/chart" uri="{C3380CC4-5D6E-409C-BE32-E72D297353CC}">
              <c16:uniqueId val="{00000006-3F45-4B93-A66E-4457108840A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[1]データシート!$B$63:$P$63</c:f>
              <c:numCache>
                <c:formatCode>General</c:formatCode>
                <c:ptCount val="15"/>
                <c:pt idx="0">
                  <c:v>2448</c:v>
                </c:pt>
                <c:pt idx="1">
                  <c:v>0</c:v>
                </c:pt>
                <c:pt idx="2">
                  <c:v>0</c:v>
                </c:pt>
                <c:pt idx="3">
                  <c:v>2511</c:v>
                </c:pt>
                <c:pt idx="4">
                  <c:v>0</c:v>
                </c:pt>
                <c:pt idx="5">
                  <c:v>0</c:v>
                </c:pt>
                <c:pt idx="6">
                  <c:v>2420</c:v>
                </c:pt>
                <c:pt idx="7">
                  <c:v>0</c:v>
                </c:pt>
                <c:pt idx="8">
                  <c:v>0</c:v>
                </c:pt>
                <c:pt idx="9">
                  <c:v>2244</c:v>
                </c:pt>
                <c:pt idx="10">
                  <c:v>0</c:v>
                </c:pt>
                <c:pt idx="11">
                  <c:v>0</c:v>
                </c:pt>
                <c:pt idx="12">
                  <c:v>2062</c:v>
                </c:pt>
                <c:pt idx="13">
                  <c:v>0</c:v>
                </c:pt>
                <c:pt idx="14">
                  <c:v>0</c:v>
                </c:pt>
              </c:numCache>
            </c:numRef>
          </c:val>
          <c:extLst xmlns:c16r2="http://schemas.microsoft.com/office/drawing/2015/06/chart">
            <c:ext xmlns:c16="http://schemas.microsoft.com/office/drawing/2014/chart" uri="{C3380CC4-5D6E-409C-BE32-E72D297353CC}">
              <c16:uniqueId val="{00000007-3F45-4B93-A66E-4457108840A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[1]データシート!$B$64:$P$64</c:f>
              <c:numCache>
                <c:formatCode>General</c:formatCode>
                <c:ptCount val="15"/>
                <c:pt idx="0">
                  <c:v>172</c:v>
                </c:pt>
                <c:pt idx="1">
                  <c:v>0</c:v>
                </c:pt>
                <c:pt idx="2">
                  <c:v>0</c:v>
                </c:pt>
                <c:pt idx="3">
                  <c:v>179</c:v>
                </c:pt>
                <c:pt idx="4">
                  <c:v>0</c:v>
                </c:pt>
                <c:pt idx="5">
                  <c:v>0</c:v>
                </c:pt>
                <c:pt idx="6">
                  <c:v>190</c:v>
                </c:pt>
                <c:pt idx="7">
                  <c:v>0</c:v>
                </c:pt>
                <c:pt idx="8">
                  <c:v>0</c:v>
                </c:pt>
                <c:pt idx="9">
                  <c:v>203</c:v>
                </c:pt>
                <c:pt idx="10">
                  <c:v>0</c:v>
                </c:pt>
                <c:pt idx="11">
                  <c:v>0</c:v>
                </c:pt>
                <c:pt idx="12">
                  <c:v>220</c:v>
                </c:pt>
                <c:pt idx="13">
                  <c:v>0</c:v>
                </c:pt>
                <c:pt idx="14">
                  <c:v>0</c:v>
                </c:pt>
              </c:numCache>
            </c:numRef>
          </c:val>
          <c:extLst xmlns:c16r2="http://schemas.microsoft.com/office/drawing/2015/06/chart">
            <c:ext xmlns:c16="http://schemas.microsoft.com/office/drawing/2014/chart" uri="{C3380CC4-5D6E-409C-BE32-E72D297353CC}">
              <c16:uniqueId val="{00000008-3F45-4B93-A66E-4457108840A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[1]データシート!$B$65:$P$65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3F45-4B93-A66E-4457108840A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[1]データシート!$B$66:$P$66</c:f>
              <c:numCache>
                <c:formatCode>General</c:formatCode>
                <c:ptCount val="15"/>
                <c:pt idx="0">
                  <c:v>11560</c:v>
                </c:pt>
                <c:pt idx="1">
                  <c:v>0</c:v>
                </c:pt>
                <c:pt idx="2">
                  <c:v>0</c:v>
                </c:pt>
                <c:pt idx="3">
                  <c:v>11492</c:v>
                </c:pt>
                <c:pt idx="4">
                  <c:v>0</c:v>
                </c:pt>
                <c:pt idx="5">
                  <c:v>0</c:v>
                </c:pt>
                <c:pt idx="6">
                  <c:v>12026</c:v>
                </c:pt>
                <c:pt idx="7">
                  <c:v>0</c:v>
                </c:pt>
                <c:pt idx="8">
                  <c:v>0</c:v>
                </c:pt>
                <c:pt idx="9">
                  <c:v>13059</c:v>
                </c:pt>
                <c:pt idx="10">
                  <c:v>0</c:v>
                </c:pt>
                <c:pt idx="11">
                  <c:v>0</c:v>
                </c:pt>
                <c:pt idx="12">
                  <c:v>13900</c:v>
                </c:pt>
                <c:pt idx="13">
                  <c:v>0</c:v>
                </c:pt>
                <c:pt idx="14">
                  <c:v>0</c:v>
                </c:pt>
              </c:numCache>
            </c:numRef>
          </c:val>
          <c:extLst xmlns:c16r2="http://schemas.microsoft.com/office/drawing/2015/06/chart">
            <c:ext xmlns:c16="http://schemas.microsoft.com/office/drawing/2014/chart" uri="{C3380CC4-5D6E-409C-BE32-E72D297353CC}">
              <c16:uniqueId val="{0000000A-3F45-4B93-A66E-4457108840AB}"/>
            </c:ext>
          </c:extLst>
        </c:ser>
        <c:dLbls>
          <c:showLegendKey val="0"/>
          <c:showVal val="0"/>
          <c:showCatName val="0"/>
          <c:showSerName val="0"/>
          <c:showPercent val="0"/>
          <c:showBubbleSize val="0"/>
        </c:dLbls>
        <c:gapWidth val="100"/>
        <c:overlap val="100"/>
        <c:axId val="396355512"/>
        <c:axId val="48448608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F45-4B93-A66E-4457108840AB}"/>
            </c:ext>
          </c:extLst>
        </c:ser>
        <c:dLbls>
          <c:showLegendKey val="0"/>
          <c:showVal val="0"/>
          <c:showCatName val="0"/>
          <c:showSerName val="0"/>
          <c:showPercent val="0"/>
          <c:showBubbleSize val="0"/>
        </c:dLbls>
        <c:marker val="1"/>
        <c:smooth val="0"/>
        <c:axId val="396355512"/>
        <c:axId val="484486080"/>
      </c:lineChart>
      <c:catAx>
        <c:axId val="39635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4486080"/>
        <c:crosses val="autoZero"/>
        <c:auto val="1"/>
        <c:lblAlgn val="ctr"/>
        <c:lblOffset val="100"/>
        <c:tickLblSkip val="1"/>
        <c:tickMarkSkip val="1"/>
        <c:noMultiLvlLbl val="0"/>
      </c:catAx>
      <c:valAx>
        <c:axId val="48448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355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1646</c:v>
                </c:pt>
                <c:pt idx="1">
                  <c:v>1664</c:v>
                </c:pt>
                <c:pt idx="2">
                  <c:v>1345</c:v>
                </c:pt>
              </c:numCache>
            </c:numRef>
          </c:val>
          <c:extLst xmlns:c16r2="http://schemas.microsoft.com/office/drawing/2015/06/chart">
            <c:ext xmlns:c16="http://schemas.microsoft.com/office/drawing/2014/chart" uri="{C3380CC4-5D6E-409C-BE32-E72D297353CC}">
              <c16:uniqueId val="{00000000-8346-4A45-BAF4-075EF1B5DD7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1694</c:v>
                </c:pt>
                <c:pt idx="1">
                  <c:v>1526</c:v>
                </c:pt>
                <c:pt idx="2">
                  <c:v>1347</c:v>
                </c:pt>
              </c:numCache>
            </c:numRef>
          </c:val>
          <c:extLst xmlns:c16r2="http://schemas.microsoft.com/office/drawing/2015/06/chart">
            <c:ext xmlns:c16="http://schemas.microsoft.com/office/drawing/2014/chart" uri="{C3380CC4-5D6E-409C-BE32-E72D297353CC}">
              <c16:uniqueId val="{00000001-8346-4A45-BAF4-075EF1B5DD7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5247</c:v>
                </c:pt>
                <c:pt idx="1">
                  <c:v>5198</c:v>
                </c:pt>
                <c:pt idx="2">
                  <c:v>4522</c:v>
                </c:pt>
              </c:numCache>
            </c:numRef>
          </c:val>
          <c:extLst xmlns:c16r2="http://schemas.microsoft.com/office/drawing/2015/06/chart">
            <c:ext xmlns:c16="http://schemas.microsoft.com/office/drawing/2014/chart" uri="{C3380CC4-5D6E-409C-BE32-E72D297353CC}">
              <c16:uniqueId val="{00000002-8346-4A45-BAF4-075EF1B5DD74}"/>
            </c:ext>
          </c:extLst>
        </c:ser>
        <c:dLbls>
          <c:showLegendKey val="0"/>
          <c:showVal val="0"/>
          <c:showCatName val="0"/>
          <c:showSerName val="0"/>
          <c:showPercent val="0"/>
          <c:showBubbleSize val="0"/>
        </c:dLbls>
        <c:gapWidth val="120"/>
        <c:overlap val="100"/>
        <c:axId val="495140304"/>
        <c:axId val="494465280"/>
      </c:barChart>
      <c:catAx>
        <c:axId val="49514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465280"/>
        <c:crosses val="autoZero"/>
        <c:auto val="1"/>
        <c:lblAlgn val="ctr"/>
        <c:lblOffset val="100"/>
        <c:tickLblSkip val="1"/>
        <c:tickMarkSkip val="1"/>
        <c:noMultiLvlLbl val="0"/>
      </c:catAx>
      <c:valAx>
        <c:axId val="494465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14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FA-42DB-952F-0A3F3D970861}"/>
                </c:ext>
                <c:ext xmlns:c15="http://schemas.microsoft.com/office/drawing/2012/chart" uri="{CE6537A1-D6FC-4f65-9D91-7224C49458BB}">
                  <c15:dlblFieldTable>
                    <c15:dlblFTEntry>
                      <c15:txfldGUID>{3B4BA15B-C716-4B38-AD99-EA2BA057F498}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FA-42DB-952F-0A3F3D970861}"/>
                </c:ext>
                <c:ext xmlns:c15="http://schemas.microsoft.com/office/drawing/2012/chart" uri="{CE6537A1-D6FC-4f65-9D91-7224C49458BB}">
                  <c15:dlblFieldTable>
                    <c15:dlblFTEntry>
                      <c15:txfldGUID>{B56EE79E-03D3-4D3B-A674-00738AFD2E8C}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FA-42DB-952F-0A3F3D970861}"/>
                </c:ext>
                <c:ext xmlns:c15="http://schemas.microsoft.com/office/drawing/2012/chart" uri="{CE6537A1-D6FC-4f65-9D91-7224C49458BB}">
                  <c15:dlblFieldTable>
                    <c15:dlblFTEntry>
                      <c15:txfldGUID>{00AC6248-152C-49C2-BEF2-BA44DCFB739E}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FA-42DB-952F-0A3F3D970861}"/>
                </c:ext>
                <c:ext xmlns:c15="http://schemas.microsoft.com/office/drawing/2012/chart" uri="{CE6537A1-D6FC-4f65-9D91-7224C49458BB}">
                  <c15:dlblFieldTable>
                    <c15:dlblFTEntry>
                      <c15:txfldGUID>{EE871EDB-422C-4987-83B6-CAC8226C456C}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FA-42DB-952F-0A3F3D970861}"/>
                </c:ext>
                <c:ext xmlns:c15="http://schemas.microsoft.com/office/drawing/2012/chart" uri="{CE6537A1-D6FC-4f65-9D91-7224C49458BB}">
                  <c15:dlblFieldTable>
                    <c15:dlblFTEntry>
                      <c15:txfldGUID>{D5F47654-957C-4A37-AFCB-3319F3A0636C}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FA-42DB-952F-0A3F3D970861}"/>
                </c:ext>
                <c:ext xmlns:c15="http://schemas.microsoft.com/office/drawing/2012/chart" uri="{CE6537A1-D6FC-4f65-9D91-7224C49458BB}">
                  <c15:dlblFieldTable>
                    <c15:dlblFTEntry>
                      <c15:txfldGUID>{4BF6CBFB-DEF3-43E2-8B72-3106BC0A0D6A}</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FA-42DB-952F-0A3F3D970861}"/>
                </c:ext>
                <c:ext xmlns:c15="http://schemas.microsoft.com/office/drawing/2012/chart" uri="{CE6537A1-D6FC-4f65-9D91-7224C49458BB}">
                  <c15:dlblFieldTable>
                    <c15:dlblFTEntry>
                      <c15:txfldGUID>{6F520F64-563E-447F-B8FE-466B29382051}</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FA-42DB-952F-0A3F3D970861}"/>
                </c:ext>
                <c:ext xmlns:c15="http://schemas.microsoft.com/office/drawing/2012/chart" uri="{CE6537A1-D6FC-4f65-9D91-7224C49458BB}">
                  <c15:dlblFieldTable>
                    <c15:dlblFTEntry>
                      <c15:txfldGUID>{A89071C0-E942-461C-B9EF-45D8D6C056C4}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FA-42DB-952F-0A3F3D970861}"/>
                </c:ext>
                <c:ext xmlns:c15="http://schemas.microsoft.com/office/drawing/2012/chart" uri="{CE6537A1-D6FC-4f65-9D91-7224C49458BB}">
                  <c15:dlblFieldTable>
                    <c15:dlblFTEntry>
                      <c15:txfldGUID>{18B5080D-1A50-4366-A9AC-732F5BFA562F}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38.799999999999997</c:v>
                </c:pt>
                <c:pt idx="8">
                  <c:v>39.700000000000003</c:v>
                </c:pt>
                <c:pt idx="16">
                  <c:v>47.3</c:v>
                </c:pt>
                <c:pt idx="24">
                  <c:v>48.6</c:v>
                </c:pt>
                <c:pt idx="32">
                  <c:v>49.3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2FA-42DB-952F-0A3F3D9708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FA-42DB-952F-0A3F3D970861}"/>
                </c:ext>
                <c:ext xmlns:c15="http://schemas.microsoft.com/office/drawing/2012/chart" uri="{CE6537A1-D6FC-4f65-9D91-7224C49458BB}">
                  <c15:layout/>
                  <c15:dlblFieldTable>
                    <c15:dlblFTEntry>
                      <c15:txfldGUID>{7B8821B0-1568-4593-BB6C-C8179A256C25}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2FA-42DB-952F-0A3F3D970861}"/>
                </c:ext>
                <c:ext xmlns:c15="http://schemas.microsoft.com/office/drawing/2012/chart" uri="{CE6537A1-D6FC-4f65-9D91-7224C49458BB}">
                  <c15:dlblFieldTable>
                    <c15:dlblFTEntry>
                      <c15:txfldGUID>{9406350F-2218-4EAD-909F-D5E33F6A22C4}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2FA-42DB-952F-0A3F3D970861}"/>
                </c:ext>
                <c:ext xmlns:c15="http://schemas.microsoft.com/office/drawing/2012/chart" uri="{CE6537A1-D6FC-4f65-9D91-7224C49458BB}">
                  <c15:dlblFieldTable>
                    <c15:dlblFTEntry>
                      <c15:txfldGUID>{8EAE8786-F626-4FCF-972B-3D3351840D67}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2FA-42DB-952F-0A3F3D970861}"/>
                </c:ext>
                <c:ext xmlns:c15="http://schemas.microsoft.com/office/drawing/2012/chart" uri="{CE6537A1-D6FC-4f65-9D91-7224C49458BB}">
                  <c15:dlblFieldTable>
                    <c15:dlblFTEntry>
                      <c15:txfldGUID>{F34150F8-01F3-463D-B285-0BB95879809A}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2FA-42DB-952F-0A3F3D970861}"/>
                </c:ext>
                <c:ext xmlns:c15="http://schemas.microsoft.com/office/drawing/2012/chart" uri="{CE6537A1-D6FC-4f65-9D91-7224C49458BB}">
                  <c15:dlblFieldTable>
                    <c15:dlblFTEntry>
                      <c15:txfldGUID>{082BFBB5-CF89-412C-838D-4A5483B1A3D7}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2FA-42DB-952F-0A3F3D970861}"/>
                </c:ext>
                <c:ext xmlns:c15="http://schemas.microsoft.com/office/drawing/2012/chart" uri="{CE6537A1-D6FC-4f65-9D91-7224C49458BB}">
                  <c15:layout/>
                  <c15:dlblFieldTable>
                    <c15:dlblFTEntry>
                      <c15:txfldGUID>{BCB7F771-80DB-4F03-9E9C-EFFF4745E7A4}</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2FA-42DB-952F-0A3F3D970861}"/>
                </c:ext>
                <c:ext xmlns:c15="http://schemas.microsoft.com/office/drawing/2012/chart" uri="{CE6537A1-D6FC-4f65-9D91-7224C49458BB}">
                  <c15:layout/>
                  <c15:dlblFieldTable>
                    <c15:dlblFTEntry>
                      <c15:txfldGUID>{D6530B11-2304-4E91-9F73-E9983110E859}</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2FA-42DB-952F-0A3F3D970861}"/>
                </c:ext>
                <c:ext xmlns:c15="http://schemas.microsoft.com/office/drawing/2012/chart" uri="{CE6537A1-D6FC-4f65-9D91-7224C49458BB}">
                  <c15:layout/>
                  <c15:dlblFieldTable>
                    <c15:dlblFTEntry>
                      <c15:txfldGUID>{E01048FB-1FFF-4119-AC64-E2A576DF9CD0}</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2FA-42DB-952F-0A3F3D970861}"/>
                </c:ext>
                <c:ext xmlns:c15="http://schemas.microsoft.com/office/drawing/2012/chart" uri="{CE6537A1-D6FC-4f65-9D91-7224C49458BB}">
                  <c15:layout/>
                  <c15:dlblFieldTable>
                    <c15:dlblFTEntry>
                      <c15:txfldGUID>{E9E3D60B-656E-4F65-96D0-FE741D03949F}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60.2</c:v>
                </c:pt>
                <c:pt idx="24">
                  <c:v>61.5</c:v>
                </c:pt>
                <c:pt idx="32">
                  <c:v>62.8</c:v>
                </c:pt>
              </c:numCache>
            </c:numRef>
          </c:xVal>
          <c:yVal>
            <c:numRef>
              <c:f>公会計指標分析・財政指標組合せ分析表!$BP$55:$DC$55</c:f>
              <c:numCache>
                <c:formatCode>#,##0.0;"▲ "#,##0.0</c:formatCode>
                <c:ptCount val="40"/>
                <c:pt idx="0">
                  <c:v>21</c:v>
                </c:pt>
                <c:pt idx="8">
                  <c:v>20.2</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12FA-42DB-952F-0A3F3D970861}"/>
            </c:ext>
          </c:extLst>
        </c:ser>
        <c:dLbls>
          <c:showLegendKey val="0"/>
          <c:showVal val="1"/>
          <c:showCatName val="0"/>
          <c:showSerName val="0"/>
          <c:showPercent val="0"/>
          <c:showBubbleSize val="0"/>
        </c:dLbls>
        <c:axId val="494591176"/>
        <c:axId val="494591560"/>
      </c:scatterChart>
      <c:valAx>
        <c:axId val="494591176"/>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591560"/>
        <c:crosses val="autoZero"/>
        <c:crossBetween val="midCat"/>
      </c:valAx>
      <c:valAx>
        <c:axId val="494591560"/>
        <c:scaling>
          <c:orientation val="maxMin"/>
          <c:max val="25"/>
          <c:min val="1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4591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09-400A-9186-49F35A6343FA}"/>
                </c:ext>
                <c:ext xmlns:c15="http://schemas.microsoft.com/office/drawing/2012/chart" uri="{CE6537A1-D6FC-4f65-9D91-7224C49458BB}">
                  <c15:dlblFieldTable>
                    <c15:dlblFTEntry>
                      <c15:txfldGUID>{72A595DD-193F-4F38-88AD-9C85C0B33449}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09-400A-9186-49F35A6343FA}"/>
                </c:ext>
                <c:ext xmlns:c15="http://schemas.microsoft.com/office/drawing/2012/chart" uri="{CE6537A1-D6FC-4f65-9D91-7224C49458BB}">
                  <c15:dlblFieldTable>
                    <c15:dlblFTEntry>
                      <c15:txfldGUID>{0E93FE57-7598-41A9-B5FD-9C54F61D6237}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09-400A-9186-49F35A6343FA}"/>
                </c:ext>
                <c:ext xmlns:c15="http://schemas.microsoft.com/office/drawing/2012/chart" uri="{CE6537A1-D6FC-4f65-9D91-7224C49458BB}">
                  <c15:dlblFieldTable>
                    <c15:dlblFTEntry>
                      <c15:txfldGUID>{3E5ABAE3-4120-45DE-9EC9-02A72CA37F36}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09-400A-9186-49F35A6343FA}"/>
                </c:ext>
                <c:ext xmlns:c15="http://schemas.microsoft.com/office/drawing/2012/chart" uri="{CE6537A1-D6FC-4f65-9D91-7224C49458BB}">
                  <c15:dlblFieldTable>
                    <c15:dlblFTEntry>
                      <c15:txfldGUID>{3CD4D79F-37F0-47BE-9A60-BC457EF5E7B3}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E09-400A-9186-49F35A6343FA}"/>
                </c:ext>
                <c:ext xmlns:c15="http://schemas.microsoft.com/office/drawing/2012/chart" uri="{CE6537A1-D6FC-4f65-9D91-7224C49458BB}">
                  <c15:dlblFieldTable>
                    <c15:dlblFTEntry>
                      <c15:txfldGUID>{22FE6735-702A-4B39-A95D-DF3E5E7A4A4C}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E09-400A-9186-49F35A6343FA}"/>
                </c:ext>
                <c:ext xmlns:c15="http://schemas.microsoft.com/office/drawing/2012/chart" uri="{CE6537A1-D6FC-4f65-9D91-7224C49458BB}">
                  <c15:dlblFieldTable>
                    <c15:dlblFTEntry>
                      <c15:txfldGUID>{F8637B5C-283C-4415-A096-4925B2D6F304}</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E09-400A-9186-49F35A6343FA}"/>
                </c:ext>
                <c:ext xmlns:c15="http://schemas.microsoft.com/office/drawing/2012/chart" uri="{CE6537A1-D6FC-4f65-9D91-7224C49458BB}">
                  <c15:dlblFieldTable>
                    <c15:dlblFTEntry>
                      <c15:txfldGUID>{300B10E6-494F-4C77-BA2E-D97C43E642BC}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E09-400A-9186-49F35A6343FA}"/>
                </c:ext>
                <c:ext xmlns:c15="http://schemas.microsoft.com/office/drawing/2012/chart" uri="{CE6537A1-D6FC-4f65-9D91-7224C49458BB}">
                  <c15:dlblFieldTable>
                    <c15:dlblFTEntry>
                      <c15:txfldGUID>{8D8C014F-040E-4618-8BCD-1BD5E5CB224F}</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E09-400A-9186-49F35A6343FA}"/>
                </c:ext>
                <c:ext xmlns:c15="http://schemas.microsoft.com/office/drawing/2012/chart" uri="{CE6537A1-D6FC-4f65-9D91-7224C49458BB}">
                  <c15:dlblFieldTable>
                    <c15:dlblFTEntry>
                      <c15:txfldGUID>{FA81D3ED-2D2D-48BE-B747-674FCE3F3D62}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4.0999999999999996</c:v>
                </c:pt>
                <c:pt idx="16">
                  <c:v>4.7</c:v>
                </c:pt>
                <c:pt idx="24">
                  <c:v>5.6</c:v>
                </c:pt>
                <c:pt idx="32">
                  <c:v>6.8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E09-400A-9186-49F35A6343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E09-400A-9186-49F35A6343FA}"/>
                </c:ext>
                <c:ext xmlns:c15="http://schemas.microsoft.com/office/drawing/2012/chart" uri="{CE6537A1-D6FC-4f65-9D91-7224C49458BB}">
                  <c15:dlblFieldTable>
                    <c15:dlblFTEntry>
                      <c15:txfldGUID>{01FA468B-1AAC-4344-846C-CAA5D79F3696}</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E09-400A-9186-49F35A6343FA}"/>
                </c:ext>
                <c:ext xmlns:c15="http://schemas.microsoft.com/office/drawing/2012/chart" uri="{CE6537A1-D6FC-4f65-9D91-7224C49458BB}">
                  <c15:dlblFieldTable>
                    <c15:dlblFTEntry>
                      <c15:txfldGUID>{7C2034D1-A47B-4532-B890-2F5DC6640EAB}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E09-400A-9186-49F35A6343FA}"/>
                </c:ext>
                <c:ext xmlns:c15="http://schemas.microsoft.com/office/drawing/2012/chart" uri="{CE6537A1-D6FC-4f65-9D91-7224C49458BB}">
                  <c15:dlblFieldTable>
                    <c15:dlblFTEntry>
                      <c15:txfldGUID>{ADE741CE-5422-44CF-875F-5BA0441A1248}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E09-400A-9186-49F35A6343FA}"/>
                </c:ext>
                <c:ext xmlns:c15="http://schemas.microsoft.com/office/drawing/2012/chart" uri="{CE6537A1-D6FC-4f65-9D91-7224C49458BB}">
                  <c15:dlblFieldTable>
                    <c15:dlblFTEntry>
                      <c15:txfldGUID>{87BF189F-A84F-493F-ADA4-531B49FCD7B4}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E09-400A-9186-49F35A6343FA}"/>
                </c:ext>
                <c:ext xmlns:c15="http://schemas.microsoft.com/office/drawing/2012/chart" uri="{CE6537A1-D6FC-4f65-9D91-7224C49458BB}">
                  <c15:dlblFieldTable>
                    <c15:dlblFTEntry>
                      <c15:txfldGUID>{9F9369DE-E568-4056-98A3-C2013FDE3525}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E09-400A-9186-49F35A6343FA}"/>
                </c:ext>
                <c:ext xmlns:c15="http://schemas.microsoft.com/office/drawing/2012/chart" uri="{CE6537A1-D6FC-4f65-9D91-7224C49458BB}">
                  <c15:dlblFieldTable>
                    <c15:dlblFTEntry>
                      <c15:txfldGUID>{029983C8-A2BD-464E-8EE3-012A018A07E2}</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E09-400A-9186-49F35A6343FA}"/>
                </c:ext>
                <c:ext xmlns:c15="http://schemas.microsoft.com/office/drawing/2012/chart" uri="{CE6537A1-D6FC-4f65-9D91-7224C49458BB}">
                  <c15:dlblFieldTable>
                    <c15:dlblFTEntry>
                      <c15:txfldGUID>{43B69333-F0B4-4716-9E17-C63687ADDEC7}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E09-400A-9186-49F35A6343FA}"/>
                </c:ext>
                <c:ext xmlns:c15="http://schemas.microsoft.com/office/drawing/2012/chart" uri="{CE6537A1-D6FC-4f65-9D91-7224C49458BB}">
                  <c15:dlblFieldTable>
                    <c15:dlblFTEntry>
                      <c15:txfldGUID>{41C3E729-2788-4A58-847A-DCBAC27E4A65}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E09-400A-9186-49F35A6343FA}"/>
                </c:ext>
                <c:ext xmlns:c15="http://schemas.microsoft.com/office/drawing/2012/chart" uri="{CE6537A1-D6FC-4f65-9D91-7224C49458BB}">
                  <c15:dlblFieldTable>
                    <c15:dlblFTEntry>
                      <c15:txfldGUID>{1E658B91-4EA0-40E5-B712-114BB66876B7}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6.4</c:v>
                </c:pt>
                <c:pt idx="24">
                  <c:v>6.3</c:v>
                </c:pt>
                <c:pt idx="32">
                  <c:v>6.2</c:v>
                </c:pt>
              </c:numCache>
            </c:numRef>
          </c:xVal>
          <c:yVal>
            <c:numRef>
              <c:f>公会計指標分析・財政指標組合せ分析表!$BP$77:$DC$77</c:f>
              <c:numCache>
                <c:formatCode>#,##0.0;"▲ "#,##0.0</c:formatCode>
                <c:ptCount val="40"/>
                <c:pt idx="0">
                  <c:v>21</c:v>
                </c:pt>
                <c:pt idx="8">
                  <c:v>20.2</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3E09-400A-9186-49F35A6343FA}"/>
            </c:ext>
          </c:extLst>
        </c:ser>
        <c:dLbls>
          <c:showLegendKey val="0"/>
          <c:showVal val="1"/>
          <c:showCatName val="0"/>
          <c:showSerName val="0"/>
          <c:showPercent val="0"/>
          <c:showBubbleSize val="0"/>
        </c:dLbls>
        <c:axId val="489772464"/>
        <c:axId val="489772848"/>
      </c:scatterChart>
      <c:valAx>
        <c:axId val="489772464"/>
        <c:scaling>
          <c:orientation val="maxMin"/>
          <c:max val="6.899999999999999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772848"/>
        <c:crosses val="autoZero"/>
        <c:crossBetween val="midCat"/>
      </c:valAx>
      <c:valAx>
        <c:axId val="489772848"/>
        <c:scaling>
          <c:orientation val="maxMin"/>
          <c:max val="25"/>
          <c:min val="1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9772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7623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381500"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763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14799"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元利償還金等は、平成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年度から増額傾向となっている。</a:t>
          </a:r>
          <a:r>
            <a:rPr kumimoji="1" lang="ja-JP" altLang="en-US" sz="1100" b="0" i="0" baseline="0">
              <a:solidFill>
                <a:schemeClr val="dk1"/>
              </a:solidFill>
              <a:effectLst/>
              <a:latin typeface="+mn-lt"/>
              <a:ea typeface="+mn-ea"/>
              <a:cs typeface="+mn-cs"/>
            </a:rPr>
            <a:t>これは、臨時財政対策債の令和元年度、令和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年度借入分の償還が開始したことが要因である。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また、債務負担行為に基づく支出額等も</a:t>
          </a:r>
          <a:r>
            <a:rPr kumimoji="1" lang="ja-JP" altLang="en-US" sz="1100" b="0" i="0" baseline="0">
              <a:solidFill>
                <a:schemeClr val="dk1"/>
              </a:solidFill>
              <a:effectLst/>
              <a:latin typeface="+mn-lt"/>
              <a:ea typeface="+mn-ea"/>
              <a:cs typeface="+mn-cs"/>
            </a:rPr>
            <a:t>令和元年度</a:t>
          </a:r>
          <a:r>
            <a:rPr kumimoji="1" lang="ja-JP" altLang="ja-JP" sz="1100" b="0" i="0" baseline="0">
              <a:solidFill>
                <a:schemeClr val="dk1"/>
              </a:solidFill>
              <a:effectLst/>
              <a:latin typeface="+mn-lt"/>
              <a:ea typeface="+mn-ea"/>
              <a:cs typeface="+mn-cs"/>
            </a:rPr>
            <a:t>に比べ増額となっている。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今後は、公共施設の更新や長寿命化等に伴う事業の増加が見込まれるため、より事業の必要性、緊急性を精査し、地方債の発行を最小限に止めることで、健全な財政運営が行えるように努める。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08715"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05543"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01716"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年度の一般会計等に係る地方債の現在高は、</a:t>
          </a:r>
          <a:r>
            <a:rPr kumimoji="1" lang="en-US" altLang="ja-JP" sz="1100" b="0" i="0" baseline="0">
              <a:solidFill>
                <a:schemeClr val="dk1"/>
              </a:solidFill>
              <a:effectLst/>
              <a:latin typeface="+mn-lt"/>
              <a:ea typeface="+mn-ea"/>
              <a:cs typeface="+mn-cs"/>
            </a:rPr>
            <a:t>13,900</a:t>
          </a:r>
          <a:r>
            <a:rPr kumimoji="1" lang="ja-JP" altLang="ja-JP" sz="1100" b="0" i="0" baseline="0">
              <a:solidFill>
                <a:schemeClr val="dk1"/>
              </a:solidFill>
              <a:effectLst/>
              <a:latin typeface="+mn-lt"/>
              <a:ea typeface="+mn-ea"/>
              <a:cs typeface="+mn-cs"/>
            </a:rPr>
            <a:t>百万円であり、</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年度の</a:t>
          </a:r>
          <a:r>
            <a:rPr kumimoji="1" lang="en-US" altLang="ja-JP" sz="1100" b="0" i="0" baseline="0">
              <a:solidFill>
                <a:schemeClr val="dk1"/>
              </a:solidFill>
              <a:effectLst/>
              <a:latin typeface="+mn-lt"/>
              <a:ea typeface="+mn-ea"/>
              <a:cs typeface="+mn-cs"/>
            </a:rPr>
            <a:t>13,059</a:t>
          </a:r>
          <a:r>
            <a:rPr kumimoji="1" lang="ja-JP" altLang="ja-JP" sz="1100" b="0" i="0" baseline="0">
              <a:solidFill>
                <a:schemeClr val="dk1"/>
              </a:solidFill>
              <a:effectLst/>
              <a:latin typeface="+mn-lt"/>
              <a:ea typeface="+mn-ea"/>
              <a:cs typeface="+mn-cs"/>
            </a:rPr>
            <a:t>百万円と比較して</a:t>
          </a:r>
          <a:r>
            <a:rPr kumimoji="1" lang="en-US" altLang="ja-JP" sz="1100" b="0" i="0" baseline="0">
              <a:solidFill>
                <a:schemeClr val="dk1"/>
              </a:solidFill>
              <a:effectLst/>
              <a:latin typeface="+mn-lt"/>
              <a:ea typeface="+mn-ea"/>
              <a:cs typeface="+mn-cs"/>
            </a:rPr>
            <a:t>841</a:t>
          </a:r>
          <a:r>
            <a:rPr kumimoji="1" lang="ja-JP" altLang="ja-JP" sz="1100" b="0" i="0" baseline="0">
              <a:solidFill>
                <a:schemeClr val="dk1"/>
              </a:solidFill>
              <a:effectLst/>
              <a:latin typeface="+mn-lt"/>
              <a:ea typeface="+mn-ea"/>
              <a:cs typeface="+mn-cs"/>
            </a:rPr>
            <a:t>百万円増額となっている。</a:t>
          </a:r>
          <a:r>
            <a:rPr kumimoji="1" lang="ja-JP" altLang="en-US" sz="1100" b="0" i="0" baseline="0">
              <a:solidFill>
                <a:schemeClr val="dk1"/>
              </a:solidFill>
              <a:effectLst/>
              <a:latin typeface="+mn-lt"/>
              <a:ea typeface="+mn-ea"/>
              <a:cs typeface="+mn-cs"/>
            </a:rPr>
            <a:t>これは、起債の償還額よりも発行額が上回ったためである。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また、充当可能財源のうち充当可能基金は公共施設老朽化対策のため減額となったが、現在も将来負担額を上回っているため、健全な財政状況であると言える。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今後実施予定である事業費の財源として、地方債の発行額が増加していく見込みであるため、必要最小限に止め計画的な財政運営を行っていくことで、健全な財政状況を維持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福岡県那珂川市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a:t>
          </a:r>
          <a:r>
            <a:rPr kumimoji="1" lang="ja-JP" altLang="en-US" sz="1100" b="0" i="0" baseline="0">
              <a:solidFill>
                <a:schemeClr val="dk1"/>
              </a:solidFill>
              <a:effectLst/>
              <a:latin typeface="+mn-lt"/>
              <a:ea typeface="+mn-ea"/>
              <a:cs typeface="+mn-cs"/>
            </a:rPr>
            <a:t>基金全体</a:t>
          </a:r>
          <a:r>
            <a:rPr kumimoji="1" lang="ja-JP" altLang="ja-JP" sz="1100" b="0" i="0" baseline="0">
              <a:solidFill>
                <a:schemeClr val="dk1"/>
              </a:solidFill>
              <a:effectLst/>
              <a:latin typeface="+mn-lt"/>
              <a:ea typeface="+mn-ea"/>
              <a:cs typeface="+mn-cs"/>
            </a:rPr>
            <a:t>残高は、</a:t>
          </a:r>
          <a:r>
            <a:rPr kumimoji="1" lang="en-US" altLang="ja-JP" sz="1100" b="0" i="0" baseline="0">
              <a:solidFill>
                <a:schemeClr val="dk1"/>
              </a:solidFill>
              <a:effectLst/>
              <a:latin typeface="+mn-lt"/>
              <a:ea typeface="+mn-ea"/>
              <a:cs typeface="+mn-cs"/>
            </a:rPr>
            <a:t>72</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百万円と令和元年度の残高</a:t>
          </a:r>
          <a:r>
            <a:rPr kumimoji="1" lang="en-US" altLang="ja-JP" sz="1100" b="0" i="0" baseline="0">
              <a:solidFill>
                <a:schemeClr val="dk1"/>
              </a:solidFill>
              <a:effectLst/>
              <a:latin typeface="+mn-lt"/>
              <a:ea typeface="+mn-ea"/>
              <a:cs typeface="+mn-cs"/>
            </a:rPr>
            <a:t>83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88</a:t>
          </a:r>
          <a:r>
            <a:rPr kumimoji="1" lang="ja-JP" altLang="ja-JP" sz="1100" b="0" i="0" baseline="0">
              <a:solidFill>
                <a:schemeClr val="dk1"/>
              </a:solidFill>
              <a:effectLst/>
              <a:latin typeface="+mn-lt"/>
              <a:ea typeface="+mn-ea"/>
              <a:cs typeface="+mn-cs"/>
            </a:rPr>
            <a:t>百万円と比較して</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73</a:t>
          </a:r>
          <a:r>
            <a:rPr kumimoji="1" lang="ja-JP" altLang="ja-JP" sz="1100" b="0" i="0" baseline="0">
              <a:solidFill>
                <a:schemeClr val="dk1"/>
              </a:solidFill>
              <a:effectLst/>
              <a:latin typeface="+mn-lt"/>
              <a:ea typeface="+mn-ea"/>
              <a:cs typeface="+mn-cs"/>
            </a:rPr>
            <a:t>百万円減額となっている。これは、積立額よりも取崩額が多かったためで</a:t>
          </a:r>
          <a:r>
            <a:rPr kumimoji="1" lang="ja-JP" altLang="en-US" sz="1100" b="0" i="0" baseline="0">
              <a:solidFill>
                <a:schemeClr val="dk1"/>
              </a:solidFill>
              <a:effectLst/>
              <a:latin typeface="+mn-lt"/>
              <a:ea typeface="+mn-ea"/>
              <a:cs typeface="+mn-cs"/>
            </a:rPr>
            <a:t>、予算編成上の財源調整として多くの取崩しを行ったことが主な要因である。</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・運用益並びに原資の積立も行っていく。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・公共施設等整備基金：公共施設の計画的な整備に要する事業費に充てる。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・退職準備積立金：特別職職員並びに一般職職員の退職手当に充てる。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・公共施設等整備基金：</a:t>
          </a:r>
          <a:r>
            <a:rPr lang="ja-JP" altLang="en-US" sz="1100" b="0" i="0" baseline="0">
              <a:solidFill>
                <a:schemeClr val="dk1"/>
              </a:solidFill>
              <a:effectLst/>
              <a:latin typeface="+mn-lt"/>
              <a:ea typeface="+mn-ea"/>
              <a:cs typeface="+mn-cs"/>
            </a:rPr>
            <a:t>中央保育所建替</a:t>
          </a:r>
          <a:r>
            <a:rPr lang="ja-JP" altLang="ja-JP" sz="1100" b="0" i="0" baseline="0">
              <a:solidFill>
                <a:schemeClr val="dk1"/>
              </a:solidFill>
              <a:effectLst/>
              <a:latin typeface="+mn-lt"/>
              <a:ea typeface="+mn-ea"/>
              <a:cs typeface="+mn-cs"/>
            </a:rPr>
            <a:t>の財源として</a:t>
          </a:r>
          <a:r>
            <a:rPr lang="en-US" altLang="ja-JP" sz="1100" b="0" i="0" baseline="0">
              <a:solidFill>
                <a:schemeClr val="dk1"/>
              </a:solidFill>
              <a:effectLst/>
              <a:latin typeface="+mn-lt"/>
              <a:ea typeface="+mn-ea"/>
              <a:cs typeface="+mn-cs"/>
            </a:rPr>
            <a:t>38</a:t>
          </a:r>
          <a:r>
            <a:rPr lang="ja-JP" altLang="en-US" sz="1100" b="0" i="0" baseline="0">
              <a:solidFill>
                <a:schemeClr val="dk1"/>
              </a:solidFill>
              <a:effectLst/>
              <a:latin typeface="+mn-lt"/>
              <a:ea typeface="+mn-ea"/>
              <a:cs typeface="+mn-cs"/>
            </a:rPr>
            <a:t>百</a:t>
          </a:r>
          <a:r>
            <a:rPr lang="ja-JP" altLang="ja-JP" sz="1100" b="0" i="0" baseline="0">
              <a:solidFill>
                <a:schemeClr val="dk1"/>
              </a:solidFill>
              <a:effectLst/>
              <a:latin typeface="+mn-lt"/>
              <a:ea typeface="+mn-ea"/>
              <a:cs typeface="+mn-cs"/>
            </a:rPr>
            <a:t>万円、</a:t>
          </a:r>
          <a:r>
            <a:rPr lang="ja-JP" altLang="en-US" sz="1100" b="0" i="0" baseline="0">
              <a:solidFill>
                <a:schemeClr val="dk1"/>
              </a:solidFill>
              <a:effectLst/>
              <a:latin typeface="+mn-lt"/>
              <a:ea typeface="+mn-ea"/>
              <a:cs typeface="+mn-cs"/>
            </a:rPr>
            <a:t>学校施設維持管理費</a:t>
          </a:r>
          <a:r>
            <a:rPr lang="ja-JP" altLang="ja-JP" sz="1100" b="0" i="0" baseline="0">
              <a:solidFill>
                <a:schemeClr val="dk1"/>
              </a:solidFill>
              <a:effectLst/>
              <a:latin typeface="+mn-lt"/>
              <a:ea typeface="+mn-ea"/>
              <a:cs typeface="+mn-cs"/>
            </a:rPr>
            <a:t>の財源として</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百</a:t>
          </a:r>
          <a:r>
            <a:rPr lang="ja-JP" altLang="ja-JP" sz="1100" b="0" i="0" baseline="0">
              <a:solidFill>
                <a:schemeClr val="dk1"/>
              </a:solidFill>
              <a:effectLst/>
              <a:latin typeface="+mn-lt"/>
              <a:ea typeface="+mn-ea"/>
              <a:cs typeface="+mn-cs"/>
            </a:rPr>
            <a:t>万円を充当したこと等により、全体としては減額となった。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・退職準備積立金：今後の退職手当負担見込額から積立てた一方で、退職手当として</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百</a:t>
          </a:r>
          <a:r>
            <a:rPr lang="ja-JP" altLang="ja-JP" sz="1100" b="0" i="0" baseline="0">
              <a:solidFill>
                <a:schemeClr val="dk1"/>
              </a:solidFill>
              <a:effectLst/>
              <a:latin typeface="+mn-lt"/>
              <a:ea typeface="+mn-ea"/>
              <a:cs typeface="+mn-cs"/>
            </a:rPr>
            <a:t>万円を充当したことにより</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額となった。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・公共施設等整備基金：今後大規模公共事業が多く予定されているため、原資の積立を継続して行っていく。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・退職準備積立金：退職手当負担見込額を確保できるよう、計画的に積立を予定。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年度の財政調整基金残高は、</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百万円と</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年度の残高</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64</a:t>
          </a:r>
          <a:r>
            <a:rPr kumimoji="1" lang="ja-JP" altLang="ja-JP" sz="1100" b="0" i="0" baseline="0">
              <a:solidFill>
                <a:schemeClr val="dk1"/>
              </a:solidFill>
              <a:effectLst/>
              <a:latin typeface="+mn-lt"/>
              <a:ea typeface="+mn-ea"/>
              <a:cs typeface="+mn-cs"/>
            </a:rPr>
            <a:t>百万円と比較して</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額となっている。これは、運用益の積立額より</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取崩額が多かったためで</a:t>
          </a:r>
          <a:r>
            <a:rPr kumimoji="1" lang="ja-JP" altLang="en-US" sz="1100" b="0" i="0" baseline="0">
              <a:solidFill>
                <a:schemeClr val="dk1"/>
              </a:solidFill>
              <a:effectLst/>
              <a:latin typeface="+mn-lt"/>
              <a:ea typeface="+mn-ea"/>
              <a:cs typeface="+mn-cs"/>
            </a:rPr>
            <a:t>主な要因としては、新型コロナウイルス感染症対策緊急経済支援事業の中小企業等支援で取崩しを行ったためである。</a:t>
          </a:r>
          <a:endParaRPr lang="ja-JP" altLang="ja-JP" sz="1400">
            <a:effectLst/>
          </a:endParaRPr>
        </a:p>
        <a:p>
          <a:r>
            <a:rPr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・基金運用益</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積立てる。</a:t>
          </a:r>
          <a:endParaRPr lang="ja-JP" altLang="ja-JP" sz="1400">
            <a:effectLst/>
          </a:endParaRPr>
        </a:p>
        <a:p>
          <a:r>
            <a:rPr lang="ja-JP" altLang="ja-JP" sz="1100" b="0" i="0" baseline="0">
              <a:solidFill>
                <a:schemeClr val="dk1"/>
              </a:solidFill>
              <a:effectLst/>
              <a:latin typeface="+mn-lt"/>
              <a:ea typeface="+mn-ea"/>
              <a:cs typeface="+mn-cs"/>
            </a:rPr>
            <a:t>・財政調整基金の残高は、近年突発的に発生する災害対応や予測不能な社会環境への対応に備え原資の積立も行う。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・運用益として</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百</a:t>
          </a:r>
          <a:r>
            <a:rPr lang="ja-JP" altLang="ja-JP" sz="1100" b="0" i="0" baseline="0">
              <a:solidFill>
                <a:schemeClr val="dk1"/>
              </a:solidFill>
              <a:effectLst/>
              <a:latin typeface="+mn-lt"/>
              <a:ea typeface="+mn-ea"/>
              <a:cs typeface="+mn-cs"/>
            </a:rPr>
            <a:t>万円積立てたが、償還のため</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千万円を取り崩したことにより減額となった。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・基金運用益を積立てる。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50,444
50,130
74.95
26,145,434
25,854,606
256,307
9,973,192
13,900,371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令和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49.3</a:t>
          </a:r>
          <a:r>
            <a:rPr kumimoji="1" lang="ja-JP" altLang="en-US" sz="1100" baseline="0">
              <a:latin typeface="ＭＳ Ｐゴシック" panose="020B0600070205080204" pitchFamily="50" charset="-128"/>
              <a:ea typeface="ＭＳ Ｐゴシック" panose="020B0600070205080204" pitchFamily="50" charset="-128"/>
            </a:rPr>
            <a:t>ポイントで類似団体内平均値と比較し</a:t>
          </a:r>
          <a:r>
            <a:rPr kumimoji="1" lang="en-US" altLang="ja-JP" sz="1100" baseline="0">
              <a:latin typeface="ＭＳ Ｐゴシック" panose="020B0600070205080204" pitchFamily="50" charset="-128"/>
              <a:ea typeface="ＭＳ Ｐゴシック" panose="020B0600070205080204" pitchFamily="50" charset="-128"/>
            </a:rPr>
            <a:t>13.5</a:t>
          </a:r>
          <a:r>
            <a:rPr kumimoji="1" lang="ja-JP" altLang="en-US" sz="1100" baseline="0">
              <a:latin typeface="ＭＳ Ｐゴシック" panose="020B0600070205080204" pitchFamily="50" charset="-128"/>
              <a:ea typeface="ＭＳ Ｐゴシック" panose="020B0600070205080204" pitchFamily="50" charset="-128"/>
            </a:rPr>
            <a:t>ポイント少ない値である。これは、他団体に比べ減価償却が進んだ資産が比較的少ない傾向にあることや、これまでに学校等の長寿命化対策を計画的に実施してきたことが挙げられる。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しかしながら、減価償却が進んだ資産も多く保有していることから、今後も財政状況を踏まえ適切に維持更新していく必要がある。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143782</xdr:rowOff>
    </xdr:from>
    <xdr:to>
      <xdr:col>11</xdr:col>
      <xdr:colOff>187325</xdr:colOff>
      <xdr:row>31</xdr:row>
      <xdr:rowOff>73932</xdr:rowOff>
    </xdr:to>
    <xdr:sp macro="" textlink="">
      <xdr:nvSpPr>
        <xdr:cNvPr id="86" name="フローチャート: 判断 85"/>
        <xdr:cNvSpPr/>
      </xdr:nvSpPr>
      <xdr:spPr>
        <a:xfrm>
          <a:off x="2476500" y="60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94433</xdr:rowOff>
    </xdr:from>
    <xdr:to>
      <xdr:col>7</xdr:col>
      <xdr:colOff>187325</xdr:colOff>
      <xdr:row>31</xdr:row>
      <xdr:rowOff>24583</xdr:rowOff>
    </xdr:to>
    <xdr:sp macro="" textlink="">
      <xdr:nvSpPr>
        <xdr:cNvPr id="87" name="フローチャート: 判断 86"/>
        <xdr:cNvSpPr/>
      </xdr:nvSpPr>
      <xdr:spPr>
        <a:xfrm>
          <a:off x="1714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62321</xdr:rowOff>
    </xdr:from>
    <xdr:to>
      <xdr:col>23</xdr:col>
      <xdr:colOff>136525</xdr:colOff>
      <xdr:row>29</xdr:row>
      <xdr:rowOff>163921</xdr:rowOff>
    </xdr:to>
    <xdr:sp macro="" textlink="">
      <xdr:nvSpPr>
        <xdr:cNvPr id="93" name="楕円 92"/>
        <xdr:cNvSpPr/>
      </xdr:nvSpPr>
      <xdr:spPr>
        <a:xfrm>
          <a:off x="47117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85198</xdr:rowOff>
    </xdr:from>
    <xdr:ext cx="405111" cy="259045"/>
    <xdr:sp macro="" textlink="">
      <xdr:nvSpPr>
        <xdr:cNvPr id="94" name="有形固定資産減価償却率該当値テキスト"/>
        <xdr:cNvSpPr txBox="1"/>
      </xdr:nvSpPr>
      <xdr:spPr>
        <a:xfrm>
          <a:off x="4813300" y="565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40731</xdr:rowOff>
    </xdr:from>
    <xdr:to>
      <xdr:col>19</xdr:col>
      <xdr:colOff>187325</xdr:colOff>
      <xdr:row>29</xdr:row>
      <xdr:rowOff>142331</xdr:rowOff>
    </xdr:to>
    <xdr:sp macro="" textlink="">
      <xdr:nvSpPr>
        <xdr:cNvPr id="95" name="楕円 94"/>
        <xdr:cNvSpPr/>
      </xdr:nvSpPr>
      <xdr:spPr>
        <a:xfrm>
          <a:off x="4000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91531</xdr:rowOff>
    </xdr:from>
    <xdr:to>
      <xdr:col>23</xdr:col>
      <xdr:colOff>85725</xdr:colOff>
      <xdr:row>29</xdr:row>
      <xdr:rowOff>113121</xdr:rowOff>
    </xdr:to>
    <xdr:cxnSp macro="">
      <xdr:nvCxnSpPr>
        <xdr:cNvPr id="96" name="直線コネクタ 95"/>
        <xdr:cNvCxnSpPr/>
      </xdr:nvCxnSpPr>
      <xdr:spPr>
        <a:xfrm>
          <a:off x="4051300" y="583510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97" name="楕円 96"/>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91531</xdr:rowOff>
    </xdr:to>
    <xdr:cxnSp macro="">
      <xdr:nvCxnSpPr>
        <xdr:cNvPr id="98" name="直線コネクタ 97"/>
        <xdr:cNvCxnSpPr/>
      </xdr:nvCxnSpPr>
      <xdr:spPr>
        <a:xfrm>
          <a:off x="3289300" y="579501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109129</xdr:rowOff>
    </xdr:from>
    <xdr:to>
      <xdr:col>11</xdr:col>
      <xdr:colOff>187325</xdr:colOff>
      <xdr:row>28</xdr:row>
      <xdr:rowOff>39279</xdr:rowOff>
    </xdr:to>
    <xdr:sp macro="" textlink="">
      <xdr:nvSpPr>
        <xdr:cNvPr id="99" name="楕円 98"/>
        <xdr:cNvSpPr/>
      </xdr:nvSpPr>
      <xdr:spPr>
        <a:xfrm>
          <a:off x="2476500" y="55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159929</xdr:rowOff>
    </xdr:from>
    <xdr:to>
      <xdr:col>15</xdr:col>
      <xdr:colOff>136525</xdr:colOff>
      <xdr:row>29</xdr:row>
      <xdr:rowOff>51435</xdr:rowOff>
    </xdr:to>
    <xdr:cxnSp macro="">
      <xdr:nvCxnSpPr>
        <xdr:cNvPr id="100" name="直線コネクタ 99"/>
        <xdr:cNvCxnSpPr/>
      </xdr:nvCxnSpPr>
      <xdr:spPr>
        <a:xfrm>
          <a:off x="2527300" y="5560604"/>
          <a:ext cx="762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81371</xdr:rowOff>
    </xdr:from>
    <xdr:to>
      <xdr:col>7</xdr:col>
      <xdr:colOff>187325</xdr:colOff>
      <xdr:row>28</xdr:row>
      <xdr:rowOff>11521</xdr:rowOff>
    </xdr:to>
    <xdr:sp macro="" textlink="">
      <xdr:nvSpPr>
        <xdr:cNvPr id="101" name="楕円 100"/>
        <xdr:cNvSpPr/>
      </xdr:nvSpPr>
      <xdr:spPr>
        <a:xfrm>
          <a:off x="1714500" y="548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132171</xdr:rowOff>
    </xdr:from>
    <xdr:to>
      <xdr:col>11</xdr:col>
      <xdr:colOff>136525</xdr:colOff>
      <xdr:row>27</xdr:row>
      <xdr:rowOff>159929</xdr:rowOff>
    </xdr:to>
    <xdr:cxnSp macro="">
      <xdr:nvCxnSpPr>
        <xdr:cNvPr id="102" name="直線コネクタ 101"/>
        <xdr:cNvCxnSpPr/>
      </xdr:nvCxnSpPr>
      <xdr:spPr>
        <a:xfrm>
          <a:off x="1765300" y="553284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65059</xdr:rowOff>
    </xdr:from>
    <xdr:ext cx="405111" cy="259045"/>
    <xdr:sp macro="" textlink="">
      <xdr:nvSpPr>
        <xdr:cNvPr id="105" name="n_3aveValue有形固定資産減価償却率"/>
        <xdr:cNvSpPr txBox="1"/>
      </xdr:nvSpPr>
      <xdr:spPr>
        <a:xfrm>
          <a:off x="23247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15710</xdr:rowOff>
    </xdr:from>
    <xdr:ext cx="405111" cy="259045"/>
    <xdr:sp macro="" textlink="">
      <xdr:nvSpPr>
        <xdr:cNvPr id="106" name="n_4aveValue有形固定資産減価償却率"/>
        <xdr:cNvSpPr txBox="1"/>
      </xdr:nvSpPr>
      <xdr:spPr>
        <a:xfrm>
          <a:off x="1562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158858</xdr:rowOff>
    </xdr:from>
    <xdr:ext cx="405111" cy="259045"/>
    <xdr:sp macro="" textlink="">
      <xdr:nvSpPr>
        <xdr:cNvPr id="107" name="n_1main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108" name="n_2mainValue有形固定資産減価償却率"/>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55806</xdr:rowOff>
    </xdr:from>
    <xdr:ext cx="405111" cy="259045"/>
    <xdr:sp macro="" textlink="">
      <xdr:nvSpPr>
        <xdr:cNvPr id="109" name="n_3mainValue有形固定資産減価償却率"/>
        <xdr:cNvSpPr txBox="1"/>
      </xdr:nvSpPr>
      <xdr:spPr>
        <a:xfrm>
          <a:off x="2324744" y="528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28048</xdr:rowOff>
    </xdr:from>
    <xdr:ext cx="405111" cy="259045"/>
    <xdr:sp macro="" textlink="">
      <xdr:nvSpPr>
        <xdr:cNvPr id="110" name="n_4mainValue有形固定資産減価償却率"/>
        <xdr:cNvSpPr txBox="1"/>
      </xdr:nvSpPr>
      <xdr:spPr>
        <a:xfrm>
          <a:off x="1562744" y="525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これまで計画的な基金積立を実施してきたことで、基金残高が類似団体と比較し高いことから、債務償還可能年数は類似団体内平均値より低くなっている。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今後も公共施設の更新や長寿命化等の地方債を財源とする事業の増加が見込まれるため、引き続き基金を計画的に運用することや事業の必要性や緊急性を精査し、公債費の抑制を図ることで、健全な財政運営に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56720</xdr:rowOff>
    </xdr:from>
    <xdr:to>
      <xdr:col>64</xdr:col>
      <xdr:colOff>123825</xdr:colOff>
      <xdr:row>30</xdr:row>
      <xdr:rowOff>158320</xdr:rowOff>
    </xdr:to>
    <xdr:sp macro="" textlink="">
      <xdr:nvSpPr>
        <xdr:cNvPr id="148" name="フローチャート: 判断 147"/>
        <xdr:cNvSpPr/>
      </xdr:nvSpPr>
      <xdr:spPr>
        <a:xfrm>
          <a:off x="12509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77230</xdr:rowOff>
    </xdr:from>
    <xdr:to>
      <xdr:col>60</xdr:col>
      <xdr:colOff>123825</xdr:colOff>
      <xdr:row>31</xdr:row>
      <xdr:rowOff>7380</xdr:rowOff>
    </xdr:to>
    <xdr:sp macro="" textlink="">
      <xdr:nvSpPr>
        <xdr:cNvPr id="149" name="フローチャート: 判断 148"/>
        <xdr:cNvSpPr/>
      </xdr:nvSpPr>
      <xdr:spPr>
        <a:xfrm>
          <a:off x="11747500" y="599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89634</xdr:rowOff>
    </xdr:from>
    <xdr:to>
      <xdr:col>76</xdr:col>
      <xdr:colOff>73025</xdr:colOff>
      <xdr:row>30</xdr:row>
      <xdr:rowOff>19784</xdr:rowOff>
    </xdr:to>
    <xdr:sp macro="" textlink="">
      <xdr:nvSpPr>
        <xdr:cNvPr id="155" name="楕円 154"/>
        <xdr:cNvSpPr/>
      </xdr:nvSpPr>
      <xdr:spPr>
        <a:xfrm>
          <a:off x="14744700" y="58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112511</xdr:rowOff>
    </xdr:from>
    <xdr:ext cx="469744" cy="259045"/>
    <xdr:sp macro="" textlink="">
      <xdr:nvSpPr>
        <xdr:cNvPr id="156" name="債務償還比率該当値テキスト"/>
        <xdr:cNvSpPr txBox="1"/>
      </xdr:nvSpPr>
      <xdr:spPr>
        <a:xfrm>
          <a:off x="14846300" y="568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30261</xdr:rowOff>
    </xdr:from>
    <xdr:to>
      <xdr:col>72</xdr:col>
      <xdr:colOff>123825</xdr:colOff>
      <xdr:row>29</xdr:row>
      <xdr:rowOff>131861</xdr:rowOff>
    </xdr:to>
    <xdr:sp macro="" textlink="">
      <xdr:nvSpPr>
        <xdr:cNvPr id="157" name="楕円 156"/>
        <xdr:cNvSpPr/>
      </xdr:nvSpPr>
      <xdr:spPr>
        <a:xfrm>
          <a:off x="14033500" y="57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81061</xdr:rowOff>
    </xdr:from>
    <xdr:to>
      <xdr:col>76</xdr:col>
      <xdr:colOff>22225</xdr:colOff>
      <xdr:row>29</xdr:row>
      <xdr:rowOff>140434</xdr:rowOff>
    </xdr:to>
    <xdr:cxnSp macro="">
      <xdr:nvCxnSpPr>
        <xdr:cNvPr id="158" name="直線コネクタ 157"/>
        <xdr:cNvCxnSpPr/>
      </xdr:nvCxnSpPr>
      <xdr:spPr>
        <a:xfrm>
          <a:off x="14084300" y="5824636"/>
          <a:ext cx="7112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111753</xdr:rowOff>
    </xdr:from>
    <xdr:to>
      <xdr:col>68</xdr:col>
      <xdr:colOff>123825</xdr:colOff>
      <xdr:row>29</xdr:row>
      <xdr:rowOff>41903</xdr:rowOff>
    </xdr:to>
    <xdr:sp macro="" textlink="">
      <xdr:nvSpPr>
        <xdr:cNvPr id="159" name="楕円 158"/>
        <xdr:cNvSpPr/>
      </xdr:nvSpPr>
      <xdr:spPr>
        <a:xfrm>
          <a:off x="13271500" y="568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162553</xdr:rowOff>
    </xdr:from>
    <xdr:to>
      <xdr:col>72</xdr:col>
      <xdr:colOff>73025</xdr:colOff>
      <xdr:row>29</xdr:row>
      <xdr:rowOff>81061</xdr:rowOff>
    </xdr:to>
    <xdr:cxnSp macro="">
      <xdr:nvCxnSpPr>
        <xdr:cNvPr id="160" name="直線コネクタ 159"/>
        <xdr:cNvCxnSpPr/>
      </xdr:nvCxnSpPr>
      <xdr:spPr>
        <a:xfrm>
          <a:off x="13322300" y="5734678"/>
          <a:ext cx="7620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35108</xdr:rowOff>
    </xdr:from>
    <xdr:to>
      <xdr:col>64</xdr:col>
      <xdr:colOff>123825</xdr:colOff>
      <xdr:row>28</xdr:row>
      <xdr:rowOff>136708</xdr:rowOff>
    </xdr:to>
    <xdr:sp macro="" textlink="">
      <xdr:nvSpPr>
        <xdr:cNvPr id="161" name="楕円 160"/>
        <xdr:cNvSpPr/>
      </xdr:nvSpPr>
      <xdr:spPr>
        <a:xfrm>
          <a:off x="12509500" y="56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85908</xdr:rowOff>
    </xdr:from>
    <xdr:to>
      <xdr:col>68</xdr:col>
      <xdr:colOff>73025</xdr:colOff>
      <xdr:row>28</xdr:row>
      <xdr:rowOff>162553</xdr:rowOff>
    </xdr:to>
    <xdr:cxnSp macro="">
      <xdr:nvCxnSpPr>
        <xdr:cNvPr id="162" name="直線コネクタ 161"/>
        <xdr:cNvCxnSpPr/>
      </xdr:nvCxnSpPr>
      <xdr:spPr>
        <a:xfrm>
          <a:off x="12560300" y="5658033"/>
          <a:ext cx="762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5962</xdr:rowOff>
    </xdr:from>
    <xdr:to>
      <xdr:col>60</xdr:col>
      <xdr:colOff>123825</xdr:colOff>
      <xdr:row>28</xdr:row>
      <xdr:rowOff>107562</xdr:rowOff>
    </xdr:to>
    <xdr:sp macro="" textlink="">
      <xdr:nvSpPr>
        <xdr:cNvPr id="163" name="楕円 162"/>
        <xdr:cNvSpPr/>
      </xdr:nvSpPr>
      <xdr:spPr>
        <a:xfrm>
          <a:off x="11747500" y="55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56762</xdr:rowOff>
    </xdr:from>
    <xdr:to>
      <xdr:col>64</xdr:col>
      <xdr:colOff>73025</xdr:colOff>
      <xdr:row>28</xdr:row>
      <xdr:rowOff>85908</xdr:rowOff>
    </xdr:to>
    <xdr:cxnSp macro="">
      <xdr:nvCxnSpPr>
        <xdr:cNvPr id="164" name="直線コネクタ 163"/>
        <xdr:cNvCxnSpPr/>
      </xdr:nvCxnSpPr>
      <xdr:spPr>
        <a:xfrm>
          <a:off x="11798300" y="5628887"/>
          <a:ext cx="762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149447</xdr:rowOff>
    </xdr:from>
    <xdr:ext cx="469744" cy="259045"/>
    <xdr:sp macro="" textlink="">
      <xdr:nvSpPr>
        <xdr:cNvPr id="167" name="n_3aveValue債務償還比率"/>
        <xdr:cNvSpPr txBox="1"/>
      </xdr:nvSpPr>
      <xdr:spPr>
        <a:xfrm>
          <a:off x="12325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169957</xdr:rowOff>
    </xdr:from>
    <xdr:ext cx="469744" cy="259045"/>
    <xdr:sp macro="" textlink="">
      <xdr:nvSpPr>
        <xdr:cNvPr id="168" name="n_4aveValue債務償還比率"/>
        <xdr:cNvSpPr txBox="1"/>
      </xdr:nvSpPr>
      <xdr:spPr>
        <a:xfrm>
          <a:off x="11563427" y="608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148388</xdr:rowOff>
    </xdr:from>
    <xdr:ext cx="469744" cy="259045"/>
    <xdr:sp macro="" textlink="">
      <xdr:nvSpPr>
        <xdr:cNvPr id="169" name="n_1mainValue債務償還比率"/>
        <xdr:cNvSpPr txBox="1"/>
      </xdr:nvSpPr>
      <xdr:spPr>
        <a:xfrm>
          <a:off x="13836727" y="55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58430</xdr:rowOff>
    </xdr:from>
    <xdr:ext cx="469744" cy="259045"/>
    <xdr:sp macro="" textlink="">
      <xdr:nvSpPr>
        <xdr:cNvPr id="170" name="n_2mainValue債務償還比率"/>
        <xdr:cNvSpPr txBox="1"/>
      </xdr:nvSpPr>
      <xdr:spPr>
        <a:xfrm>
          <a:off x="13087427" y="545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153235</xdr:rowOff>
    </xdr:from>
    <xdr:ext cx="469744" cy="259045"/>
    <xdr:sp macro="" textlink="">
      <xdr:nvSpPr>
        <xdr:cNvPr id="171" name="n_3mainValue債務償還比率"/>
        <xdr:cNvSpPr txBox="1"/>
      </xdr:nvSpPr>
      <xdr:spPr>
        <a:xfrm>
          <a:off x="12325427" y="538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124089</xdr:rowOff>
    </xdr:from>
    <xdr:ext cx="469744" cy="259045"/>
    <xdr:sp macro="" textlink="">
      <xdr:nvSpPr>
        <xdr:cNvPr id="172" name="n_4mainValue債務償還比率"/>
        <xdr:cNvSpPr txBox="1"/>
      </xdr:nvSpPr>
      <xdr:spPr>
        <a:xfrm>
          <a:off x="11563427" y="535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50,444
50,130
74.95
26,145,434
25,854,606
256,307
9,973,192
13,900,371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74385</xdr:rowOff>
    </xdr:from>
    <xdr:to>
      <xdr:col>10</xdr:col>
      <xdr:colOff>165100</xdr:colOff>
      <xdr:row>39</xdr:row>
      <xdr:rowOff>4535</xdr:rowOff>
    </xdr:to>
    <xdr:sp macro="" textlink="">
      <xdr:nvSpPr>
        <xdr:cNvPr id="67" name="フローチャート: 判断 66"/>
        <xdr:cNvSpPr/>
      </xdr:nvSpPr>
      <xdr:spPr>
        <a:xfrm>
          <a:off x="1968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53159</xdr:rowOff>
    </xdr:from>
    <xdr:to>
      <xdr:col>6</xdr:col>
      <xdr:colOff>38100</xdr:colOff>
      <xdr:row>38</xdr:row>
      <xdr:rowOff>154759</xdr:rowOff>
    </xdr:to>
    <xdr:sp macro="" textlink="">
      <xdr:nvSpPr>
        <xdr:cNvPr id="68" name="フローチャート: 判断 67"/>
        <xdr:cNvSpPr/>
      </xdr:nvSpPr>
      <xdr:spPr>
        <a:xfrm>
          <a:off x="1079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121738</xdr:rowOff>
    </xdr:from>
    <xdr:to>
      <xdr:col>24</xdr:col>
      <xdr:colOff>114300</xdr:colOff>
      <xdr:row>40</xdr:row>
      <xdr:rowOff>51888</xdr:rowOff>
    </xdr:to>
    <xdr:sp macro="" textlink="">
      <xdr:nvSpPr>
        <xdr:cNvPr id="74" name="楕円 73"/>
        <xdr:cNvSpPr/>
      </xdr:nvSpPr>
      <xdr:spPr>
        <a:xfrm>
          <a:off x="45847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100165</xdr:rowOff>
    </xdr:from>
    <xdr:ext cx="405111" cy="259045"/>
    <xdr:sp macro="" textlink="">
      <xdr:nvSpPr>
        <xdr:cNvPr id="75" name="【道路】&#10;有形固定資産減価償却率該当値テキスト"/>
        <xdr:cNvSpPr txBox="1"/>
      </xdr:nvSpPr>
      <xdr:spPr>
        <a:xfrm>
          <a:off x="4673600"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87449</xdr:rowOff>
    </xdr:from>
    <xdr:to>
      <xdr:col>20</xdr:col>
      <xdr:colOff>38100</xdr:colOff>
      <xdr:row>40</xdr:row>
      <xdr:rowOff>17599</xdr:rowOff>
    </xdr:to>
    <xdr:sp macro="" textlink="">
      <xdr:nvSpPr>
        <xdr:cNvPr id="76" name="楕円 75"/>
        <xdr:cNvSpPr/>
      </xdr:nvSpPr>
      <xdr:spPr>
        <a:xfrm>
          <a:off x="3746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138249</xdr:rowOff>
    </xdr:from>
    <xdr:to>
      <xdr:col>24</xdr:col>
      <xdr:colOff>63500</xdr:colOff>
      <xdr:row>40</xdr:row>
      <xdr:rowOff>1088</xdr:rowOff>
    </xdr:to>
    <xdr:cxnSp macro="">
      <xdr:nvCxnSpPr>
        <xdr:cNvPr id="77" name="直線コネクタ 76"/>
        <xdr:cNvCxnSpPr/>
      </xdr:nvCxnSpPr>
      <xdr:spPr>
        <a:xfrm>
          <a:off x="3797300" y="68247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56424</xdr:rowOff>
    </xdr:from>
    <xdr:to>
      <xdr:col>15</xdr:col>
      <xdr:colOff>101600</xdr:colOff>
      <xdr:row>39</xdr:row>
      <xdr:rowOff>158024</xdr:rowOff>
    </xdr:to>
    <xdr:sp macro="" textlink="">
      <xdr:nvSpPr>
        <xdr:cNvPr id="78" name="楕円 77"/>
        <xdr:cNvSpPr/>
      </xdr:nvSpPr>
      <xdr:spPr>
        <a:xfrm>
          <a:off x="2857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107224</xdr:rowOff>
    </xdr:from>
    <xdr:to>
      <xdr:col>19</xdr:col>
      <xdr:colOff>177800</xdr:colOff>
      <xdr:row>39</xdr:row>
      <xdr:rowOff>138249</xdr:rowOff>
    </xdr:to>
    <xdr:cxnSp macro="">
      <xdr:nvCxnSpPr>
        <xdr:cNvPr id="79" name="直線コネクタ 78"/>
        <xdr:cNvCxnSpPr/>
      </xdr:nvCxnSpPr>
      <xdr:spPr>
        <a:xfrm>
          <a:off x="2908300" y="67937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17235</xdr:rowOff>
    </xdr:from>
    <xdr:to>
      <xdr:col>10</xdr:col>
      <xdr:colOff>165100</xdr:colOff>
      <xdr:row>39</xdr:row>
      <xdr:rowOff>118835</xdr:rowOff>
    </xdr:to>
    <xdr:sp macro="" textlink="">
      <xdr:nvSpPr>
        <xdr:cNvPr id="80" name="楕円 79"/>
        <xdr:cNvSpPr/>
      </xdr:nvSpPr>
      <xdr:spPr>
        <a:xfrm>
          <a:off x="1968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68035</xdr:rowOff>
    </xdr:from>
    <xdr:to>
      <xdr:col>15</xdr:col>
      <xdr:colOff>50800</xdr:colOff>
      <xdr:row>39</xdr:row>
      <xdr:rowOff>107224</xdr:rowOff>
    </xdr:to>
    <xdr:cxnSp macro="">
      <xdr:nvCxnSpPr>
        <xdr:cNvPr id="81" name="直線コネクタ 80"/>
        <xdr:cNvCxnSpPr/>
      </xdr:nvCxnSpPr>
      <xdr:spPr>
        <a:xfrm>
          <a:off x="2019300" y="67545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156028</xdr:rowOff>
    </xdr:from>
    <xdr:to>
      <xdr:col>6</xdr:col>
      <xdr:colOff>38100</xdr:colOff>
      <xdr:row>39</xdr:row>
      <xdr:rowOff>86178</xdr:rowOff>
    </xdr:to>
    <xdr:sp macro="" textlink="">
      <xdr:nvSpPr>
        <xdr:cNvPr id="82" name="楕円 81"/>
        <xdr:cNvSpPr/>
      </xdr:nvSpPr>
      <xdr:spPr>
        <a:xfrm>
          <a:off x="1079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35378</xdr:rowOff>
    </xdr:from>
    <xdr:to>
      <xdr:col>10</xdr:col>
      <xdr:colOff>114300</xdr:colOff>
      <xdr:row>39</xdr:row>
      <xdr:rowOff>68035</xdr:rowOff>
    </xdr:to>
    <xdr:cxnSp macro="">
      <xdr:nvCxnSpPr>
        <xdr:cNvPr id="83" name="直線コネクタ 82"/>
        <xdr:cNvCxnSpPr/>
      </xdr:nvCxnSpPr>
      <xdr:spPr>
        <a:xfrm>
          <a:off x="1130300" y="672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21063</xdr:rowOff>
    </xdr:from>
    <xdr:ext cx="405111" cy="259045"/>
    <xdr:sp macro="" textlink="">
      <xdr:nvSpPr>
        <xdr:cNvPr id="86" name="n_3aveValue【道路】&#10;有形固定資産減価償却率"/>
        <xdr:cNvSpPr txBox="1"/>
      </xdr:nvSpPr>
      <xdr:spPr>
        <a:xfrm>
          <a:off x="1816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171285</xdr:rowOff>
    </xdr:from>
    <xdr:ext cx="405111" cy="259045"/>
    <xdr:sp macro="" textlink="">
      <xdr:nvSpPr>
        <xdr:cNvPr id="87" name="n_4aveValue【道路】&#10;有形固定資産減価償却率"/>
        <xdr:cNvSpPr txBox="1"/>
      </xdr:nvSpPr>
      <xdr:spPr>
        <a:xfrm>
          <a:off x="9277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8726</xdr:rowOff>
    </xdr:from>
    <xdr:ext cx="405111" cy="259045"/>
    <xdr:sp macro="" textlink="">
      <xdr:nvSpPr>
        <xdr:cNvPr id="88" name="n_1mainValue【道路】&#10;有形固定資産減価償却率"/>
        <xdr:cNvSpPr txBox="1"/>
      </xdr:nvSpPr>
      <xdr:spPr>
        <a:xfrm>
          <a:off x="35820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149151</xdr:rowOff>
    </xdr:from>
    <xdr:ext cx="405111" cy="259045"/>
    <xdr:sp macro="" textlink="">
      <xdr:nvSpPr>
        <xdr:cNvPr id="89" name="n_2mainValue【道路】&#10;有形固定資産減価償却率"/>
        <xdr:cNvSpPr txBox="1"/>
      </xdr:nvSpPr>
      <xdr:spPr>
        <a:xfrm>
          <a:off x="2705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109962</xdr:rowOff>
    </xdr:from>
    <xdr:ext cx="405111" cy="259045"/>
    <xdr:sp macro="" textlink="">
      <xdr:nvSpPr>
        <xdr:cNvPr id="90" name="n_3mainValue【道路】&#10;有形固定資産減価償却率"/>
        <xdr:cNvSpPr txBox="1"/>
      </xdr:nvSpPr>
      <xdr:spPr>
        <a:xfrm>
          <a:off x="1816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77305</xdr:rowOff>
    </xdr:from>
    <xdr:ext cx="405111" cy="259045"/>
    <xdr:sp macro="" textlink="">
      <xdr:nvSpPr>
        <xdr:cNvPr id="91" name="n_4mainValue【道路】&#10;有形固定資産減価償却率"/>
        <xdr:cNvSpPr txBox="1"/>
      </xdr:nvSpPr>
      <xdr:spPr>
        <a:xfrm>
          <a:off x="927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4" name="フローチャート: 判断 123"/>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5" name="フローチャート: 判断 124"/>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109106</xdr:rowOff>
    </xdr:from>
    <xdr:to>
      <xdr:col>55</xdr:col>
      <xdr:colOff>50800</xdr:colOff>
      <xdr:row>41</xdr:row>
      <xdr:rowOff>39256</xdr:rowOff>
    </xdr:to>
    <xdr:sp macro="" textlink="">
      <xdr:nvSpPr>
        <xdr:cNvPr id="131" name="楕円 130"/>
        <xdr:cNvSpPr/>
      </xdr:nvSpPr>
      <xdr:spPr>
        <a:xfrm>
          <a:off x="10426700" y="69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87533</xdr:rowOff>
    </xdr:from>
    <xdr:ext cx="469744" cy="259045"/>
    <xdr:sp macro="" textlink="">
      <xdr:nvSpPr>
        <xdr:cNvPr id="132" name="【道路】&#10;一人当たり延長該当値テキスト"/>
        <xdr:cNvSpPr txBox="1"/>
      </xdr:nvSpPr>
      <xdr:spPr>
        <a:xfrm>
          <a:off x="10515600" y="69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108610</xdr:rowOff>
    </xdr:from>
    <xdr:to>
      <xdr:col>50</xdr:col>
      <xdr:colOff>165100</xdr:colOff>
      <xdr:row>41</xdr:row>
      <xdr:rowOff>38760</xdr:rowOff>
    </xdr:to>
    <xdr:sp macro="" textlink="">
      <xdr:nvSpPr>
        <xdr:cNvPr id="133" name="楕円 132"/>
        <xdr:cNvSpPr/>
      </xdr:nvSpPr>
      <xdr:spPr>
        <a:xfrm>
          <a:off x="9588500" y="69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159410</xdr:rowOff>
    </xdr:from>
    <xdr:to>
      <xdr:col>55</xdr:col>
      <xdr:colOff>0</xdr:colOff>
      <xdr:row>40</xdr:row>
      <xdr:rowOff>159906</xdr:rowOff>
    </xdr:to>
    <xdr:cxnSp macro="">
      <xdr:nvCxnSpPr>
        <xdr:cNvPr id="134" name="直線コネクタ 133"/>
        <xdr:cNvCxnSpPr/>
      </xdr:nvCxnSpPr>
      <xdr:spPr>
        <a:xfrm>
          <a:off x="9639300" y="7017410"/>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109182</xdr:rowOff>
    </xdr:from>
    <xdr:to>
      <xdr:col>46</xdr:col>
      <xdr:colOff>38100</xdr:colOff>
      <xdr:row>41</xdr:row>
      <xdr:rowOff>39332</xdr:rowOff>
    </xdr:to>
    <xdr:sp macro="" textlink="">
      <xdr:nvSpPr>
        <xdr:cNvPr id="135" name="楕円 134"/>
        <xdr:cNvSpPr/>
      </xdr:nvSpPr>
      <xdr:spPr>
        <a:xfrm>
          <a:off x="8699500" y="696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159410</xdr:rowOff>
    </xdr:from>
    <xdr:to>
      <xdr:col>50</xdr:col>
      <xdr:colOff>114300</xdr:colOff>
      <xdr:row>40</xdr:row>
      <xdr:rowOff>159982</xdr:rowOff>
    </xdr:to>
    <xdr:cxnSp macro="">
      <xdr:nvCxnSpPr>
        <xdr:cNvPr id="136" name="直線コネクタ 135"/>
        <xdr:cNvCxnSpPr/>
      </xdr:nvCxnSpPr>
      <xdr:spPr>
        <a:xfrm flipV="1">
          <a:off x="8750300" y="701741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139167</xdr:rowOff>
    </xdr:from>
    <xdr:to>
      <xdr:col>41</xdr:col>
      <xdr:colOff>101600</xdr:colOff>
      <xdr:row>41</xdr:row>
      <xdr:rowOff>69317</xdr:rowOff>
    </xdr:to>
    <xdr:sp macro="" textlink="">
      <xdr:nvSpPr>
        <xdr:cNvPr id="137" name="楕円 136"/>
        <xdr:cNvSpPr/>
      </xdr:nvSpPr>
      <xdr:spPr>
        <a:xfrm>
          <a:off x="7810500" y="69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159982</xdr:rowOff>
    </xdr:from>
    <xdr:to>
      <xdr:col>45</xdr:col>
      <xdr:colOff>177800</xdr:colOff>
      <xdr:row>41</xdr:row>
      <xdr:rowOff>18517</xdr:rowOff>
    </xdr:to>
    <xdr:cxnSp macro="">
      <xdr:nvCxnSpPr>
        <xdr:cNvPr id="138" name="直線コネクタ 137"/>
        <xdr:cNvCxnSpPr/>
      </xdr:nvCxnSpPr>
      <xdr:spPr>
        <a:xfrm flipV="1">
          <a:off x="7861300" y="7017982"/>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139509</xdr:rowOff>
    </xdr:from>
    <xdr:to>
      <xdr:col>36</xdr:col>
      <xdr:colOff>165100</xdr:colOff>
      <xdr:row>41</xdr:row>
      <xdr:rowOff>69659</xdr:rowOff>
    </xdr:to>
    <xdr:sp macro="" textlink="">
      <xdr:nvSpPr>
        <xdr:cNvPr id="139" name="楕円 138"/>
        <xdr:cNvSpPr/>
      </xdr:nvSpPr>
      <xdr:spPr>
        <a:xfrm>
          <a:off x="6921500" y="69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18517</xdr:rowOff>
    </xdr:from>
    <xdr:to>
      <xdr:col>41</xdr:col>
      <xdr:colOff>50800</xdr:colOff>
      <xdr:row>41</xdr:row>
      <xdr:rowOff>18859</xdr:rowOff>
    </xdr:to>
    <xdr:cxnSp macro="">
      <xdr:nvCxnSpPr>
        <xdr:cNvPr id="140" name="直線コネクタ 139"/>
        <xdr:cNvCxnSpPr/>
      </xdr:nvCxnSpPr>
      <xdr:spPr>
        <a:xfrm flipV="1">
          <a:off x="6972300" y="704796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3"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4"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29887</xdr:rowOff>
    </xdr:from>
    <xdr:ext cx="469744" cy="259045"/>
    <xdr:sp macro="" textlink="">
      <xdr:nvSpPr>
        <xdr:cNvPr id="145" name="n_1mainValue【道路】&#10;一人当たり延長"/>
        <xdr:cNvSpPr txBox="1"/>
      </xdr:nvSpPr>
      <xdr:spPr>
        <a:xfrm>
          <a:off x="9391727" y="705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30459</xdr:rowOff>
    </xdr:from>
    <xdr:ext cx="469744" cy="259045"/>
    <xdr:sp macro="" textlink="">
      <xdr:nvSpPr>
        <xdr:cNvPr id="146" name="n_2mainValue【道路】&#10;一人当たり延長"/>
        <xdr:cNvSpPr txBox="1"/>
      </xdr:nvSpPr>
      <xdr:spPr>
        <a:xfrm>
          <a:off x="8515427" y="705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60444</xdr:rowOff>
    </xdr:from>
    <xdr:ext cx="469744" cy="259045"/>
    <xdr:sp macro="" textlink="">
      <xdr:nvSpPr>
        <xdr:cNvPr id="147" name="n_3mainValue【道路】&#10;一人当たり延長"/>
        <xdr:cNvSpPr txBox="1"/>
      </xdr:nvSpPr>
      <xdr:spPr>
        <a:xfrm>
          <a:off x="7626427" y="708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60786</xdr:rowOff>
    </xdr:from>
    <xdr:ext cx="469744" cy="259045"/>
    <xdr:sp macro="" textlink="">
      <xdr:nvSpPr>
        <xdr:cNvPr id="148" name="n_4mainValue【道路】&#10;一人当たり延長"/>
        <xdr:cNvSpPr txBox="1"/>
      </xdr:nvSpPr>
      <xdr:spPr>
        <a:xfrm>
          <a:off x="6737427" y="70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3" name="フローチャート: 判断 182"/>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4" name="フローチャート: 判断 183"/>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119017</xdr:rowOff>
    </xdr:from>
    <xdr:to>
      <xdr:col>24</xdr:col>
      <xdr:colOff>114300</xdr:colOff>
      <xdr:row>62</xdr:row>
      <xdr:rowOff>49167</xdr:rowOff>
    </xdr:to>
    <xdr:sp macro="" textlink="">
      <xdr:nvSpPr>
        <xdr:cNvPr id="190" name="楕円 189"/>
        <xdr:cNvSpPr/>
      </xdr:nvSpPr>
      <xdr:spPr>
        <a:xfrm>
          <a:off x="45847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97444</xdr:rowOff>
    </xdr:from>
    <xdr:ext cx="405111" cy="259045"/>
    <xdr:sp macro="" textlink="">
      <xdr:nvSpPr>
        <xdr:cNvPr id="191" name="【橋りょう・トンネル】&#10;有形固定資産減価償却率該当値テキスト"/>
        <xdr:cNvSpPr txBox="1"/>
      </xdr:nvSpPr>
      <xdr:spPr>
        <a:xfrm>
          <a:off x="4673600"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94524</xdr:rowOff>
    </xdr:from>
    <xdr:to>
      <xdr:col>20</xdr:col>
      <xdr:colOff>38100</xdr:colOff>
      <xdr:row>62</xdr:row>
      <xdr:rowOff>24674</xdr:rowOff>
    </xdr:to>
    <xdr:sp macro="" textlink="">
      <xdr:nvSpPr>
        <xdr:cNvPr id="192" name="楕円 191"/>
        <xdr:cNvSpPr/>
      </xdr:nvSpPr>
      <xdr:spPr>
        <a:xfrm>
          <a:off x="3746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145324</xdr:rowOff>
    </xdr:from>
    <xdr:to>
      <xdr:col>24</xdr:col>
      <xdr:colOff>63500</xdr:colOff>
      <xdr:row>61</xdr:row>
      <xdr:rowOff>169817</xdr:rowOff>
    </xdr:to>
    <xdr:cxnSp macro="">
      <xdr:nvCxnSpPr>
        <xdr:cNvPr id="193" name="直線コネクタ 192"/>
        <xdr:cNvCxnSpPr/>
      </xdr:nvCxnSpPr>
      <xdr:spPr>
        <a:xfrm>
          <a:off x="3797300" y="1060377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4" name="楕円 193"/>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122465</xdr:rowOff>
    </xdr:from>
    <xdr:to>
      <xdr:col>19</xdr:col>
      <xdr:colOff>177800</xdr:colOff>
      <xdr:row>61</xdr:row>
      <xdr:rowOff>145324</xdr:rowOff>
    </xdr:to>
    <xdr:cxnSp macro="">
      <xdr:nvCxnSpPr>
        <xdr:cNvPr id="195" name="直線コネクタ 194"/>
        <xdr:cNvCxnSpPr/>
      </xdr:nvCxnSpPr>
      <xdr:spPr>
        <a:xfrm>
          <a:off x="2908300" y="105809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47172</xdr:rowOff>
    </xdr:from>
    <xdr:to>
      <xdr:col>10</xdr:col>
      <xdr:colOff>165100</xdr:colOff>
      <xdr:row>61</xdr:row>
      <xdr:rowOff>148772</xdr:rowOff>
    </xdr:to>
    <xdr:sp macro="" textlink="">
      <xdr:nvSpPr>
        <xdr:cNvPr id="196" name="楕円 195"/>
        <xdr:cNvSpPr/>
      </xdr:nvSpPr>
      <xdr:spPr>
        <a:xfrm>
          <a:off x="1968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97972</xdr:rowOff>
    </xdr:from>
    <xdr:to>
      <xdr:col>15</xdr:col>
      <xdr:colOff>50800</xdr:colOff>
      <xdr:row>61</xdr:row>
      <xdr:rowOff>122465</xdr:rowOff>
    </xdr:to>
    <xdr:cxnSp macro="">
      <xdr:nvCxnSpPr>
        <xdr:cNvPr id="197" name="直線コネクタ 196"/>
        <xdr:cNvCxnSpPr/>
      </xdr:nvCxnSpPr>
      <xdr:spPr>
        <a:xfrm>
          <a:off x="2019300" y="105564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24312</xdr:rowOff>
    </xdr:from>
    <xdr:to>
      <xdr:col>6</xdr:col>
      <xdr:colOff>38100</xdr:colOff>
      <xdr:row>61</xdr:row>
      <xdr:rowOff>125912</xdr:rowOff>
    </xdr:to>
    <xdr:sp macro="" textlink="">
      <xdr:nvSpPr>
        <xdr:cNvPr id="198" name="楕円 197"/>
        <xdr:cNvSpPr/>
      </xdr:nvSpPr>
      <xdr:spPr>
        <a:xfrm>
          <a:off x="1079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75112</xdr:rowOff>
    </xdr:from>
    <xdr:to>
      <xdr:col>10</xdr:col>
      <xdr:colOff>114300</xdr:colOff>
      <xdr:row>61</xdr:row>
      <xdr:rowOff>97972</xdr:rowOff>
    </xdr:to>
    <xdr:cxnSp macro="">
      <xdr:nvCxnSpPr>
        <xdr:cNvPr id="199" name="直線コネクタ 198"/>
        <xdr:cNvCxnSpPr/>
      </xdr:nvCxnSpPr>
      <xdr:spPr>
        <a:xfrm>
          <a:off x="1130300" y="1053356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2"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3"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15801</xdr:rowOff>
    </xdr:from>
    <xdr:ext cx="405111" cy="259045"/>
    <xdr:sp macro="" textlink="">
      <xdr:nvSpPr>
        <xdr:cNvPr id="204" name="n_1mainValue【橋りょう・トンネル】&#10;有形固定資産減価償却率"/>
        <xdr:cNvSpPr txBox="1"/>
      </xdr:nvSpPr>
      <xdr:spPr>
        <a:xfrm>
          <a:off x="35820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5" name="n_2mainValue【橋りょう・トンネル】&#10;有形固定資産減価償却率"/>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139899</xdr:rowOff>
    </xdr:from>
    <xdr:ext cx="405111" cy="259045"/>
    <xdr:sp macro="" textlink="">
      <xdr:nvSpPr>
        <xdr:cNvPr id="206" name="n_3mainValue【橋りょう・トンネル】&#10;有形固定資産減価償却率"/>
        <xdr:cNvSpPr txBox="1"/>
      </xdr:nvSpPr>
      <xdr:spPr>
        <a:xfrm>
          <a:off x="1816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117039</xdr:rowOff>
    </xdr:from>
    <xdr:ext cx="405111" cy="259045"/>
    <xdr:sp macro="" textlink="">
      <xdr:nvSpPr>
        <xdr:cNvPr id="207" name="n_4mainValue【橋りょう・トンネル】&#10;有形固定資産減価償却率"/>
        <xdr:cNvSpPr txBox="1"/>
      </xdr:nvSpPr>
      <xdr:spPr>
        <a:xfrm>
          <a:off x="927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40" name="フローチャート: 判断 239"/>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1" name="フローチャート: 判断 240"/>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159526</xdr:rowOff>
    </xdr:from>
    <xdr:to>
      <xdr:col>55</xdr:col>
      <xdr:colOff>50800</xdr:colOff>
      <xdr:row>63</xdr:row>
      <xdr:rowOff>89676</xdr:rowOff>
    </xdr:to>
    <xdr:sp macro="" textlink="">
      <xdr:nvSpPr>
        <xdr:cNvPr id="247" name="楕円 246"/>
        <xdr:cNvSpPr/>
      </xdr:nvSpPr>
      <xdr:spPr>
        <a:xfrm>
          <a:off x="10426700" y="107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10953</xdr:rowOff>
    </xdr:from>
    <xdr:ext cx="599010" cy="259045"/>
    <xdr:sp macro="" textlink="">
      <xdr:nvSpPr>
        <xdr:cNvPr id="248" name="【橋りょう・トンネル】&#10;一人当たり有形固定資産（償却資産）額該当値テキスト"/>
        <xdr:cNvSpPr txBox="1"/>
      </xdr:nvSpPr>
      <xdr:spPr>
        <a:xfrm>
          <a:off x="10515600" y="1064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159024</xdr:rowOff>
    </xdr:from>
    <xdr:to>
      <xdr:col>50</xdr:col>
      <xdr:colOff>165100</xdr:colOff>
      <xdr:row>63</xdr:row>
      <xdr:rowOff>89174</xdr:rowOff>
    </xdr:to>
    <xdr:sp macro="" textlink="">
      <xdr:nvSpPr>
        <xdr:cNvPr id="249" name="楕円 248"/>
        <xdr:cNvSpPr/>
      </xdr:nvSpPr>
      <xdr:spPr>
        <a:xfrm>
          <a:off x="9588500" y="107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38374</xdr:rowOff>
    </xdr:from>
    <xdr:to>
      <xdr:col>55</xdr:col>
      <xdr:colOff>0</xdr:colOff>
      <xdr:row>63</xdr:row>
      <xdr:rowOff>38876</xdr:rowOff>
    </xdr:to>
    <xdr:cxnSp macro="">
      <xdr:nvCxnSpPr>
        <xdr:cNvPr id="250" name="直線コネクタ 249"/>
        <xdr:cNvCxnSpPr/>
      </xdr:nvCxnSpPr>
      <xdr:spPr>
        <a:xfrm>
          <a:off x="9639300" y="10839724"/>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159427</xdr:rowOff>
    </xdr:from>
    <xdr:to>
      <xdr:col>46</xdr:col>
      <xdr:colOff>38100</xdr:colOff>
      <xdr:row>63</xdr:row>
      <xdr:rowOff>89577</xdr:rowOff>
    </xdr:to>
    <xdr:sp macro="" textlink="">
      <xdr:nvSpPr>
        <xdr:cNvPr id="251" name="楕円 250"/>
        <xdr:cNvSpPr/>
      </xdr:nvSpPr>
      <xdr:spPr>
        <a:xfrm>
          <a:off x="8699500" y="107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38374</xdr:rowOff>
    </xdr:from>
    <xdr:to>
      <xdr:col>50</xdr:col>
      <xdr:colOff>114300</xdr:colOff>
      <xdr:row>63</xdr:row>
      <xdr:rowOff>38777</xdr:rowOff>
    </xdr:to>
    <xdr:cxnSp macro="">
      <xdr:nvCxnSpPr>
        <xdr:cNvPr id="252" name="直線コネクタ 251"/>
        <xdr:cNvCxnSpPr/>
      </xdr:nvCxnSpPr>
      <xdr:spPr>
        <a:xfrm flipV="1">
          <a:off x="8750300" y="10839724"/>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159100</xdr:rowOff>
    </xdr:from>
    <xdr:to>
      <xdr:col>41</xdr:col>
      <xdr:colOff>101600</xdr:colOff>
      <xdr:row>63</xdr:row>
      <xdr:rowOff>89250</xdr:rowOff>
    </xdr:to>
    <xdr:sp macro="" textlink="">
      <xdr:nvSpPr>
        <xdr:cNvPr id="253" name="楕円 252"/>
        <xdr:cNvSpPr/>
      </xdr:nvSpPr>
      <xdr:spPr>
        <a:xfrm>
          <a:off x="7810500" y="107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38450</xdr:rowOff>
    </xdr:from>
    <xdr:to>
      <xdr:col>45</xdr:col>
      <xdr:colOff>177800</xdr:colOff>
      <xdr:row>63</xdr:row>
      <xdr:rowOff>38777</xdr:rowOff>
    </xdr:to>
    <xdr:cxnSp macro="">
      <xdr:nvCxnSpPr>
        <xdr:cNvPr id="254" name="直線コネクタ 253"/>
        <xdr:cNvCxnSpPr/>
      </xdr:nvCxnSpPr>
      <xdr:spPr>
        <a:xfrm>
          <a:off x="7861300" y="1083980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159348</xdr:rowOff>
    </xdr:from>
    <xdr:to>
      <xdr:col>36</xdr:col>
      <xdr:colOff>165100</xdr:colOff>
      <xdr:row>63</xdr:row>
      <xdr:rowOff>89498</xdr:rowOff>
    </xdr:to>
    <xdr:sp macro="" textlink="">
      <xdr:nvSpPr>
        <xdr:cNvPr id="255" name="楕円 254"/>
        <xdr:cNvSpPr/>
      </xdr:nvSpPr>
      <xdr:spPr>
        <a:xfrm>
          <a:off x="6921500" y="107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38450</xdr:rowOff>
    </xdr:from>
    <xdr:to>
      <xdr:col>41</xdr:col>
      <xdr:colOff>50800</xdr:colOff>
      <xdr:row>63</xdr:row>
      <xdr:rowOff>38698</xdr:rowOff>
    </xdr:to>
    <xdr:cxnSp macro="">
      <xdr:nvCxnSpPr>
        <xdr:cNvPr id="256" name="直線コネクタ 255"/>
        <xdr:cNvCxnSpPr/>
      </xdr:nvCxnSpPr>
      <xdr:spPr>
        <a:xfrm flipV="1">
          <a:off x="6972300" y="10839800"/>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9"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60"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105701</xdr:rowOff>
    </xdr:from>
    <xdr:ext cx="599010" cy="259045"/>
    <xdr:sp macro="" textlink="">
      <xdr:nvSpPr>
        <xdr:cNvPr id="261" name="n_1mainValue【橋りょう・トンネル】&#10;一人当たり有形固定資産（償却資産）額"/>
        <xdr:cNvSpPr txBox="1"/>
      </xdr:nvSpPr>
      <xdr:spPr>
        <a:xfrm>
          <a:off x="9327095" y="1056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106104</xdr:rowOff>
    </xdr:from>
    <xdr:ext cx="599010" cy="259045"/>
    <xdr:sp macro="" textlink="">
      <xdr:nvSpPr>
        <xdr:cNvPr id="262" name="n_2mainValue【橋りょう・トンネル】&#10;一人当たり有形固定資産（償却資産）額"/>
        <xdr:cNvSpPr txBox="1"/>
      </xdr:nvSpPr>
      <xdr:spPr>
        <a:xfrm>
          <a:off x="8450795" y="1056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80377</xdr:rowOff>
    </xdr:from>
    <xdr:ext cx="599010" cy="259045"/>
    <xdr:sp macro="" textlink="">
      <xdr:nvSpPr>
        <xdr:cNvPr id="263" name="n_3mainValue【橋りょう・トンネル】&#10;一人当たり有形固定資産（償却資産）額"/>
        <xdr:cNvSpPr txBox="1"/>
      </xdr:nvSpPr>
      <xdr:spPr>
        <a:xfrm>
          <a:off x="7561795" y="1088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80625</xdr:rowOff>
    </xdr:from>
    <xdr:ext cx="599010" cy="259045"/>
    <xdr:sp macro="" textlink="">
      <xdr:nvSpPr>
        <xdr:cNvPr id="264" name="n_4mainValue【橋りょう・トンネル】&#10;一人当たり有形固定資産（償却資産）額"/>
        <xdr:cNvSpPr txBox="1"/>
      </xdr:nvSpPr>
      <xdr:spPr>
        <a:xfrm>
          <a:off x="6672795" y="1088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141605</xdr:rowOff>
    </xdr:from>
    <xdr:to>
      <xdr:col>10</xdr:col>
      <xdr:colOff>165100</xdr:colOff>
      <xdr:row>82</xdr:row>
      <xdr:rowOff>71755</xdr:rowOff>
    </xdr:to>
    <xdr:sp macro="" textlink="">
      <xdr:nvSpPr>
        <xdr:cNvPr id="298" name="フローチャート: 判断 297"/>
        <xdr:cNvSpPr/>
      </xdr:nvSpPr>
      <xdr:spPr>
        <a:xfrm>
          <a:off x="1968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9" name="フローチャート: 判断 298"/>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135889</xdr:rowOff>
    </xdr:from>
    <xdr:to>
      <xdr:col>24</xdr:col>
      <xdr:colOff>114300</xdr:colOff>
      <xdr:row>86</xdr:row>
      <xdr:rowOff>66039</xdr:rowOff>
    </xdr:to>
    <xdr:sp macro="" textlink="">
      <xdr:nvSpPr>
        <xdr:cNvPr id="305" name="楕円 304"/>
        <xdr:cNvSpPr/>
      </xdr:nvSpPr>
      <xdr:spPr>
        <a:xfrm>
          <a:off x="4584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50816</xdr:rowOff>
    </xdr:from>
    <xdr:ext cx="405111" cy="259045"/>
    <xdr:sp macro="" textlink="">
      <xdr:nvSpPr>
        <xdr:cNvPr id="306" name="【公営住宅】&#10;有形固定資産減価償却率該当値テキスト"/>
        <xdr:cNvSpPr txBox="1"/>
      </xdr:nvSpPr>
      <xdr:spPr>
        <a:xfrm>
          <a:off x="4673600" y="1462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95886</xdr:rowOff>
    </xdr:from>
    <xdr:to>
      <xdr:col>20</xdr:col>
      <xdr:colOff>38100</xdr:colOff>
      <xdr:row>86</xdr:row>
      <xdr:rowOff>26036</xdr:rowOff>
    </xdr:to>
    <xdr:sp macro="" textlink="">
      <xdr:nvSpPr>
        <xdr:cNvPr id="307" name="楕円 306"/>
        <xdr:cNvSpPr/>
      </xdr:nvSpPr>
      <xdr:spPr>
        <a:xfrm>
          <a:off x="3746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146686</xdr:rowOff>
    </xdr:from>
    <xdr:to>
      <xdr:col>24</xdr:col>
      <xdr:colOff>63500</xdr:colOff>
      <xdr:row>86</xdr:row>
      <xdr:rowOff>15239</xdr:rowOff>
    </xdr:to>
    <xdr:cxnSp macro="">
      <xdr:nvCxnSpPr>
        <xdr:cNvPr id="308" name="直線コネクタ 307"/>
        <xdr:cNvCxnSpPr/>
      </xdr:nvCxnSpPr>
      <xdr:spPr>
        <a:xfrm>
          <a:off x="3797300" y="14719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55880</xdr:rowOff>
    </xdr:from>
    <xdr:to>
      <xdr:col>15</xdr:col>
      <xdr:colOff>101600</xdr:colOff>
      <xdr:row>85</xdr:row>
      <xdr:rowOff>157480</xdr:rowOff>
    </xdr:to>
    <xdr:sp macro="" textlink="">
      <xdr:nvSpPr>
        <xdr:cNvPr id="309" name="楕円 308"/>
        <xdr:cNvSpPr/>
      </xdr:nvSpPr>
      <xdr:spPr>
        <a:xfrm>
          <a:off x="2857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106680</xdr:rowOff>
    </xdr:from>
    <xdr:to>
      <xdr:col>19</xdr:col>
      <xdr:colOff>177800</xdr:colOff>
      <xdr:row>85</xdr:row>
      <xdr:rowOff>146686</xdr:rowOff>
    </xdr:to>
    <xdr:cxnSp macro="">
      <xdr:nvCxnSpPr>
        <xdr:cNvPr id="310" name="直線コネクタ 309"/>
        <xdr:cNvCxnSpPr/>
      </xdr:nvCxnSpPr>
      <xdr:spPr>
        <a:xfrm>
          <a:off x="2908300" y="146799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xdr:rowOff>
    </xdr:from>
    <xdr:to>
      <xdr:col>10</xdr:col>
      <xdr:colOff>165100</xdr:colOff>
      <xdr:row>85</xdr:row>
      <xdr:rowOff>117475</xdr:rowOff>
    </xdr:to>
    <xdr:sp macro="" textlink="">
      <xdr:nvSpPr>
        <xdr:cNvPr id="311" name="楕円 310"/>
        <xdr:cNvSpPr/>
      </xdr:nvSpPr>
      <xdr:spPr>
        <a:xfrm>
          <a:off x="1968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66675</xdr:rowOff>
    </xdr:from>
    <xdr:to>
      <xdr:col>15</xdr:col>
      <xdr:colOff>50800</xdr:colOff>
      <xdr:row>85</xdr:row>
      <xdr:rowOff>106680</xdr:rowOff>
    </xdr:to>
    <xdr:cxnSp macro="">
      <xdr:nvCxnSpPr>
        <xdr:cNvPr id="312" name="直線コネクタ 311"/>
        <xdr:cNvCxnSpPr/>
      </xdr:nvCxnSpPr>
      <xdr:spPr>
        <a:xfrm>
          <a:off x="2019300" y="14639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135889</xdr:rowOff>
    </xdr:from>
    <xdr:to>
      <xdr:col>6</xdr:col>
      <xdr:colOff>38100</xdr:colOff>
      <xdr:row>85</xdr:row>
      <xdr:rowOff>66039</xdr:rowOff>
    </xdr:to>
    <xdr:sp macro="" textlink="">
      <xdr:nvSpPr>
        <xdr:cNvPr id="313" name="楕円 312"/>
        <xdr:cNvSpPr/>
      </xdr:nvSpPr>
      <xdr:spPr>
        <a:xfrm>
          <a:off x="1079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15239</xdr:rowOff>
    </xdr:from>
    <xdr:to>
      <xdr:col>10</xdr:col>
      <xdr:colOff>114300</xdr:colOff>
      <xdr:row>85</xdr:row>
      <xdr:rowOff>66675</xdr:rowOff>
    </xdr:to>
    <xdr:cxnSp macro="">
      <xdr:nvCxnSpPr>
        <xdr:cNvPr id="314" name="直線コネクタ 313"/>
        <xdr:cNvCxnSpPr/>
      </xdr:nvCxnSpPr>
      <xdr:spPr>
        <a:xfrm>
          <a:off x="1130300" y="145884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88282</xdr:rowOff>
    </xdr:from>
    <xdr:ext cx="405111" cy="259045"/>
    <xdr:sp macro="" textlink="">
      <xdr:nvSpPr>
        <xdr:cNvPr id="317" name="n_3aveValue【公営住宅】&#10;有形固定資産減価償却率"/>
        <xdr:cNvSpPr txBox="1"/>
      </xdr:nvSpPr>
      <xdr:spPr>
        <a:xfrm>
          <a:off x="1816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8"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17163</xdr:rowOff>
    </xdr:from>
    <xdr:ext cx="405111" cy="259045"/>
    <xdr:sp macro="" textlink="">
      <xdr:nvSpPr>
        <xdr:cNvPr id="319" name="n_1mainValue【公営住宅】&#10;有形固定資産減価償却率"/>
        <xdr:cNvSpPr txBox="1"/>
      </xdr:nvSpPr>
      <xdr:spPr>
        <a:xfrm>
          <a:off x="35820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148607</xdr:rowOff>
    </xdr:from>
    <xdr:ext cx="405111" cy="259045"/>
    <xdr:sp macro="" textlink="">
      <xdr:nvSpPr>
        <xdr:cNvPr id="320" name="n_2mainValue【公営住宅】&#10;有形固定資産減価償却率"/>
        <xdr:cNvSpPr txBox="1"/>
      </xdr:nvSpPr>
      <xdr:spPr>
        <a:xfrm>
          <a:off x="2705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108602</xdr:rowOff>
    </xdr:from>
    <xdr:ext cx="405111" cy="259045"/>
    <xdr:sp macro="" textlink="">
      <xdr:nvSpPr>
        <xdr:cNvPr id="321" name="n_3mainValue【公営住宅】&#10;有形固定資産減価償却率"/>
        <xdr:cNvSpPr txBox="1"/>
      </xdr:nvSpPr>
      <xdr:spPr>
        <a:xfrm>
          <a:off x="1816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57166</xdr:rowOff>
    </xdr:from>
    <xdr:ext cx="405111" cy="259045"/>
    <xdr:sp macro="" textlink="">
      <xdr:nvSpPr>
        <xdr:cNvPr id="322" name="n_4mainValue【公営住宅】&#10;有形固定資産減価償却率"/>
        <xdr:cNvSpPr txBox="1"/>
      </xdr:nvSpPr>
      <xdr:spPr>
        <a:xfrm>
          <a:off x="927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28829</xdr:rowOff>
    </xdr:from>
    <xdr:to>
      <xdr:col>41</xdr:col>
      <xdr:colOff>101600</xdr:colOff>
      <xdr:row>85</xdr:row>
      <xdr:rowOff>130429</xdr:rowOff>
    </xdr:to>
    <xdr:sp macro="" textlink="">
      <xdr:nvSpPr>
        <xdr:cNvPr id="355" name="フローチャート: 判断 354"/>
        <xdr:cNvSpPr/>
      </xdr:nvSpPr>
      <xdr:spPr>
        <a:xfrm>
          <a:off x="7810500" y="146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6" name="フローチャート: 判断 355"/>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58165</xdr:rowOff>
    </xdr:from>
    <xdr:to>
      <xdr:col>55</xdr:col>
      <xdr:colOff>50800</xdr:colOff>
      <xdr:row>86</xdr:row>
      <xdr:rowOff>159765</xdr:rowOff>
    </xdr:to>
    <xdr:sp macro="" textlink="">
      <xdr:nvSpPr>
        <xdr:cNvPr id="362" name="楕円 361"/>
        <xdr:cNvSpPr/>
      </xdr:nvSpPr>
      <xdr:spPr>
        <a:xfrm>
          <a:off x="104267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144542</xdr:rowOff>
    </xdr:from>
    <xdr:ext cx="469744" cy="259045"/>
    <xdr:sp macro="" textlink="">
      <xdr:nvSpPr>
        <xdr:cNvPr id="363" name="【公営住宅】&#10;一人当たり面積該当値テキスト"/>
        <xdr:cNvSpPr txBox="1"/>
      </xdr:nvSpPr>
      <xdr:spPr>
        <a:xfrm>
          <a:off x="10515600" y="1471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58165</xdr:rowOff>
    </xdr:from>
    <xdr:to>
      <xdr:col>50</xdr:col>
      <xdr:colOff>165100</xdr:colOff>
      <xdr:row>86</xdr:row>
      <xdr:rowOff>159765</xdr:rowOff>
    </xdr:to>
    <xdr:sp macro="" textlink="">
      <xdr:nvSpPr>
        <xdr:cNvPr id="364" name="楕円 363"/>
        <xdr:cNvSpPr/>
      </xdr:nvSpPr>
      <xdr:spPr>
        <a:xfrm>
          <a:off x="9588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108965</xdr:rowOff>
    </xdr:from>
    <xdr:to>
      <xdr:col>55</xdr:col>
      <xdr:colOff>0</xdr:colOff>
      <xdr:row>86</xdr:row>
      <xdr:rowOff>108965</xdr:rowOff>
    </xdr:to>
    <xdr:cxnSp macro="">
      <xdr:nvCxnSpPr>
        <xdr:cNvPr id="365" name="直線コネクタ 364"/>
        <xdr:cNvCxnSpPr/>
      </xdr:nvCxnSpPr>
      <xdr:spPr>
        <a:xfrm>
          <a:off x="9639300" y="14853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58165</xdr:rowOff>
    </xdr:from>
    <xdr:to>
      <xdr:col>46</xdr:col>
      <xdr:colOff>38100</xdr:colOff>
      <xdr:row>86</xdr:row>
      <xdr:rowOff>159765</xdr:rowOff>
    </xdr:to>
    <xdr:sp macro="" textlink="">
      <xdr:nvSpPr>
        <xdr:cNvPr id="366" name="楕円 365"/>
        <xdr:cNvSpPr/>
      </xdr:nvSpPr>
      <xdr:spPr>
        <a:xfrm>
          <a:off x="8699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108965</xdr:rowOff>
    </xdr:from>
    <xdr:to>
      <xdr:col>50</xdr:col>
      <xdr:colOff>114300</xdr:colOff>
      <xdr:row>86</xdr:row>
      <xdr:rowOff>108965</xdr:rowOff>
    </xdr:to>
    <xdr:cxnSp macro="">
      <xdr:nvCxnSpPr>
        <xdr:cNvPr id="367" name="直線コネクタ 366"/>
        <xdr:cNvCxnSpPr/>
      </xdr:nvCxnSpPr>
      <xdr:spPr>
        <a:xfrm>
          <a:off x="8750300" y="14853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58165</xdr:rowOff>
    </xdr:from>
    <xdr:to>
      <xdr:col>41</xdr:col>
      <xdr:colOff>101600</xdr:colOff>
      <xdr:row>86</xdr:row>
      <xdr:rowOff>159765</xdr:rowOff>
    </xdr:to>
    <xdr:sp macro="" textlink="">
      <xdr:nvSpPr>
        <xdr:cNvPr id="368" name="楕円 367"/>
        <xdr:cNvSpPr/>
      </xdr:nvSpPr>
      <xdr:spPr>
        <a:xfrm>
          <a:off x="7810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108965</xdr:rowOff>
    </xdr:from>
    <xdr:to>
      <xdr:col>45</xdr:col>
      <xdr:colOff>177800</xdr:colOff>
      <xdr:row>86</xdr:row>
      <xdr:rowOff>108965</xdr:rowOff>
    </xdr:to>
    <xdr:cxnSp macro="">
      <xdr:nvCxnSpPr>
        <xdr:cNvPr id="369" name="直線コネクタ 368"/>
        <xdr:cNvCxnSpPr/>
      </xdr:nvCxnSpPr>
      <xdr:spPr>
        <a:xfrm>
          <a:off x="7861300" y="14853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58547</xdr:rowOff>
    </xdr:from>
    <xdr:to>
      <xdr:col>36</xdr:col>
      <xdr:colOff>165100</xdr:colOff>
      <xdr:row>86</xdr:row>
      <xdr:rowOff>160147</xdr:rowOff>
    </xdr:to>
    <xdr:sp macro="" textlink="">
      <xdr:nvSpPr>
        <xdr:cNvPr id="370" name="楕円 369"/>
        <xdr:cNvSpPr/>
      </xdr:nvSpPr>
      <xdr:spPr>
        <a:xfrm>
          <a:off x="69215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108965</xdr:rowOff>
    </xdr:from>
    <xdr:to>
      <xdr:col>41</xdr:col>
      <xdr:colOff>50800</xdr:colOff>
      <xdr:row>86</xdr:row>
      <xdr:rowOff>109347</xdr:rowOff>
    </xdr:to>
    <xdr:cxnSp macro="">
      <xdr:nvCxnSpPr>
        <xdr:cNvPr id="371" name="直線コネクタ 370"/>
        <xdr:cNvCxnSpPr/>
      </xdr:nvCxnSpPr>
      <xdr:spPr>
        <a:xfrm flipV="1">
          <a:off x="6972300" y="1485366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146956</xdr:rowOff>
    </xdr:from>
    <xdr:ext cx="469744" cy="259045"/>
    <xdr:sp macro="" textlink="">
      <xdr:nvSpPr>
        <xdr:cNvPr id="374" name="n_3aveValue【公営住宅】&#10;一人当たり面積"/>
        <xdr:cNvSpPr txBox="1"/>
      </xdr:nvSpPr>
      <xdr:spPr>
        <a:xfrm>
          <a:off x="7626427" y="143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117619</xdr:rowOff>
    </xdr:from>
    <xdr:ext cx="469744" cy="259045"/>
    <xdr:sp macro="" textlink="">
      <xdr:nvSpPr>
        <xdr:cNvPr id="375" name="n_4aveValue【公営住宅】&#10;一人当たり面積"/>
        <xdr:cNvSpPr txBox="1"/>
      </xdr:nvSpPr>
      <xdr:spPr>
        <a:xfrm>
          <a:off x="6737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150892</xdr:rowOff>
    </xdr:from>
    <xdr:ext cx="469744" cy="259045"/>
    <xdr:sp macro="" textlink="">
      <xdr:nvSpPr>
        <xdr:cNvPr id="376" name="n_1mainValue【公営住宅】&#10;一人当たり面積"/>
        <xdr:cNvSpPr txBox="1"/>
      </xdr:nvSpPr>
      <xdr:spPr>
        <a:xfrm>
          <a:off x="93917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150892</xdr:rowOff>
    </xdr:from>
    <xdr:ext cx="469744" cy="259045"/>
    <xdr:sp macro="" textlink="">
      <xdr:nvSpPr>
        <xdr:cNvPr id="377" name="n_2mainValue【公営住宅】&#10;一人当たり面積"/>
        <xdr:cNvSpPr txBox="1"/>
      </xdr:nvSpPr>
      <xdr:spPr>
        <a:xfrm>
          <a:off x="85154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150892</xdr:rowOff>
    </xdr:from>
    <xdr:ext cx="469744" cy="259045"/>
    <xdr:sp macro="" textlink="">
      <xdr:nvSpPr>
        <xdr:cNvPr id="378" name="n_3mainValue【公営住宅】&#10;一人当たり面積"/>
        <xdr:cNvSpPr txBox="1"/>
      </xdr:nvSpPr>
      <xdr:spPr>
        <a:xfrm>
          <a:off x="76264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151274</xdr:rowOff>
    </xdr:from>
    <xdr:ext cx="469744" cy="259045"/>
    <xdr:sp macro="" textlink="">
      <xdr:nvSpPr>
        <xdr:cNvPr id="379" name="n_4mainValue【公営住宅】&#10;一人当たり面積"/>
        <xdr:cNvSpPr txBox="1"/>
      </xdr:nvSpPr>
      <xdr:spPr>
        <a:xfrm>
          <a:off x="6737427" y="148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152763</xdr:rowOff>
    </xdr:from>
    <xdr:to>
      <xdr:col>72</xdr:col>
      <xdr:colOff>38100</xdr:colOff>
      <xdr:row>38</xdr:row>
      <xdr:rowOff>82913</xdr:rowOff>
    </xdr:to>
    <xdr:sp macro="" textlink="">
      <xdr:nvSpPr>
        <xdr:cNvPr id="430" name="フローチャート: 判断 429"/>
        <xdr:cNvSpPr/>
      </xdr:nvSpPr>
      <xdr:spPr>
        <a:xfrm>
          <a:off x="13652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17235</xdr:rowOff>
    </xdr:from>
    <xdr:to>
      <xdr:col>67</xdr:col>
      <xdr:colOff>101600</xdr:colOff>
      <xdr:row>38</xdr:row>
      <xdr:rowOff>118835</xdr:rowOff>
    </xdr:to>
    <xdr:sp macro="" textlink="">
      <xdr:nvSpPr>
        <xdr:cNvPr id="431" name="フローチャート: 判断 430"/>
        <xdr:cNvSpPr/>
      </xdr:nvSpPr>
      <xdr:spPr>
        <a:xfrm>
          <a:off x="12763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131536</xdr:rowOff>
    </xdr:from>
    <xdr:to>
      <xdr:col>85</xdr:col>
      <xdr:colOff>177800</xdr:colOff>
      <xdr:row>36</xdr:row>
      <xdr:rowOff>61686</xdr:rowOff>
    </xdr:to>
    <xdr:sp macro="" textlink="">
      <xdr:nvSpPr>
        <xdr:cNvPr id="437" name="楕円 436"/>
        <xdr:cNvSpPr/>
      </xdr:nvSpPr>
      <xdr:spPr>
        <a:xfrm>
          <a:off x="16268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154413</xdr:rowOff>
    </xdr:from>
    <xdr:ext cx="405111" cy="259045"/>
    <xdr:sp macro="" textlink="">
      <xdr:nvSpPr>
        <xdr:cNvPr id="438" name="【認定こども園・幼稚園・保育所】&#10;有形固定資産減価償却率該当値テキスト"/>
        <xdr:cNvSpPr txBox="1"/>
      </xdr:nvSpPr>
      <xdr:spPr>
        <a:xfrm>
          <a:off x="16357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17235</xdr:rowOff>
    </xdr:from>
    <xdr:to>
      <xdr:col>81</xdr:col>
      <xdr:colOff>101600</xdr:colOff>
      <xdr:row>41</xdr:row>
      <xdr:rowOff>118835</xdr:rowOff>
    </xdr:to>
    <xdr:sp macro="" textlink="">
      <xdr:nvSpPr>
        <xdr:cNvPr id="439" name="楕円 438"/>
        <xdr:cNvSpPr/>
      </xdr:nvSpPr>
      <xdr:spPr>
        <a:xfrm>
          <a:off x="15430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10886</xdr:rowOff>
    </xdr:from>
    <xdr:to>
      <xdr:col>85</xdr:col>
      <xdr:colOff>127000</xdr:colOff>
      <xdr:row>41</xdr:row>
      <xdr:rowOff>68035</xdr:rowOff>
    </xdr:to>
    <xdr:cxnSp macro="">
      <xdr:nvCxnSpPr>
        <xdr:cNvPr id="440" name="直線コネクタ 439"/>
        <xdr:cNvCxnSpPr/>
      </xdr:nvCxnSpPr>
      <xdr:spPr>
        <a:xfrm flipV="1">
          <a:off x="15481300" y="6183086"/>
          <a:ext cx="838200" cy="91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156028</xdr:rowOff>
    </xdr:from>
    <xdr:to>
      <xdr:col>76</xdr:col>
      <xdr:colOff>165100</xdr:colOff>
      <xdr:row>41</xdr:row>
      <xdr:rowOff>86178</xdr:rowOff>
    </xdr:to>
    <xdr:sp macro="" textlink="">
      <xdr:nvSpPr>
        <xdr:cNvPr id="441" name="楕円 440"/>
        <xdr:cNvSpPr/>
      </xdr:nvSpPr>
      <xdr:spPr>
        <a:xfrm>
          <a:off x="1454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35378</xdr:rowOff>
    </xdr:from>
    <xdr:to>
      <xdr:col>81</xdr:col>
      <xdr:colOff>50800</xdr:colOff>
      <xdr:row>41</xdr:row>
      <xdr:rowOff>68035</xdr:rowOff>
    </xdr:to>
    <xdr:cxnSp macro="">
      <xdr:nvCxnSpPr>
        <xdr:cNvPr id="442" name="直線コネクタ 441"/>
        <xdr:cNvCxnSpPr/>
      </xdr:nvCxnSpPr>
      <xdr:spPr>
        <a:xfrm>
          <a:off x="14592300" y="7064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120106</xdr:rowOff>
    </xdr:from>
    <xdr:to>
      <xdr:col>72</xdr:col>
      <xdr:colOff>38100</xdr:colOff>
      <xdr:row>41</xdr:row>
      <xdr:rowOff>50256</xdr:rowOff>
    </xdr:to>
    <xdr:sp macro="" textlink="">
      <xdr:nvSpPr>
        <xdr:cNvPr id="443" name="楕円 442"/>
        <xdr:cNvSpPr/>
      </xdr:nvSpPr>
      <xdr:spPr>
        <a:xfrm>
          <a:off x="13652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170906</xdr:rowOff>
    </xdr:from>
    <xdr:to>
      <xdr:col>76</xdr:col>
      <xdr:colOff>114300</xdr:colOff>
      <xdr:row>41</xdr:row>
      <xdr:rowOff>35378</xdr:rowOff>
    </xdr:to>
    <xdr:cxnSp macro="">
      <xdr:nvCxnSpPr>
        <xdr:cNvPr id="444" name="直線コネクタ 443"/>
        <xdr:cNvCxnSpPr/>
      </xdr:nvCxnSpPr>
      <xdr:spPr>
        <a:xfrm>
          <a:off x="13703300" y="70289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84183</xdr:rowOff>
    </xdr:from>
    <xdr:to>
      <xdr:col>67</xdr:col>
      <xdr:colOff>101600</xdr:colOff>
      <xdr:row>41</xdr:row>
      <xdr:rowOff>14333</xdr:rowOff>
    </xdr:to>
    <xdr:sp macro="" textlink="">
      <xdr:nvSpPr>
        <xdr:cNvPr id="445" name="楕円 444"/>
        <xdr:cNvSpPr/>
      </xdr:nvSpPr>
      <xdr:spPr>
        <a:xfrm>
          <a:off x="12763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134983</xdr:rowOff>
    </xdr:from>
    <xdr:to>
      <xdr:col>71</xdr:col>
      <xdr:colOff>177800</xdr:colOff>
      <xdr:row>40</xdr:row>
      <xdr:rowOff>170906</xdr:rowOff>
    </xdr:to>
    <xdr:cxnSp macro="">
      <xdr:nvCxnSpPr>
        <xdr:cNvPr id="446" name="直線コネクタ 445"/>
        <xdr:cNvCxnSpPr/>
      </xdr:nvCxnSpPr>
      <xdr:spPr>
        <a:xfrm>
          <a:off x="12814300" y="69929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99440</xdr:rowOff>
    </xdr:from>
    <xdr:ext cx="405111" cy="259045"/>
    <xdr:sp macro="" textlink="">
      <xdr:nvSpPr>
        <xdr:cNvPr id="449" name="n_3aveValue【認定こども園・幼稚園・保育所】&#10;有形固定資産減価償却率"/>
        <xdr:cNvSpPr txBox="1"/>
      </xdr:nvSpPr>
      <xdr:spPr>
        <a:xfrm>
          <a:off x="13500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135363</xdr:rowOff>
    </xdr:from>
    <xdr:ext cx="405111" cy="259045"/>
    <xdr:sp macro="" textlink="">
      <xdr:nvSpPr>
        <xdr:cNvPr id="450" name="n_4aveValue【認定こども園・幼稚園・保育所】&#10;有形固定資産減価償却率"/>
        <xdr:cNvSpPr txBox="1"/>
      </xdr:nvSpPr>
      <xdr:spPr>
        <a:xfrm>
          <a:off x="12611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109962</xdr:rowOff>
    </xdr:from>
    <xdr:ext cx="405111" cy="259045"/>
    <xdr:sp macro="" textlink="">
      <xdr:nvSpPr>
        <xdr:cNvPr id="451" name="n_1mainValue【認定こども園・幼稚園・保育所】&#10;有形固定資産減価償却率"/>
        <xdr:cNvSpPr txBox="1"/>
      </xdr:nvSpPr>
      <xdr:spPr>
        <a:xfrm>
          <a:off x="152660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77305</xdr:rowOff>
    </xdr:from>
    <xdr:ext cx="405111" cy="259045"/>
    <xdr:sp macro="" textlink="">
      <xdr:nvSpPr>
        <xdr:cNvPr id="452" name="n_2mainValue【認定こども園・幼稚園・保育所】&#10;有形固定資産減価償却率"/>
        <xdr:cNvSpPr txBox="1"/>
      </xdr:nvSpPr>
      <xdr:spPr>
        <a:xfrm>
          <a:off x="14389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41383</xdr:rowOff>
    </xdr:from>
    <xdr:ext cx="405111" cy="259045"/>
    <xdr:sp macro="" textlink="">
      <xdr:nvSpPr>
        <xdr:cNvPr id="453" name="n_3mainValue【認定こども園・幼稚園・保育所】&#10;有形固定資産減価償却率"/>
        <xdr:cNvSpPr txBox="1"/>
      </xdr:nvSpPr>
      <xdr:spPr>
        <a:xfrm>
          <a:off x="13500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5460</xdr:rowOff>
    </xdr:from>
    <xdr:ext cx="405111" cy="259045"/>
    <xdr:sp macro="" textlink="">
      <xdr:nvSpPr>
        <xdr:cNvPr id="454" name="n_4mainValue【認定こども園・幼稚園・保育所】&#10;有形固定資産減価償却率"/>
        <xdr:cNvSpPr txBox="1"/>
      </xdr:nvSpPr>
      <xdr:spPr>
        <a:xfrm>
          <a:off x="126117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xdr:rowOff>
    </xdr:from>
    <xdr:to>
      <xdr:col>102</xdr:col>
      <xdr:colOff>165100</xdr:colOff>
      <xdr:row>38</xdr:row>
      <xdr:rowOff>113284</xdr:rowOff>
    </xdr:to>
    <xdr:sp macro="" textlink="">
      <xdr:nvSpPr>
        <xdr:cNvPr id="485" name="フローチャート: 判断 484"/>
        <xdr:cNvSpPr/>
      </xdr:nvSpPr>
      <xdr:spPr>
        <a:xfrm>
          <a:off x="19494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105410</xdr:rowOff>
    </xdr:from>
    <xdr:to>
      <xdr:col>98</xdr:col>
      <xdr:colOff>38100</xdr:colOff>
      <xdr:row>38</xdr:row>
      <xdr:rowOff>35560</xdr:rowOff>
    </xdr:to>
    <xdr:sp macro="" textlink="">
      <xdr:nvSpPr>
        <xdr:cNvPr id="486" name="フローチャート: 判断 485"/>
        <xdr:cNvSpPr/>
      </xdr:nvSpPr>
      <xdr:spPr>
        <a:xfrm>
          <a:off x="18605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92" name="楕円 491"/>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162577</xdr:rowOff>
    </xdr:from>
    <xdr:ext cx="469744" cy="259045"/>
    <xdr:sp macro="" textlink="">
      <xdr:nvSpPr>
        <xdr:cNvPr id="493" name="【認定こども園・幼稚園・保育所】&#10;一人当たり面積該当値テキスト"/>
        <xdr:cNvSpPr txBox="1"/>
      </xdr:nvSpPr>
      <xdr:spPr>
        <a:xfrm>
          <a:off x="22199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141986</xdr:rowOff>
    </xdr:from>
    <xdr:to>
      <xdr:col>112</xdr:col>
      <xdr:colOff>38100</xdr:colOff>
      <xdr:row>40</xdr:row>
      <xdr:rowOff>72136</xdr:rowOff>
    </xdr:to>
    <xdr:sp macro="" textlink="">
      <xdr:nvSpPr>
        <xdr:cNvPr id="494" name="楕円 493"/>
        <xdr:cNvSpPr/>
      </xdr:nvSpPr>
      <xdr:spPr>
        <a:xfrm>
          <a:off x="21272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40</xdr:row>
      <xdr:rowOff>21336</xdr:rowOff>
    </xdr:to>
    <xdr:cxnSp macro="">
      <xdr:nvCxnSpPr>
        <xdr:cNvPr id="495" name="直線コネクタ 494"/>
        <xdr:cNvCxnSpPr/>
      </xdr:nvCxnSpPr>
      <xdr:spPr>
        <a:xfrm flipV="1">
          <a:off x="21323300" y="670560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96" name="楕円 495"/>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21336</xdr:rowOff>
    </xdr:from>
    <xdr:to>
      <xdr:col>111</xdr:col>
      <xdr:colOff>177800</xdr:colOff>
      <xdr:row>40</xdr:row>
      <xdr:rowOff>25908</xdr:rowOff>
    </xdr:to>
    <xdr:cxnSp macro="">
      <xdr:nvCxnSpPr>
        <xdr:cNvPr id="497" name="直線コネクタ 496"/>
        <xdr:cNvCxnSpPr/>
      </xdr:nvCxnSpPr>
      <xdr:spPr>
        <a:xfrm flipV="1">
          <a:off x="20434300" y="687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498" name="楕円 497"/>
        <xdr:cNvSpPr/>
      </xdr:nvSpPr>
      <xdr:spPr>
        <a:xfrm>
          <a:off x="19494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21336</xdr:rowOff>
    </xdr:from>
    <xdr:to>
      <xdr:col>107</xdr:col>
      <xdr:colOff>50800</xdr:colOff>
      <xdr:row>40</xdr:row>
      <xdr:rowOff>25908</xdr:rowOff>
    </xdr:to>
    <xdr:cxnSp macro="">
      <xdr:nvCxnSpPr>
        <xdr:cNvPr id="499" name="直線コネクタ 498"/>
        <xdr:cNvCxnSpPr/>
      </xdr:nvCxnSpPr>
      <xdr:spPr>
        <a:xfrm>
          <a:off x="19545300" y="687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141986</xdr:rowOff>
    </xdr:from>
    <xdr:to>
      <xdr:col>98</xdr:col>
      <xdr:colOff>38100</xdr:colOff>
      <xdr:row>40</xdr:row>
      <xdr:rowOff>72136</xdr:rowOff>
    </xdr:to>
    <xdr:sp macro="" textlink="">
      <xdr:nvSpPr>
        <xdr:cNvPr id="500" name="楕円 499"/>
        <xdr:cNvSpPr/>
      </xdr:nvSpPr>
      <xdr:spPr>
        <a:xfrm>
          <a:off x="18605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21336</xdr:rowOff>
    </xdr:from>
    <xdr:to>
      <xdr:col>102</xdr:col>
      <xdr:colOff>114300</xdr:colOff>
      <xdr:row>40</xdr:row>
      <xdr:rowOff>21336</xdr:rowOff>
    </xdr:to>
    <xdr:cxnSp macro="">
      <xdr:nvCxnSpPr>
        <xdr:cNvPr id="501" name="直線コネクタ 500"/>
        <xdr:cNvCxnSpPr/>
      </xdr:nvCxnSpPr>
      <xdr:spPr>
        <a:xfrm>
          <a:off x="18656300" y="687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129811</xdr:rowOff>
    </xdr:from>
    <xdr:ext cx="469744" cy="259045"/>
    <xdr:sp macro="" textlink="">
      <xdr:nvSpPr>
        <xdr:cNvPr id="504" name="n_3aveValue【認定こども園・幼稚園・保育所】&#10;一人当たり面積"/>
        <xdr:cNvSpPr txBox="1"/>
      </xdr:nvSpPr>
      <xdr:spPr>
        <a:xfrm>
          <a:off x="19310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52087</xdr:rowOff>
    </xdr:from>
    <xdr:ext cx="469744" cy="259045"/>
    <xdr:sp macro="" textlink="">
      <xdr:nvSpPr>
        <xdr:cNvPr id="505" name="n_4aveValue【認定こども園・幼稚園・保育所】&#10;一人当たり面積"/>
        <xdr:cNvSpPr txBox="1"/>
      </xdr:nvSpPr>
      <xdr:spPr>
        <a:xfrm>
          <a:off x="18421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63263</xdr:rowOff>
    </xdr:from>
    <xdr:ext cx="469744" cy="259045"/>
    <xdr:sp macro="" textlink="">
      <xdr:nvSpPr>
        <xdr:cNvPr id="506" name="n_1mainValue【認定こども園・幼稚園・保育所】&#10;一人当たり面積"/>
        <xdr:cNvSpPr txBox="1"/>
      </xdr:nvSpPr>
      <xdr:spPr>
        <a:xfrm>
          <a:off x="210757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507"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63263</xdr:rowOff>
    </xdr:from>
    <xdr:ext cx="469744" cy="259045"/>
    <xdr:sp macro="" textlink="">
      <xdr:nvSpPr>
        <xdr:cNvPr id="508" name="n_3mainValue【認定こども園・幼稚園・保育所】&#10;一人当たり面積"/>
        <xdr:cNvSpPr txBox="1"/>
      </xdr:nvSpPr>
      <xdr:spPr>
        <a:xfrm>
          <a:off x="19310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63263</xdr:rowOff>
    </xdr:from>
    <xdr:ext cx="469744" cy="259045"/>
    <xdr:sp macro="" textlink="">
      <xdr:nvSpPr>
        <xdr:cNvPr id="509" name="n_4mainValue【認定こども園・幼稚園・保育所】&#10;一人当たり面積"/>
        <xdr:cNvSpPr txBox="1"/>
      </xdr:nvSpPr>
      <xdr:spPr>
        <a:xfrm>
          <a:off x="18421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3" name="フローチャート: 判断 542"/>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550" name="楕円 549"/>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168292</xdr:rowOff>
    </xdr:from>
    <xdr:ext cx="405111" cy="259045"/>
    <xdr:sp macro="" textlink="">
      <xdr:nvSpPr>
        <xdr:cNvPr id="551" name="【学校施設】&#10;有形固定資産減価償却率該当値テキスト"/>
        <xdr:cNvSpPr txBox="1"/>
      </xdr:nvSpPr>
      <xdr:spPr>
        <a:xfrm>
          <a:off x="16357600"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130175</xdr:rowOff>
    </xdr:from>
    <xdr:to>
      <xdr:col>81</xdr:col>
      <xdr:colOff>101600</xdr:colOff>
      <xdr:row>60</xdr:row>
      <xdr:rowOff>60325</xdr:rowOff>
    </xdr:to>
    <xdr:sp macro="" textlink="">
      <xdr:nvSpPr>
        <xdr:cNvPr id="552" name="楕円 551"/>
        <xdr:cNvSpPr/>
      </xdr:nvSpPr>
      <xdr:spPr>
        <a:xfrm>
          <a:off x="15430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xdr:rowOff>
    </xdr:from>
    <xdr:to>
      <xdr:col>85</xdr:col>
      <xdr:colOff>127000</xdr:colOff>
      <xdr:row>60</xdr:row>
      <xdr:rowOff>24765</xdr:rowOff>
    </xdr:to>
    <xdr:cxnSp macro="">
      <xdr:nvCxnSpPr>
        <xdr:cNvPr id="553" name="直線コネクタ 552"/>
        <xdr:cNvCxnSpPr/>
      </xdr:nvCxnSpPr>
      <xdr:spPr>
        <a:xfrm>
          <a:off x="15481300" y="102965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88265</xdr:rowOff>
    </xdr:from>
    <xdr:to>
      <xdr:col>76</xdr:col>
      <xdr:colOff>165100</xdr:colOff>
      <xdr:row>60</xdr:row>
      <xdr:rowOff>18415</xdr:rowOff>
    </xdr:to>
    <xdr:sp macro="" textlink="">
      <xdr:nvSpPr>
        <xdr:cNvPr id="554" name="楕円 553"/>
        <xdr:cNvSpPr/>
      </xdr:nvSpPr>
      <xdr:spPr>
        <a:xfrm>
          <a:off x="14541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139065</xdr:rowOff>
    </xdr:from>
    <xdr:to>
      <xdr:col>81</xdr:col>
      <xdr:colOff>50800</xdr:colOff>
      <xdr:row>60</xdr:row>
      <xdr:rowOff>9525</xdr:rowOff>
    </xdr:to>
    <xdr:cxnSp macro="">
      <xdr:nvCxnSpPr>
        <xdr:cNvPr id="555" name="直線コネクタ 554"/>
        <xdr:cNvCxnSpPr/>
      </xdr:nvCxnSpPr>
      <xdr:spPr>
        <a:xfrm>
          <a:off x="14592300" y="102546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556" name="楕円 555"/>
        <xdr:cNvSpPr/>
      </xdr:nvSpPr>
      <xdr:spPr>
        <a:xfrm>
          <a:off x="1365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139065</xdr:rowOff>
    </xdr:to>
    <xdr:cxnSp macro="">
      <xdr:nvCxnSpPr>
        <xdr:cNvPr id="557" name="直線コネクタ 556"/>
        <xdr:cNvCxnSpPr/>
      </xdr:nvCxnSpPr>
      <xdr:spPr>
        <a:xfrm>
          <a:off x="13703300" y="102298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107315</xdr:rowOff>
    </xdr:from>
    <xdr:to>
      <xdr:col>67</xdr:col>
      <xdr:colOff>101600</xdr:colOff>
      <xdr:row>60</xdr:row>
      <xdr:rowOff>37465</xdr:rowOff>
    </xdr:to>
    <xdr:sp macro="" textlink="">
      <xdr:nvSpPr>
        <xdr:cNvPr id="558" name="楕円 557"/>
        <xdr:cNvSpPr/>
      </xdr:nvSpPr>
      <xdr:spPr>
        <a:xfrm>
          <a:off x="12763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158115</xdr:rowOff>
    </xdr:to>
    <xdr:cxnSp macro="">
      <xdr:nvCxnSpPr>
        <xdr:cNvPr id="559" name="直線コネクタ 558"/>
        <xdr:cNvCxnSpPr/>
      </xdr:nvCxnSpPr>
      <xdr:spPr>
        <a:xfrm flipV="1">
          <a:off x="12814300" y="102298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62"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3"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76852</xdr:rowOff>
    </xdr:from>
    <xdr:ext cx="405111" cy="259045"/>
    <xdr:sp macro="" textlink="">
      <xdr:nvSpPr>
        <xdr:cNvPr id="564" name="n_1main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34942</xdr:rowOff>
    </xdr:from>
    <xdr:ext cx="405111" cy="259045"/>
    <xdr:sp macro="" textlink="">
      <xdr:nvSpPr>
        <xdr:cNvPr id="565" name="n_2mainValue【学校施設】&#10;有形固定資産減価償却率"/>
        <xdr:cNvSpPr txBox="1"/>
      </xdr:nvSpPr>
      <xdr:spPr>
        <a:xfrm>
          <a:off x="14389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566" name="n_3mainValue【学校施設】&#10;有形固定資産減価償却率"/>
        <xdr:cNvSpPr txBox="1"/>
      </xdr:nvSpPr>
      <xdr:spPr>
        <a:xfrm>
          <a:off x="13500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53992</xdr:rowOff>
    </xdr:from>
    <xdr:ext cx="405111" cy="259045"/>
    <xdr:sp macro="" textlink="">
      <xdr:nvSpPr>
        <xdr:cNvPr id="567" name="n_4mainValue【学校施設】&#10;有形固定資産減価償却率"/>
        <xdr:cNvSpPr txBox="1"/>
      </xdr:nvSpPr>
      <xdr:spPr>
        <a:xfrm>
          <a:off x="12611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96" name="【学校施設】&#10;一人当たり面積平均値テキスト"/>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86551</xdr:rowOff>
    </xdr:from>
    <xdr:to>
      <xdr:col>102</xdr:col>
      <xdr:colOff>165100</xdr:colOff>
      <xdr:row>63</xdr:row>
      <xdr:rowOff>16701</xdr:rowOff>
    </xdr:to>
    <xdr:sp macro="" textlink="">
      <xdr:nvSpPr>
        <xdr:cNvPr id="600" name="フローチャート: 判断 599"/>
        <xdr:cNvSpPr/>
      </xdr:nvSpPr>
      <xdr:spPr>
        <a:xfrm>
          <a:off x="19494500" y="1071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88456</xdr:rowOff>
    </xdr:from>
    <xdr:to>
      <xdr:col>98</xdr:col>
      <xdr:colOff>38100</xdr:colOff>
      <xdr:row>63</xdr:row>
      <xdr:rowOff>18606</xdr:rowOff>
    </xdr:to>
    <xdr:sp macro="" textlink="">
      <xdr:nvSpPr>
        <xdr:cNvPr id="601" name="フローチャート: 判断 600"/>
        <xdr:cNvSpPr/>
      </xdr:nvSpPr>
      <xdr:spPr>
        <a:xfrm>
          <a:off x="18605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71310</xdr:rowOff>
    </xdr:from>
    <xdr:to>
      <xdr:col>116</xdr:col>
      <xdr:colOff>114300</xdr:colOff>
      <xdr:row>63</xdr:row>
      <xdr:rowOff>1460</xdr:rowOff>
    </xdr:to>
    <xdr:sp macro="" textlink="">
      <xdr:nvSpPr>
        <xdr:cNvPr id="607" name="楕円 606"/>
        <xdr:cNvSpPr/>
      </xdr:nvSpPr>
      <xdr:spPr>
        <a:xfrm>
          <a:off x="22110700" y="10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94187</xdr:rowOff>
    </xdr:from>
    <xdr:ext cx="469744" cy="259045"/>
    <xdr:sp macro="" textlink="">
      <xdr:nvSpPr>
        <xdr:cNvPr id="608" name="【学校施設】&#10;一人当たり面積該当値テキスト"/>
        <xdr:cNvSpPr txBox="1"/>
      </xdr:nvSpPr>
      <xdr:spPr>
        <a:xfrm>
          <a:off x="22199600" y="1055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71692</xdr:rowOff>
    </xdr:from>
    <xdr:to>
      <xdr:col>112</xdr:col>
      <xdr:colOff>38100</xdr:colOff>
      <xdr:row>63</xdr:row>
      <xdr:rowOff>1842</xdr:rowOff>
    </xdr:to>
    <xdr:sp macro="" textlink="">
      <xdr:nvSpPr>
        <xdr:cNvPr id="609" name="楕円 608"/>
        <xdr:cNvSpPr/>
      </xdr:nvSpPr>
      <xdr:spPr>
        <a:xfrm>
          <a:off x="21272500" y="107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122110</xdr:rowOff>
    </xdr:from>
    <xdr:to>
      <xdr:col>116</xdr:col>
      <xdr:colOff>63500</xdr:colOff>
      <xdr:row>62</xdr:row>
      <xdr:rowOff>122492</xdr:rowOff>
    </xdr:to>
    <xdr:cxnSp macro="">
      <xdr:nvCxnSpPr>
        <xdr:cNvPr id="610" name="直線コネクタ 609"/>
        <xdr:cNvCxnSpPr/>
      </xdr:nvCxnSpPr>
      <xdr:spPr>
        <a:xfrm flipV="1">
          <a:off x="21323300" y="1075201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72263</xdr:rowOff>
    </xdr:from>
    <xdr:to>
      <xdr:col>107</xdr:col>
      <xdr:colOff>101600</xdr:colOff>
      <xdr:row>63</xdr:row>
      <xdr:rowOff>2413</xdr:rowOff>
    </xdr:to>
    <xdr:sp macro="" textlink="">
      <xdr:nvSpPr>
        <xdr:cNvPr id="611" name="楕円 610"/>
        <xdr:cNvSpPr/>
      </xdr:nvSpPr>
      <xdr:spPr>
        <a:xfrm>
          <a:off x="20383500" y="10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122492</xdr:rowOff>
    </xdr:from>
    <xdr:to>
      <xdr:col>111</xdr:col>
      <xdr:colOff>177800</xdr:colOff>
      <xdr:row>62</xdr:row>
      <xdr:rowOff>123063</xdr:rowOff>
    </xdr:to>
    <xdr:cxnSp macro="">
      <xdr:nvCxnSpPr>
        <xdr:cNvPr id="612" name="直線コネクタ 611"/>
        <xdr:cNvCxnSpPr/>
      </xdr:nvCxnSpPr>
      <xdr:spPr>
        <a:xfrm flipV="1">
          <a:off x="20434300" y="1075239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74740</xdr:rowOff>
    </xdr:from>
    <xdr:to>
      <xdr:col>102</xdr:col>
      <xdr:colOff>165100</xdr:colOff>
      <xdr:row>63</xdr:row>
      <xdr:rowOff>4890</xdr:rowOff>
    </xdr:to>
    <xdr:sp macro="" textlink="">
      <xdr:nvSpPr>
        <xdr:cNvPr id="613" name="楕円 612"/>
        <xdr:cNvSpPr/>
      </xdr:nvSpPr>
      <xdr:spPr>
        <a:xfrm>
          <a:off x="19494500" y="107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123063</xdr:rowOff>
    </xdr:from>
    <xdr:to>
      <xdr:col>107</xdr:col>
      <xdr:colOff>50800</xdr:colOff>
      <xdr:row>62</xdr:row>
      <xdr:rowOff>125540</xdr:rowOff>
    </xdr:to>
    <xdr:cxnSp macro="">
      <xdr:nvCxnSpPr>
        <xdr:cNvPr id="614" name="直線コネクタ 613"/>
        <xdr:cNvCxnSpPr/>
      </xdr:nvCxnSpPr>
      <xdr:spPr>
        <a:xfrm flipV="1">
          <a:off x="19545300" y="1075296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85407</xdr:rowOff>
    </xdr:from>
    <xdr:to>
      <xdr:col>98</xdr:col>
      <xdr:colOff>38100</xdr:colOff>
      <xdr:row>63</xdr:row>
      <xdr:rowOff>15557</xdr:rowOff>
    </xdr:to>
    <xdr:sp macro="" textlink="">
      <xdr:nvSpPr>
        <xdr:cNvPr id="615" name="楕円 614"/>
        <xdr:cNvSpPr/>
      </xdr:nvSpPr>
      <xdr:spPr>
        <a:xfrm>
          <a:off x="18605500" y="107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125540</xdr:rowOff>
    </xdr:from>
    <xdr:to>
      <xdr:col>102</xdr:col>
      <xdr:colOff>114300</xdr:colOff>
      <xdr:row>62</xdr:row>
      <xdr:rowOff>136207</xdr:rowOff>
    </xdr:to>
    <xdr:cxnSp macro="">
      <xdr:nvCxnSpPr>
        <xdr:cNvPr id="616" name="直線コネクタ 615"/>
        <xdr:cNvCxnSpPr/>
      </xdr:nvCxnSpPr>
      <xdr:spPr>
        <a:xfrm flipV="1">
          <a:off x="18656300" y="10755440"/>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617" name="n_1aveValue【学校施設】&#10;一人当たり面積"/>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8"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7828</xdr:rowOff>
    </xdr:from>
    <xdr:ext cx="469744" cy="259045"/>
    <xdr:sp macro="" textlink="">
      <xdr:nvSpPr>
        <xdr:cNvPr id="619" name="n_3aveValue【学校施設】&#10;一人当たり面積"/>
        <xdr:cNvSpPr txBox="1"/>
      </xdr:nvSpPr>
      <xdr:spPr>
        <a:xfrm>
          <a:off x="19310427" y="1080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9733</xdr:rowOff>
    </xdr:from>
    <xdr:ext cx="469744" cy="259045"/>
    <xdr:sp macro="" textlink="">
      <xdr:nvSpPr>
        <xdr:cNvPr id="620" name="n_4aveValue【学校施設】&#10;一人当たり面積"/>
        <xdr:cNvSpPr txBox="1"/>
      </xdr:nvSpPr>
      <xdr:spPr>
        <a:xfrm>
          <a:off x="18421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18369</xdr:rowOff>
    </xdr:from>
    <xdr:ext cx="469744" cy="259045"/>
    <xdr:sp macro="" textlink="">
      <xdr:nvSpPr>
        <xdr:cNvPr id="621" name="n_1mainValue【学校施設】&#10;一人当たり面積"/>
        <xdr:cNvSpPr txBox="1"/>
      </xdr:nvSpPr>
      <xdr:spPr>
        <a:xfrm>
          <a:off x="21075727" y="1047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18940</xdr:rowOff>
    </xdr:from>
    <xdr:ext cx="469744" cy="259045"/>
    <xdr:sp macro="" textlink="">
      <xdr:nvSpPr>
        <xdr:cNvPr id="622" name="n_2mainValue【学校施設】&#10;一人当たり面積"/>
        <xdr:cNvSpPr txBox="1"/>
      </xdr:nvSpPr>
      <xdr:spPr>
        <a:xfrm>
          <a:off x="20199427" y="104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21417</xdr:rowOff>
    </xdr:from>
    <xdr:ext cx="469744" cy="259045"/>
    <xdr:sp macro="" textlink="">
      <xdr:nvSpPr>
        <xdr:cNvPr id="623" name="n_3mainValue【学校施設】&#10;一人当たり面積"/>
        <xdr:cNvSpPr txBox="1"/>
      </xdr:nvSpPr>
      <xdr:spPr>
        <a:xfrm>
          <a:off x="19310427" y="1047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32084</xdr:rowOff>
    </xdr:from>
    <xdr:ext cx="469744" cy="259045"/>
    <xdr:sp macro="" textlink="">
      <xdr:nvSpPr>
        <xdr:cNvPr id="624" name="n_4mainValue【学校施設】&#10;一人当たり面積"/>
        <xdr:cNvSpPr txBox="1"/>
      </xdr:nvSpPr>
      <xdr:spPr>
        <a:xfrm>
          <a:off x="18421427" y="104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9" name="フローチャート: 判断 658"/>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60" name="フローチャート: 判断 659"/>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28121</xdr:rowOff>
    </xdr:from>
    <xdr:to>
      <xdr:col>85</xdr:col>
      <xdr:colOff>177800</xdr:colOff>
      <xdr:row>80</xdr:row>
      <xdr:rowOff>129721</xdr:rowOff>
    </xdr:to>
    <xdr:sp macro="" textlink="">
      <xdr:nvSpPr>
        <xdr:cNvPr id="666" name="楕円 665"/>
        <xdr:cNvSpPr/>
      </xdr:nvSpPr>
      <xdr:spPr>
        <a:xfrm>
          <a:off x="162687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50998</xdr:rowOff>
    </xdr:from>
    <xdr:ext cx="405111" cy="259045"/>
    <xdr:sp macro="" textlink="">
      <xdr:nvSpPr>
        <xdr:cNvPr id="667" name="【児童館】&#10;有形固定資産減価償却率該当値テキスト"/>
        <xdr:cNvSpPr txBox="1"/>
      </xdr:nvSpPr>
      <xdr:spPr>
        <a:xfrm>
          <a:off x="16357600" y="1359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148952</xdr:rowOff>
    </xdr:from>
    <xdr:to>
      <xdr:col>81</xdr:col>
      <xdr:colOff>101600</xdr:colOff>
      <xdr:row>80</xdr:row>
      <xdr:rowOff>79102</xdr:rowOff>
    </xdr:to>
    <xdr:sp macro="" textlink="">
      <xdr:nvSpPr>
        <xdr:cNvPr id="668" name="楕円 667"/>
        <xdr:cNvSpPr/>
      </xdr:nvSpPr>
      <xdr:spPr>
        <a:xfrm>
          <a:off x="15430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28302</xdr:rowOff>
    </xdr:from>
    <xdr:to>
      <xdr:col>85</xdr:col>
      <xdr:colOff>127000</xdr:colOff>
      <xdr:row>80</xdr:row>
      <xdr:rowOff>78921</xdr:rowOff>
    </xdr:to>
    <xdr:cxnSp macro="">
      <xdr:nvCxnSpPr>
        <xdr:cNvPr id="669" name="直線コネクタ 668"/>
        <xdr:cNvCxnSpPr/>
      </xdr:nvCxnSpPr>
      <xdr:spPr>
        <a:xfrm>
          <a:off x="15481300" y="13744302"/>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98334</xdr:rowOff>
    </xdr:from>
    <xdr:to>
      <xdr:col>76</xdr:col>
      <xdr:colOff>165100</xdr:colOff>
      <xdr:row>80</xdr:row>
      <xdr:rowOff>28484</xdr:rowOff>
    </xdr:to>
    <xdr:sp macro="" textlink="">
      <xdr:nvSpPr>
        <xdr:cNvPr id="670" name="楕円 669"/>
        <xdr:cNvSpPr/>
      </xdr:nvSpPr>
      <xdr:spPr>
        <a:xfrm>
          <a:off x="14541500" y="136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149134</xdr:rowOff>
    </xdr:from>
    <xdr:to>
      <xdr:col>81</xdr:col>
      <xdr:colOff>50800</xdr:colOff>
      <xdr:row>80</xdr:row>
      <xdr:rowOff>28302</xdr:rowOff>
    </xdr:to>
    <xdr:cxnSp macro="">
      <xdr:nvCxnSpPr>
        <xdr:cNvPr id="671" name="直線コネクタ 670"/>
        <xdr:cNvCxnSpPr/>
      </xdr:nvCxnSpPr>
      <xdr:spPr>
        <a:xfrm>
          <a:off x="14592300" y="1369368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46082</xdr:rowOff>
    </xdr:from>
    <xdr:to>
      <xdr:col>72</xdr:col>
      <xdr:colOff>38100</xdr:colOff>
      <xdr:row>79</xdr:row>
      <xdr:rowOff>147682</xdr:rowOff>
    </xdr:to>
    <xdr:sp macro="" textlink="">
      <xdr:nvSpPr>
        <xdr:cNvPr id="672" name="楕円 671"/>
        <xdr:cNvSpPr/>
      </xdr:nvSpPr>
      <xdr:spPr>
        <a:xfrm>
          <a:off x="13652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96882</xdr:rowOff>
    </xdr:from>
    <xdr:to>
      <xdr:col>76</xdr:col>
      <xdr:colOff>114300</xdr:colOff>
      <xdr:row>79</xdr:row>
      <xdr:rowOff>149134</xdr:rowOff>
    </xdr:to>
    <xdr:cxnSp macro="">
      <xdr:nvCxnSpPr>
        <xdr:cNvPr id="673" name="直線コネクタ 672"/>
        <xdr:cNvCxnSpPr/>
      </xdr:nvCxnSpPr>
      <xdr:spPr>
        <a:xfrm>
          <a:off x="13703300" y="1364143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166914</xdr:rowOff>
    </xdr:from>
    <xdr:to>
      <xdr:col>67</xdr:col>
      <xdr:colOff>101600</xdr:colOff>
      <xdr:row>79</xdr:row>
      <xdr:rowOff>97064</xdr:rowOff>
    </xdr:to>
    <xdr:sp macro="" textlink="">
      <xdr:nvSpPr>
        <xdr:cNvPr id="674" name="楕円 673"/>
        <xdr:cNvSpPr/>
      </xdr:nvSpPr>
      <xdr:spPr>
        <a:xfrm>
          <a:off x="127635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46264</xdr:rowOff>
    </xdr:from>
    <xdr:to>
      <xdr:col>71</xdr:col>
      <xdr:colOff>177800</xdr:colOff>
      <xdr:row>79</xdr:row>
      <xdr:rowOff>96882</xdr:rowOff>
    </xdr:to>
    <xdr:cxnSp macro="">
      <xdr:nvCxnSpPr>
        <xdr:cNvPr id="675" name="直線コネクタ 674"/>
        <xdr:cNvCxnSpPr/>
      </xdr:nvCxnSpPr>
      <xdr:spPr>
        <a:xfrm>
          <a:off x="12814300" y="1359081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6" name="n_1aveValue【児童館】&#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7" name="n_2aveValue【児童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8" name="n_3aveValue【児童館】&#10;有形固定資産減価償却率"/>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79" name="n_4aveValue【児童館】&#10;有形固定資産減価償却率"/>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95629</xdr:rowOff>
    </xdr:from>
    <xdr:ext cx="405111" cy="259045"/>
    <xdr:sp macro="" textlink="">
      <xdr:nvSpPr>
        <xdr:cNvPr id="680" name="n_1mainValue【児童館】&#10;有形固定資産減価償却率"/>
        <xdr:cNvSpPr txBox="1"/>
      </xdr:nvSpPr>
      <xdr:spPr>
        <a:xfrm>
          <a:off x="152660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45011</xdr:rowOff>
    </xdr:from>
    <xdr:ext cx="405111" cy="259045"/>
    <xdr:sp macro="" textlink="">
      <xdr:nvSpPr>
        <xdr:cNvPr id="681" name="n_2mainValue【児童館】&#10;有形固定資産減価償却率"/>
        <xdr:cNvSpPr txBox="1"/>
      </xdr:nvSpPr>
      <xdr:spPr>
        <a:xfrm>
          <a:off x="14389744" y="1341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164209</xdr:rowOff>
    </xdr:from>
    <xdr:ext cx="405111" cy="259045"/>
    <xdr:sp macro="" textlink="">
      <xdr:nvSpPr>
        <xdr:cNvPr id="682" name="n_3mainValue【児童館】&#10;有形固定資産減価償却率"/>
        <xdr:cNvSpPr txBox="1"/>
      </xdr:nvSpPr>
      <xdr:spPr>
        <a:xfrm>
          <a:off x="135007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113591</xdr:rowOff>
    </xdr:from>
    <xdr:ext cx="405111" cy="259045"/>
    <xdr:sp macro="" textlink="">
      <xdr:nvSpPr>
        <xdr:cNvPr id="683" name="n_4mainValue【児童館】&#10;有形固定資産減価償却率"/>
        <xdr:cNvSpPr txBox="1"/>
      </xdr:nvSpPr>
      <xdr:spPr>
        <a:xfrm>
          <a:off x="12611744" y="1331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16" name="フローチャート: 判断 715"/>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158750</xdr:rowOff>
    </xdr:from>
    <xdr:to>
      <xdr:col>98</xdr:col>
      <xdr:colOff>38100</xdr:colOff>
      <xdr:row>83</xdr:row>
      <xdr:rowOff>88900</xdr:rowOff>
    </xdr:to>
    <xdr:sp macro="" textlink="">
      <xdr:nvSpPr>
        <xdr:cNvPr id="717" name="フローチャート: 判断 716"/>
        <xdr:cNvSpPr/>
      </xdr:nvSpPr>
      <xdr:spPr>
        <a:xfrm>
          <a:off x="18605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23" name="楕円 722"/>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124477</xdr:rowOff>
    </xdr:from>
    <xdr:ext cx="469744" cy="259045"/>
    <xdr:sp macro="" textlink="">
      <xdr:nvSpPr>
        <xdr:cNvPr id="724" name="【児童館】&#10;一人当たり面積該当値テキスト"/>
        <xdr:cNvSpPr txBox="1"/>
      </xdr:nvSpPr>
      <xdr:spPr>
        <a:xfrm>
          <a:off x="22199600"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725" name="楕円 724"/>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83</xdr:row>
      <xdr:rowOff>152400</xdr:rowOff>
    </xdr:to>
    <xdr:cxnSp macro="">
      <xdr:nvCxnSpPr>
        <xdr:cNvPr id="726" name="直線コネクタ 725"/>
        <xdr:cNvCxnSpPr/>
      </xdr:nvCxnSpPr>
      <xdr:spPr>
        <a:xfrm>
          <a:off x="21323300" y="1438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727" name="楕円 726"/>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83</xdr:row>
      <xdr:rowOff>152400</xdr:rowOff>
    </xdr:to>
    <xdr:cxnSp macro="">
      <xdr:nvCxnSpPr>
        <xdr:cNvPr id="728" name="直線コネクタ 727"/>
        <xdr:cNvCxnSpPr/>
      </xdr:nvCxnSpPr>
      <xdr:spPr>
        <a:xfrm>
          <a:off x="20434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29" name="楕円 728"/>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83</xdr:row>
      <xdr:rowOff>152400</xdr:rowOff>
    </xdr:to>
    <xdr:cxnSp macro="">
      <xdr:nvCxnSpPr>
        <xdr:cNvPr id="730" name="直線コネクタ 729"/>
        <xdr:cNvCxnSpPr/>
      </xdr:nvCxnSpPr>
      <xdr:spPr>
        <a:xfrm>
          <a:off x="19545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31" name="楕円 730"/>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83</xdr:row>
      <xdr:rowOff>152400</xdr:rowOff>
    </xdr:to>
    <xdr:cxnSp macro="">
      <xdr:nvCxnSpPr>
        <xdr:cNvPr id="732" name="直線コネクタ 731"/>
        <xdr:cNvCxnSpPr/>
      </xdr:nvCxnSpPr>
      <xdr:spPr>
        <a:xfrm>
          <a:off x="18656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35" name="n_3ave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105427</xdr:rowOff>
    </xdr:from>
    <xdr:ext cx="469744" cy="259045"/>
    <xdr:sp macro="" textlink="">
      <xdr:nvSpPr>
        <xdr:cNvPr id="736" name="n_4aveValue【児童館】&#10;一人当たり面積"/>
        <xdr:cNvSpPr txBox="1"/>
      </xdr:nvSpPr>
      <xdr:spPr>
        <a:xfrm>
          <a:off x="18421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48277</xdr:rowOff>
    </xdr:from>
    <xdr:ext cx="469744" cy="259045"/>
    <xdr:sp macro="" textlink="">
      <xdr:nvSpPr>
        <xdr:cNvPr id="737" name="n_1main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8" name="n_2main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9" name="n_3main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40" name="n_4main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67311</xdr:rowOff>
    </xdr:from>
    <xdr:to>
      <xdr:col>72</xdr:col>
      <xdr:colOff>38100</xdr:colOff>
      <xdr:row>104</xdr:row>
      <xdr:rowOff>168911</xdr:rowOff>
    </xdr:to>
    <xdr:sp macro="" textlink="">
      <xdr:nvSpPr>
        <xdr:cNvPr id="774" name="フローチャート: 判断 773"/>
        <xdr:cNvSpPr/>
      </xdr:nvSpPr>
      <xdr:spPr>
        <a:xfrm>
          <a:off x="13652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61595</xdr:rowOff>
    </xdr:from>
    <xdr:to>
      <xdr:col>67</xdr:col>
      <xdr:colOff>101600</xdr:colOff>
      <xdr:row>104</xdr:row>
      <xdr:rowOff>163195</xdr:rowOff>
    </xdr:to>
    <xdr:sp macro="" textlink="">
      <xdr:nvSpPr>
        <xdr:cNvPr id="775" name="フローチャート: 判断 774"/>
        <xdr:cNvSpPr/>
      </xdr:nvSpPr>
      <xdr:spPr>
        <a:xfrm>
          <a:off x="12763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78739</xdr:rowOff>
    </xdr:from>
    <xdr:to>
      <xdr:col>85</xdr:col>
      <xdr:colOff>177800</xdr:colOff>
      <xdr:row>108</xdr:row>
      <xdr:rowOff>8889</xdr:rowOff>
    </xdr:to>
    <xdr:sp macro="" textlink="">
      <xdr:nvSpPr>
        <xdr:cNvPr id="781" name="楕円 780"/>
        <xdr:cNvSpPr/>
      </xdr:nvSpPr>
      <xdr:spPr>
        <a:xfrm>
          <a:off x="16268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57166</xdr:rowOff>
    </xdr:from>
    <xdr:ext cx="405111" cy="259045"/>
    <xdr:sp macro="" textlink="">
      <xdr:nvSpPr>
        <xdr:cNvPr id="782" name="【公民館】&#10;有形固定資産減価償却率該当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38736</xdr:rowOff>
    </xdr:from>
    <xdr:to>
      <xdr:col>81</xdr:col>
      <xdr:colOff>101600</xdr:colOff>
      <xdr:row>107</xdr:row>
      <xdr:rowOff>140336</xdr:rowOff>
    </xdr:to>
    <xdr:sp macro="" textlink="">
      <xdr:nvSpPr>
        <xdr:cNvPr id="783" name="楕円 782"/>
        <xdr:cNvSpPr/>
      </xdr:nvSpPr>
      <xdr:spPr>
        <a:xfrm>
          <a:off x="15430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89536</xdr:rowOff>
    </xdr:from>
    <xdr:to>
      <xdr:col>85</xdr:col>
      <xdr:colOff>127000</xdr:colOff>
      <xdr:row>107</xdr:row>
      <xdr:rowOff>129539</xdr:rowOff>
    </xdr:to>
    <xdr:cxnSp macro="">
      <xdr:nvCxnSpPr>
        <xdr:cNvPr id="784" name="直線コネクタ 783"/>
        <xdr:cNvCxnSpPr/>
      </xdr:nvCxnSpPr>
      <xdr:spPr>
        <a:xfrm>
          <a:off x="15481300" y="184346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168275</xdr:rowOff>
    </xdr:from>
    <xdr:to>
      <xdr:col>76</xdr:col>
      <xdr:colOff>165100</xdr:colOff>
      <xdr:row>107</xdr:row>
      <xdr:rowOff>98425</xdr:rowOff>
    </xdr:to>
    <xdr:sp macro="" textlink="">
      <xdr:nvSpPr>
        <xdr:cNvPr id="785" name="楕円 784"/>
        <xdr:cNvSpPr/>
      </xdr:nvSpPr>
      <xdr:spPr>
        <a:xfrm>
          <a:off x="14541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47625</xdr:rowOff>
    </xdr:from>
    <xdr:to>
      <xdr:col>81</xdr:col>
      <xdr:colOff>50800</xdr:colOff>
      <xdr:row>107</xdr:row>
      <xdr:rowOff>89536</xdr:rowOff>
    </xdr:to>
    <xdr:cxnSp macro="">
      <xdr:nvCxnSpPr>
        <xdr:cNvPr id="786" name="直線コネクタ 785"/>
        <xdr:cNvCxnSpPr/>
      </xdr:nvCxnSpPr>
      <xdr:spPr>
        <a:xfrm>
          <a:off x="14592300" y="183927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120650</xdr:rowOff>
    </xdr:from>
    <xdr:to>
      <xdr:col>72</xdr:col>
      <xdr:colOff>38100</xdr:colOff>
      <xdr:row>107</xdr:row>
      <xdr:rowOff>50800</xdr:rowOff>
    </xdr:to>
    <xdr:sp macro="" textlink="">
      <xdr:nvSpPr>
        <xdr:cNvPr id="787" name="楕円 786"/>
        <xdr:cNvSpPr/>
      </xdr:nvSpPr>
      <xdr:spPr>
        <a:xfrm>
          <a:off x="13652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0</xdr:rowOff>
    </xdr:from>
    <xdr:to>
      <xdr:col>76</xdr:col>
      <xdr:colOff>114300</xdr:colOff>
      <xdr:row>107</xdr:row>
      <xdr:rowOff>47625</xdr:rowOff>
    </xdr:to>
    <xdr:cxnSp macro="">
      <xdr:nvCxnSpPr>
        <xdr:cNvPr id="788" name="直線コネクタ 787"/>
        <xdr:cNvCxnSpPr/>
      </xdr:nvCxnSpPr>
      <xdr:spPr>
        <a:xfrm>
          <a:off x="13703300" y="183451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73025</xdr:rowOff>
    </xdr:from>
    <xdr:to>
      <xdr:col>67</xdr:col>
      <xdr:colOff>101600</xdr:colOff>
      <xdr:row>107</xdr:row>
      <xdr:rowOff>3175</xdr:rowOff>
    </xdr:to>
    <xdr:sp macro="" textlink="">
      <xdr:nvSpPr>
        <xdr:cNvPr id="789" name="楕円 788"/>
        <xdr:cNvSpPr/>
      </xdr:nvSpPr>
      <xdr:spPr>
        <a:xfrm>
          <a:off x="12763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123825</xdr:rowOff>
    </xdr:from>
    <xdr:to>
      <xdr:col>71</xdr:col>
      <xdr:colOff>177800</xdr:colOff>
      <xdr:row>107</xdr:row>
      <xdr:rowOff>0</xdr:rowOff>
    </xdr:to>
    <xdr:cxnSp macro="">
      <xdr:nvCxnSpPr>
        <xdr:cNvPr id="790" name="直線コネクタ 789"/>
        <xdr:cNvCxnSpPr/>
      </xdr:nvCxnSpPr>
      <xdr:spPr>
        <a:xfrm>
          <a:off x="12814300" y="182975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13988</xdr:rowOff>
    </xdr:from>
    <xdr:ext cx="405111" cy="259045"/>
    <xdr:sp macro="" textlink="">
      <xdr:nvSpPr>
        <xdr:cNvPr id="793" name="n_3aveValue【公民館】&#10;有形固定資産減価償却率"/>
        <xdr:cNvSpPr txBox="1"/>
      </xdr:nvSpPr>
      <xdr:spPr>
        <a:xfrm>
          <a:off x="13500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8272</xdr:rowOff>
    </xdr:from>
    <xdr:ext cx="405111" cy="259045"/>
    <xdr:sp macro="" textlink="">
      <xdr:nvSpPr>
        <xdr:cNvPr id="794" name="n_4aveValue【公民館】&#10;有形固定資産減価償却率"/>
        <xdr:cNvSpPr txBox="1"/>
      </xdr:nvSpPr>
      <xdr:spPr>
        <a:xfrm>
          <a:off x="12611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131463</xdr:rowOff>
    </xdr:from>
    <xdr:ext cx="405111" cy="259045"/>
    <xdr:sp macro="" textlink="">
      <xdr:nvSpPr>
        <xdr:cNvPr id="795" name="n_1mainValue【公民館】&#10;有形固定資産減価償却率"/>
        <xdr:cNvSpPr txBox="1"/>
      </xdr:nvSpPr>
      <xdr:spPr>
        <a:xfrm>
          <a:off x="152660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89552</xdr:rowOff>
    </xdr:from>
    <xdr:ext cx="405111" cy="259045"/>
    <xdr:sp macro="" textlink="">
      <xdr:nvSpPr>
        <xdr:cNvPr id="796" name="n_2mainValue【公民館】&#10;有形固定資産減価償却率"/>
        <xdr:cNvSpPr txBox="1"/>
      </xdr:nvSpPr>
      <xdr:spPr>
        <a:xfrm>
          <a:off x="14389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41927</xdr:rowOff>
    </xdr:from>
    <xdr:ext cx="405111" cy="259045"/>
    <xdr:sp macro="" textlink="">
      <xdr:nvSpPr>
        <xdr:cNvPr id="797" name="n_3mainValue【公民館】&#10;有形固定資産減価償却率"/>
        <xdr:cNvSpPr txBox="1"/>
      </xdr:nvSpPr>
      <xdr:spPr>
        <a:xfrm>
          <a:off x="13500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165752</xdr:rowOff>
    </xdr:from>
    <xdr:ext cx="405111" cy="259045"/>
    <xdr:sp macro="" textlink="">
      <xdr:nvSpPr>
        <xdr:cNvPr id="798" name="n_4mainValue【公民館】&#10;有形固定資産減価償却率"/>
        <xdr:cNvSpPr txBox="1"/>
      </xdr:nvSpPr>
      <xdr:spPr>
        <a:xfrm>
          <a:off x="12611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4" name="フローチャート: 判断 833"/>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840" name="楕円 839"/>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841" name="【公民館】&#10;一人当たり面積該当値テキスト"/>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842" name="楕円 841"/>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14151</xdr:rowOff>
    </xdr:to>
    <xdr:cxnSp macro="">
      <xdr:nvCxnSpPr>
        <xdr:cNvPr id="843" name="直線コネクタ 842"/>
        <xdr:cNvCxnSpPr/>
      </xdr:nvCxnSpPr>
      <xdr:spPr>
        <a:xfrm>
          <a:off x="21323300" y="1853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844" name="楕円 843"/>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14151</xdr:rowOff>
    </xdr:to>
    <xdr:cxnSp macro="">
      <xdr:nvCxnSpPr>
        <xdr:cNvPr id="845" name="直線コネクタ 844"/>
        <xdr:cNvCxnSpPr/>
      </xdr:nvCxnSpPr>
      <xdr:spPr>
        <a:xfrm>
          <a:off x="20434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134801</xdr:rowOff>
    </xdr:from>
    <xdr:to>
      <xdr:col>102</xdr:col>
      <xdr:colOff>165100</xdr:colOff>
      <xdr:row>108</xdr:row>
      <xdr:rowOff>64951</xdr:rowOff>
    </xdr:to>
    <xdr:sp macro="" textlink="">
      <xdr:nvSpPr>
        <xdr:cNvPr id="846" name="楕円 845"/>
        <xdr:cNvSpPr/>
      </xdr:nvSpPr>
      <xdr:spPr>
        <a:xfrm>
          <a:off x="19494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14151</xdr:rowOff>
    </xdr:to>
    <xdr:cxnSp macro="">
      <xdr:nvCxnSpPr>
        <xdr:cNvPr id="847" name="直線コネクタ 846"/>
        <xdr:cNvCxnSpPr/>
      </xdr:nvCxnSpPr>
      <xdr:spPr>
        <a:xfrm>
          <a:off x="19545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134801</xdr:rowOff>
    </xdr:from>
    <xdr:to>
      <xdr:col>98</xdr:col>
      <xdr:colOff>38100</xdr:colOff>
      <xdr:row>108</xdr:row>
      <xdr:rowOff>64951</xdr:rowOff>
    </xdr:to>
    <xdr:sp macro="" textlink="">
      <xdr:nvSpPr>
        <xdr:cNvPr id="848" name="楕円 847"/>
        <xdr:cNvSpPr/>
      </xdr:nvSpPr>
      <xdr:spPr>
        <a:xfrm>
          <a:off x="18605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xdr:rowOff>
    </xdr:from>
    <xdr:to>
      <xdr:col>102</xdr:col>
      <xdr:colOff>114300</xdr:colOff>
      <xdr:row>108</xdr:row>
      <xdr:rowOff>14151</xdr:rowOff>
    </xdr:to>
    <xdr:cxnSp macro="">
      <xdr:nvCxnSpPr>
        <xdr:cNvPr id="849" name="直線コネクタ 848"/>
        <xdr:cNvCxnSpPr/>
      </xdr:nvCxnSpPr>
      <xdr:spPr>
        <a:xfrm>
          <a:off x="18656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2"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3"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854" name="n_1mainValue【公民館】&#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855" name="n_2mainValue【公民館】&#10;一人当たり面積"/>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56078</xdr:rowOff>
    </xdr:from>
    <xdr:ext cx="469744" cy="259045"/>
    <xdr:sp macro="" textlink="">
      <xdr:nvSpPr>
        <xdr:cNvPr id="856" name="n_3mainValue【公民館】&#10;一人当たり面積"/>
        <xdr:cNvSpPr txBox="1"/>
      </xdr:nvSpPr>
      <xdr:spPr>
        <a:xfrm>
          <a:off x="19310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56078</xdr:rowOff>
    </xdr:from>
    <xdr:ext cx="469744" cy="259045"/>
    <xdr:sp macro="" textlink="">
      <xdr:nvSpPr>
        <xdr:cNvPr id="857" name="n_4mainValue【公民館】&#10;一人当たり面積"/>
        <xdr:cNvSpPr txBox="1"/>
      </xdr:nvSpPr>
      <xdr:spPr>
        <a:xfrm>
          <a:off x="18421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年度に中央保育所を新設したため、「認定こども園・幼稚園・保育所」の減価償却率は改善が図られ、</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％と前年度よりも</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ポイント減少させることができた。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またその他各施設における有形固定資産減価償却率は類似団体内平均値と比べ概ね高い傾向にあり、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人当たりの延長・面積は少ない傾向にある。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特に、「公営住宅」「公民館」については、有形固定資産減価償却率が類似団体と比較し、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ポイント以上も高い状況にあるため、今後の財政状況を踏まえ施設の適切な維持管理を行っていく必要がある。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50,444
50,130
74.95
26,145,434
25,854,606
256,307
9,973,192
13,900,371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4" name="楕円 73"/>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5" name="【図書館】&#10;有形固定資産減価償却率該当値テキスト"/>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156028</xdr:rowOff>
    </xdr:from>
    <xdr:to>
      <xdr:col>20</xdr:col>
      <xdr:colOff>38100</xdr:colOff>
      <xdr:row>39</xdr:row>
      <xdr:rowOff>86178</xdr:rowOff>
    </xdr:to>
    <xdr:sp macro="" textlink="">
      <xdr:nvSpPr>
        <xdr:cNvPr id="76" name="楕円 75"/>
        <xdr:cNvSpPr/>
      </xdr:nvSpPr>
      <xdr:spPr>
        <a:xfrm>
          <a:off x="3746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76200</xdr:rowOff>
    </xdr:to>
    <xdr:cxnSp macro="">
      <xdr:nvCxnSpPr>
        <xdr:cNvPr id="77" name="直線コネクタ 76"/>
        <xdr:cNvCxnSpPr/>
      </xdr:nvCxnSpPr>
      <xdr:spPr>
        <a:xfrm>
          <a:off x="3797300" y="672192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115207</xdr:rowOff>
    </xdr:from>
    <xdr:to>
      <xdr:col>15</xdr:col>
      <xdr:colOff>101600</xdr:colOff>
      <xdr:row>39</xdr:row>
      <xdr:rowOff>45357</xdr:rowOff>
    </xdr:to>
    <xdr:sp macro="" textlink="">
      <xdr:nvSpPr>
        <xdr:cNvPr id="78" name="楕円 77"/>
        <xdr:cNvSpPr/>
      </xdr:nvSpPr>
      <xdr:spPr>
        <a:xfrm>
          <a:off x="2857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166007</xdr:rowOff>
    </xdr:from>
    <xdr:to>
      <xdr:col>19</xdr:col>
      <xdr:colOff>177800</xdr:colOff>
      <xdr:row>39</xdr:row>
      <xdr:rowOff>35378</xdr:rowOff>
    </xdr:to>
    <xdr:cxnSp macro="">
      <xdr:nvCxnSpPr>
        <xdr:cNvPr id="79" name="直線コネクタ 78"/>
        <xdr:cNvCxnSpPr/>
      </xdr:nvCxnSpPr>
      <xdr:spPr>
        <a:xfrm>
          <a:off x="2908300" y="66811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166007</xdr:rowOff>
    </xdr:to>
    <xdr:cxnSp macro="">
      <xdr:nvCxnSpPr>
        <xdr:cNvPr id="81" name="直線コネクタ 80"/>
        <xdr:cNvCxnSpPr/>
      </xdr:nvCxnSpPr>
      <xdr:spPr>
        <a:xfrm>
          <a:off x="2019300" y="664028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33565</xdr:rowOff>
    </xdr:from>
    <xdr:to>
      <xdr:col>6</xdr:col>
      <xdr:colOff>38100</xdr:colOff>
      <xdr:row>38</xdr:row>
      <xdr:rowOff>135165</xdr:rowOff>
    </xdr:to>
    <xdr:sp macro="" textlink="">
      <xdr:nvSpPr>
        <xdr:cNvPr id="82" name="楕円 81"/>
        <xdr:cNvSpPr/>
      </xdr:nvSpPr>
      <xdr:spPr>
        <a:xfrm>
          <a:off x="1079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84365</xdr:rowOff>
    </xdr:from>
    <xdr:to>
      <xdr:col>10</xdr:col>
      <xdr:colOff>114300</xdr:colOff>
      <xdr:row>38</xdr:row>
      <xdr:rowOff>125185</xdr:rowOff>
    </xdr:to>
    <xdr:cxnSp macro="">
      <xdr:nvCxnSpPr>
        <xdr:cNvPr id="83" name="直線コネクタ 82"/>
        <xdr:cNvCxnSpPr/>
      </xdr:nvCxnSpPr>
      <xdr:spPr>
        <a:xfrm>
          <a:off x="1130300" y="6599465"/>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77305</xdr:rowOff>
    </xdr:from>
    <xdr:ext cx="405111" cy="259045"/>
    <xdr:sp macro="" textlink="">
      <xdr:nvSpPr>
        <xdr:cNvPr id="88" name="n_1mainValue【図書館】&#10;有形固定資産減価償却率"/>
        <xdr:cNvSpPr txBox="1"/>
      </xdr:nvSpPr>
      <xdr:spPr>
        <a:xfrm>
          <a:off x="3582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36484</xdr:rowOff>
    </xdr:from>
    <xdr:ext cx="405111" cy="259045"/>
    <xdr:sp macro="" textlink="">
      <xdr:nvSpPr>
        <xdr:cNvPr id="89" name="n_2mainValue【図書館】&#10;有形固定資産減価償却率"/>
        <xdr:cNvSpPr txBox="1"/>
      </xdr:nvSpPr>
      <xdr:spPr>
        <a:xfrm>
          <a:off x="2705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126292</xdr:rowOff>
    </xdr:from>
    <xdr:ext cx="405111" cy="259045"/>
    <xdr:sp macro="" textlink="">
      <xdr:nvSpPr>
        <xdr:cNvPr id="91" name="n_4mainValue【図書館】&#10;有形固定資産減価償却率"/>
        <xdr:cNvSpPr txBox="1"/>
      </xdr:nvSpPr>
      <xdr:spPr>
        <a:xfrm>
          <a:off x="927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156845</xdr:rowOff>
    </xdr:from>
    <xdr:to>
      <xdr:col>41</xdr:col>
      <xdr:colOff>101600</xdr:colOff>
      <xdr:row>39</xdr:row>
      <xdr:rowOff>86995</xdr:rowOff>
    </xdr:to>
    <xdr:sp macro="" textlink="">
      <xdr:nvSpPr>
        <xdr:cNvPr id="120" name="フローチャート: 判断 119"/>
        <xdr:cNvSpPr/>
      </xdr:nvSpPr>
      <xdr:spPr>
        <a:xfrm>
          <a:off x="7810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133985</xdr:rowOff>
    </xdr:from>
    <xdr:to>
      <xdr:col>36</xdr:col>
      <xdr:colOff>165100</xdr:colOff>
      <xdr:row>39</xdr:row>
      <xdr:rowOff>64135</xdr:rowOff>
    </xdr:to>
    <xdr:sp macro="" textlink="">
      <xdr:nvSpPr>
        <xdr:cNvPr id="121" name="フローチャート: 判断 120"/>
        <xdr:cNvSpPr/>
      </xdr:nvSpPr>
      <xdr:spPr>
        <a:xfrm>
          <a:off x="6921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7" name="楕円 126"/>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8"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9" name="楕円 128"/>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0" name="直線コネクタ 129"/>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1" name="楕円 130"/>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2" name="直線コネクタ 131"/>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3" name="楕円 132"/>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4" name="直線コネクタ 133"/>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5" name="楕円 134"/>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36" name="直線コネクタ 135"/>
        <xdr:cNvCxnSpPr/>
      </xdr:nvCxnSpPr>
      <xdr:spPr>
        <a:xfrm>
          <a:off x="6972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103522</xdr:rowOff>
    </xdr:from>
    <xdr:ext cx="469744" cy="259045"/>
    <xdr:sp macro="" textlink="">
      <xdr:nvSpPr>
        <xdr:cNvPr id="139" name="n_3aveValue【図書館】&#10;一人当たり面積"/>
        <xdr:cNvSpPr txBox="1"/>
      </xdr:nvSpPr>
      <xdr:spPr>
        <a:xfrm>
          <a:off x="7626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80662</xdr:rowOff>
    </xdr:from>
    <xdr:ext cx="469744" cy="259045"/>
    <xdr:sp macro="" textlink="">
      <xdr:nvSpPr>
        <xdr:cNvPr id="140" name="n_4aveValue【図書館】&#10;一人当たり面積"/>
        <xdr:cNvSpPr txBox="1"/>
      </xdr:nvSpPr>
      <xdr:spPr>
        <a:xfrm>
          <a:off x="6737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1"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2"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3" name="n_3main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4" name="n_4mainValue【図書館】&#10;一人当たり面積"/>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113030</xdr:rowOff>
    </xdr:from>
    <xdr:to>
      <xdr:col>10</xdr:col>
      <xdr:colOff>165100</xdr:colOff>
      <xdr:row>60</xdr:row>
      <xdr:rowOff>43180</xdr:rowOff>
    </xdr:to>
    <xdr:sp macro="" textlink="">
      <xdr:nvSpPr>
        <xdr:cNvPr id="178" name="フローチャート: 判断 177"/>
        <xdr:cNvSpPr/>
      </xdr:nvSpPr>
      <xdr:spPr>
        <a:xfrm>
          <a:off x="1968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90170</xdr:rowOff>
    </xdr:from>
    <xdr:to>
      <xdr:col>6</xdr:col>
      <xdr:colOff>38100</xdr:colOff>
      <xdr:row>60</xdr:row>
      <xdr:rowOff>20320</xdr:rowOff>
    </xdr:to>
    <xdr:sp macro="" textlink="">
      <xdr:nvSpPr>
        <xdr:cNvPr id="179" name="フローチャート: 判断 178"/>
        <xdr:cNvSpPr/>
      </xdr:nvSpPr>
      <xdr:spPr>
        <a:xfrm>
          <a:off x="1079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85" name="楕円 184"/>
        <xdr:cNvSpPr/>
      </xdr:nvSpPr>
      <xdr:spPr>
        <a:xfrm>
          <a:off x="4584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40022</xdr:rowOff>
    </xdr:from>
    <xdr:ext cx="405111" cy="259045"/>
    <xdr:sp macro="" textlink="">
      <xdr:nvSpPr>
        <xdr:cNvPr id="186" name="【体育館・プール】&#10;有形固定資産減価償却率該当値テキスト"/>
        <xdr:cNvSpPr txBox="1"/>
      </xdr:nvSpPr>
      <xdr:spPr>
        <a:xfrm>
          <a:off x="4673600"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187" name="楕円 186"/>
        <xdr:cNvSpPr/>
      </xdr:nvSpPr>
      <xdr:spPr>
        <a:xfrm>
          <a:off x="3746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62865</xdr:rowOff>
    </xdr:from>
    <xdr:to>
      <xdr:col>24</xdr:col>
      <xdr:colOff>63500</xdr:colOff>
      <xdr:row>60</xdr:row>
      <xdr:rowOff>112395</xdr:rowOff>
    </xdr:to>
    <xdr:cxnSp macro="">
      <xdr:nvCxnSpPr>
        <xdr:cNvPr id="188" name="直線コネクタ 187"/>
        <xdr:cNvCxnSpPr/>
      </xdr:nvCxnSpPr>
      <xdr:spPr>
        <a:xfrm>
          <a:off x="3797300" y="103498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89" name="楕円 188"/>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62865</xdr:rowOff>
    </xdr:to>
    <xdr:cxnSp macro="">
      <xdr:nvCxnSpPr>
        <xdr:cNvPr id="190" name="直線コネクタ 189"/>
        <xdr:cNvCxnSpPr/>
      </xdr:nvCxnSpPr>
      <xdr:spPr>
        <a:xfrm>
          <a:off x="2908300" y="103003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91" name="楕円 190"/>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60</xdr:row>
      <xdr:rowOff>13335</xdr:rowOff>
    </xdr:to>
    <xdr:cxnSp macro="">
      <xdr:nvCxnSpPr>
        <xdr:cNvPr id="192" name="直線コネクタ 191"/>
        <xdr:cNvCxnSpPr/>
      </xdr:nvCxnSpPr>
      <xdr:spPr>
        <a:xfrm>
          <a:off x="2019300" y="102527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36830</xdr:rowOff>
    </xdr:from>
    <xdr:to>
      <xdr:col>6</xdr:col>
      <xdr:colOff>38100</xdr:colOff>
      <xdr:row>59</xdr:row>
      <xdr:rowOff>138430</xdr:rowOff>
    </xdr:to>
    <xdr:sp macro="" textlink="">
      <xdr:nvSpPr>
        <xdr:cNvPr id="193" name="楕円 192"/>
        <xdr:cNvSpPr/>
      </xdr:nvSpPr>
      <xdr:spPr>
        <a:xfrm>
          <a:off x="1079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87630</xdr:rowOff>
    </xdr:from>
    <xdr:to>
      <xdr:col>10</xdr:col>
      <xdr:colOff>114300</xdr:colOff>
      <xdr:row>59</xdr:row>
      <xdr:rowOff>137160</xdr:rowOff>
    </xdr:to>
    <xdr:cxnSp macro="">
      <xdr:nvCxnSpPr>
        <xdr:cNvPr id="194" name="直線コネクタ 193"/>
        <xdr:cNvCxnSpPr/>
      </xdr:nvCxnSpPr>
      <xdr:spPr>
        <a:xfrm>
          <a:off x="1130300" y="102031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34307</xdr:rowOff>
    </xdr:from>
    <xdr:ext cx="405111" cy="259045"/>
    <xdr:sp macro="" textlink="">
      <xdr:nvSpPr>
        <xdr:cNvPr id="197" name="n_3aveValue【体育館・プール】&#10;有形固定資産減価償却率"/>
        <xdr:cNvSpPr txBox="1"/>
      </xdr:nvSpPr>
      <xdr:spPr>
        <a:xfrm>
          <a:off x="1816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11447</xdr:rowOff>
    </xdr:from>
    <xdr:ext cx="405111" cy="259045"/>
    <xdr:sp macro="" textlink="">
      <xdr:nvSpPr>
        <xdr:cNvPr id="198" name="n_4aveValue【体育館・プール】&#10;有形固定資産減価償却率"/>
        <xdr:cNvSpPr txBox="1"/>
      </xdr:nvSpPr>
      <xdr:spPr>
        <a:xfrm>
          <a:off x="927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104792</xdr:rowOff>
    </xdr:from>
    <xdr:ext cx="405111" cy="259045"/>
    <xdr:sp macro="" textlink="">
      <xdr:nvSpPr>
        <xdr:cNvPr id="199" name="n_1mainValue【体育館・プール】&#10;有形固定資産減価償却率"/>
        <xdr:cNvSpPr txBox="1"/>
      </xdr:nvSpPr>
      <xdr:spPr>
        <a:xfrm>
          <a:off x="3582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200" name="n_2mainValue【体育館・プール】&#10;有形固定資産減価償却率"/>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main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154957</xdr:rowOff>
    </xdr:from>
    <xdr:ext cx="405111" cy="259045"/>
    <xdr:sp macro="" textlink="">
      <xdr:nvSpPr>
        <xdr:cNvPr id="202" name="n_4mainValue【体育館・プール】&#10;有形固定資産減価償却率"/>
        <xdr:cNvSpPr txBox="1"/>
      </xdr:nvSpPr>
      <xdr:spPr>
        <a:xfrm>
          <a:off x="927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156573</xdr:rowOff>
    </xdr:from>
    <xdr:to>
      <xdr:col>41</xdr:col>
      <xdr:colOff>101600</xdr:colOff>
      <xdr:row>63</xdr:row>
      <xdr:rowOff>86723</xdr:rowOff>
    </xdr:to>
    <xdr:sp macro="" textlink="">
      <xdr:nvSpPr>
        <xdr:cNvPr id="237" name="フローチャート: 判断 236"/>
        <xdr:cNvSpPr/>
      </xdr:nvSpPr>
      <xdr:spPr>
        <a:xfrm>
          <a:off x="7810500" y="1078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145143</xdr:rowOff>
    </xdr:from>
    <xdr:to>
      <xdr:col>36</xdr:col>
      <xdr:colOff>165100</xdr:colOff>
      <xdr:row>63</xdr:row>
      <xdr:rowOff>75293</xdr:rowOff>
    </xdr:to>
    <xdr:sp macro="" textlink="">
      <xdr:nvSpPr>
        <xdr:cNvPr id="238" name="フローチャート: 判断 237"/>
        <xdr:cNvSpPr/>
      </xdr:nvSpPr>
      <xdr:spPr>
        <a:xfrm>
          <a:off x="6921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89626</xdr:rowOff>
    </xdr:from>
    <xdr:to>
      <xdr:col>55</xdr:col>
      <xdr:colOff>50800</xdr:colOff>
      <xdr:row>64</xdr:row>
      <xdr:rowOff>19776</xdr:rowOff>
    </xdr:to>
    <xdr:sp macro="" textlink="">
      <xdr:nvSpPr>
        <xdr:cNvPr id="244" name="楕円 243"/>
        <xdr:cNvSpPr/>
      </xdr:nvSpPr>
      <xdr:spPr>
        <a:xfrm>
          <a:off x="104267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68053</xdr:rowOff>
    </xdr:from>
    <xdr:ext cx="469744" cy="259045"/>
    <xdr:sp macro="" textlink="">
      <xdr:nvSpPr>
        <xdr:cNvPr id="245" name="【体育館・プール】&#10;一人当たり面積該当値テキスト"/>
        <xdr:cNvSpPr txBox="1"/>
      </xdr:nvSpPr>
      <xdr:spPr>
        <a:xfrm>
          <a:off x="10515600" y="1086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89626</xdr:rowOff>
    </xdr:from>
    <xdr:to>
      <xdr:col>50</xdr:col>
      <xdr:colOff>165100</xdr:colOff>
      <xdr:row>64</xdr:row>
      <xdr:rowOff>19776</xdr:rowOff>
    </xdr:to>
    <xdr:sp macro="" textlink="">
      <xdr:nvSpPr>
        <xdr:cNvPr id="246" name="楕円 245"/>
        <xdr:cNvSpPr/>
      </xdr:nvSpPr>
      <xdr:spPr>
        <a:xfrm>
          <a:off x="9588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140426</xdr:rowOff>
    </xdr:from>
    <xdr:to>
      <xdr:col>55</xdr:col>
      <xdr:colOff>0</xdr:colOff>
      <xdr:row>63</xdr:row>
      <xdr:rowOff>140426</xdr:rowOff>
    </xdr:to>
    <xdr:cxnSp macro="">
      <xdr:nvCxnSpPr>
        <xdr:cNvPr id="247" name="直線コネクタ 246"/>
        <xdr:cNvCxnSpPr/>
      </xdr:nvCxnSpPr>
      <xdr:spPr>
        <a:xfrm>
          <a:off x="9639300" y="1094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89626</xdr:rowOff>
    </xdr:from>
    <xdr:to>
      <xdr:col>46</xdr:col>
      <xdr:colOff>38100</xdr:colOff>
      <xdr:row>64</xdr:row>
      <xdr:rowOff>19776</xdr:rowOff>
    </xdr:to>
    <xdr:sp macro="" textlink="">
      <xdr:nvSpPr>
        <xdr:cNvPr id="248" name="楕円 247"/>
        <xdr:cNvSpPr/>
      </xdr:nvSpPr>
      <xdr:spPr>
        <a:xfrm>
          <a:off x="8699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140426</xdr:rowOff>
    </xdr:from>
    <xdr:to>
      <xdr:col>50</xdr:col>
      <xdr:colOff>114300</xdr:colOff>
      <xdr:row>63</xdr:row>
      <xdr:rowOff>140426</xdr:rowOff>
    </xdr:to>
    <xdr:cxnSp macro="">
      <xdr:nvCxnSpPr>
        <xdr:cNvPr id="249" name="直線コネクタ 248"/>
        <xdr:cNvCxnSpPr/>
      </xdr:nvCxnSpPr>
      <xdr:spPr>
        <a:xfrm>
          <a:off x="8750300" y="1094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89626</xdr:rowOff>
    </xdr:from>
    <xdr:to>
      <xdr:col>41</xdr:col>
      <xdr:colOff>101600</xdr:colOff>
      <xdr:row>64</xdr:row>
      <xdr:rowOff>19776</xdr:rowOff>
    </xdr:to>
    <xdr:sp macro="" textlink="">
      <xdr:nvSpPr>
        <xdr:cNvPr id="250" name="楕円 249"/>
        <xdr:cNvSpPr/>
      </xdr:nvSpPr>
      <xdr:spPr>
        <a:xfrm>
          <a:off x="7810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140426</xdr:rowOff>
    </xdr:from>
    <xdr:to>
      <xdr:col>45</xdr:col>
      <xdr:colOff>177800</xdr:colOff>
      <xdr:row>63</xdr:row>
      <xdr:rowOff>140426</xdr:rowOff>
    </xdr:to>
    <xdr:cxnSp macro="">
      <xdr:nvCxnSpPr>
        <xdr:cNvPr id="251" name="直線コネクタ 250"/>
        <xdr:cNvCxnSpPr/>
      </xdr:nvCxnSpPr>
      <xdr:spPr>
        <a:xfrm>
          <a:off x="7861300" y="1094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89626</xdr:rowOff>
    </xdr:from>
    <xdr:to>
      <xdr:col>36</xdr:col>
      <xdr:colOff>165100</xdr:colOff>
      <xdr:row>64</xdr:row>
      <xdr:rowOff>19776</xdr:rowOff>
    </xdr:to>
    <xdr:sp macro="" textlink="">
      <xdr:nvSpPr>
        <xdr:cNvPr id="252" name="楕円 251"/>
        <xdr:cNvSpPr/>
      </xdr:nvSpPr>
      <xdr:spPr>
        <a:xfrm>
          <a:off x="6921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140426</xdr:rowOff>
    </xdr:from>
    <xdr:to>
      <xdr:col>41</xdr:col>
      <xdr:colOff>50800</xdr:colOff>
      <xdr:row>63</xdr:row>
      <xdr:rowOff>140426</xdr:rowOff>
    </xdr:to>
    <xdr:cxnSp macro="">
      <xdr:nvCxnSpPr>
        <xdr:cNvPr id="253" name="直線コネクタ 252"/>
        <xdr:cNvCxnSpPr/>
      </xdr:nvCxnSpPr>
      <xdr:spPr>
        <a:xfrm>
          <a:off x="6972300" y="1094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103250</xdr:rowOff>
    </xdr:from>
    <xdr:ext cx="469744" cy="259045"/>
    <xdr:sp macro="" textlink="">
      <xdr:nvSpPr>
        <xdr:cNvPr id="256" name="n_3aveValue【体育館・プール】&#10;一人当たり面積"/>
        <xdr:cNvSpPr txBox="1"/>
      </xdr:nvSpPr>
      <xdr:spPr>
        <a:xfrm>
          <a:off x="7626427" y="1056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91820</xdr:rowOff>
    </xdr:from>
    <xdr:ext cx="469744" cy="259045"/>
    <xdr:sp macro="" textlink="">
      <xdr:nvSpPr>
        <xdr:cNvPr id="257" name="n_4aveValue【体育館・プール】&#10;一人当たり面積"/>
        <xdr:cNvSpPr txBox="1"/>
      </xdr:nvSpPr>
      <xdr:spPr>
        <a:xfrm>
          <a:off x="6737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10903</xdr:rowOff>
    </xdr:from>
    <xdr:ext cx="469744" cy="259045"/>
    <xdr:sp macro="" textlink="">
      <xdr:nvSpPr>
        <xdr:cNvPr id="258" name="n_1mainValue【体育館・プール】&#10;一人当たり面積"/>
        <xdr:cNvSpPr txBox="1"/>
      </xdr:nvSpPr>
      <xdr:spPr>
        <a:xfrm>
          <a:off x="9391727" y="109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10903</xdr:rowOff>
    </xdr:from>
    <xdr:ext cx="469744" cy="259045"/>
    <xdr:sp macro="" textlink="">
      <xdr:nvSpPr>
        <xdr:cNvPr id="259" name="n_2mainValue【体育館・プール】&#10;一人当たり面積"/>
        <xdr:cNvSpPr txBox="1"/>
      </xdr:nvSpPr>
      <xdr:spPr>
        <a:xfrm>
          <a:off x="8515427" y="109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10903</xdr:rowOff>
    </xdr:from>
    <xdr:ext cx="469744" cy="259045"/>
    <xdr:sp macro="" textlink="">
      <xdr:nvSpPr>
        <xdr:cNvPr id="260" name="n_3mainValue【体育館・プール】&#10;一人当たり面積"/>
        <xdr:cNvSpPr txBox="1"/>
      </xdr:nvSpPr>
      <xdr:spPr>
        <a:xfrm>
          <a:off x="7626427" y="109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10903</xdr:rowOff>
    </xdr:from>
    <xdr:ext cx="469744" cy="259045"/>
    <xdr:sp macro="" textlink="">
      <xdr:nvSpPr>
        <xdr:cNvPr id="261" name="n_4mainValue【体育館・プール】&#10;一人当たり面積"/>
        <xdr:cNvSpPr txBox="1"/>
      </xdr:nvSpPr>
      <xdr:spPr>
        <a:xfrm>
          <a:off x="6737427" y="109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03" name="直線コネクタ 302"/>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5" name="直線コネクタ 30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06"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07" name="直線コネクタ 306"/>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308"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9" name="フローチャート: 判断 308"/>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10" name="フローチャート: 判断 309"/>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11" name="フローチャート: 判断 310"/>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2" name="フローチャート: 判断 311"/>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3" name="フローチャート: 判断 312"/>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19" name="楕円 318"/>
        <xdr:cNvSpPr/>
      </xdr:nvSpPr>
      <xdr:spPr>
        <a:xfrm>
          <a:off x="4584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118127</xdr:rowOff>
    </xdr:from>
    <xdr:ext cx="405111" cy="259045"/>
    <xdr:sp macro="" textlink="">
      <xdr:nvSpPr>
        <xdr:cNvPr id="320" name="【市民会館】&#10;有形固定資産減価償却率該当値テキスト"/>
        <xdr:cNvSpPr txBox="1"/>
      </xdr:nvSpPr>
      <xdr:spPr>
        <a:xfrm>
          <a:off x="4673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98879</xdr:rowOff>
    </xdr:from>
    <xdr:to>
      <xdr:col>20</xdr:col>
      <xdr:colOff>38100</xdr:colOff>
      <xdr:row>106</xdr:row>
      <xdr:rowOff>29029</xdr:rowOff>
    </xdr:to>
    <xdr:sp macro="" textlink="">
      <xdr:nvSpPr>
        <xdr:cNvPr id="321" name="楕円 320"/>
        <xdr:cNvSpPr/>
      </xdr:nvSpPr>
      <xdr:spPr>
        <a:xfrm>
          <a:off x="3746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149679</xdr:rowOff>
    </xdr:from>
    <xdr:to>
      <xdr:col>24</xdr:col>
      <xdr:colOff>63500</xdr:colOff>
      <xdr:row>106</xdr:row>
      <xdr:rowOff>19050</xdr:rowOff>
    </xdr:to>
    <xdr:cxnSp macro="">
      <xdr:nvCxnSpPr>
        <xdr:cNvPr id="322" name="直線コネクタ 321"/>
        <xdr:cNvCxnSpPr/>
      </xdr:nvCxnSpPr>
      <xdr:spPr>
        <a:xfrm>
          <a:off x="3797300" y="1815192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58057</xdr:rowOff>
    </xdr:from>
    <xdr:to>
      <xdr:col>15</xdr:col>
      <xdr:colOff>101600</xdr:colOff>
      <xdr:row>105</xdr:row>
      <xdr:rowOff>159657</xdr:rowOff>
    </xdr:to>
    <xdr:sp macro="" textlink="">
      <xdr:nvSpPr>
        <xdr:cNvPr id="323" name="楕円 322"/>
        <xdr:cNvSpPr/>
      </xdr:nvSpPr>
      <xdr:spPr>
        <a:xfrm>
          <a:off x="2857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108857</xdr:rowOff>
    </xdr:from>
    <xdr:to>
      <xdr:col>19</xdr:col>
      <xdr:colOff>177800</xdr:colOff>
      <xdr:row>105</xdr:row>
      <xdr:rowOff>149679</xdr:rowOff>
    </xdr:to>
    <xdr:cxnSp macro="">
      <xdr:nvCxnSpPr>
        <xdr:cNvPr id="324" name="直線コネクタ 323"/>
        <xdr:cNvCxnSpPr/>
      </xdr:nvCxnSpPr>
      <xdr:spPr>
        <a:xfrm>
          <a:off x="2908300" y="181111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325" name="楕円 324"/>
        <xdr:cNvSpPr/>
      </xdr:nvSpPr>
      <xdr:spPr>
        <a:xfrm>
          <a:off x="1968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68036</xdr:rowOff>
    </xdr:from>
    <xdr:to>
      <xdr:col>15</xdr:col>
      <xdr:colOff>50800</xdr:colOff>
      <xdr:row>105</xdr:row>
      <xdr:rowOff>108857</xdr:rowOff>
    </xdr:to>
    <xdr:cxnSp macro="">
      <xdr:nvCxnSpPr>
        <xdr:cNvPr id="326" name="直線コネクタ 325"/>
        <xdr:cNvCxnSpPr/>
      </xdr:nvCxnSpPr>
      <xdr:spPr>
        <a:xfrm>
          <a:off x="2019300" y="180702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147864</xdr:rowOff>
    </xdr:from>
    <xdr:to>
      <xdr:col>6</xdr:col>
      <xdr:colOff>38100</xdr:colOff>
      <xdr:row>105</xdr:row>
      <xdr:rowOff>78014</xdr:rowOff>
    </xdr:to>
    <xdr:sp macro="" textlink="">
      <xdr:nvSpPr>
        <xdr:cNvPr id="327" name="楕円 326"/>
        <xdr:cNvSpPr/>
      </xdr:nvSpPr>
      <xdr:spPr>
        <a:xfrm>
          <a:off x="1079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27214</xdr:rowOff>
    </xdr:from>
    <xdr:to>
      <xdr:col>10</xdr:col>
      <xdr:colOff>114300</xdr:colOff>
      <xdr:row>105</xdr:row>
      <xdr:rowOff>68036</xdr:rowOff>
    </xdr:to>
    <xdr:cxnSp macro="">
      <xdr:nvCxnSpPr>
        <xdr:cNvPr id="328" name="直線コネクタ 327"/>
        <xdr:cNvCxnSpPr/>
      </xdr:nvCxnSpPr>
      <xdr:spPr>
        <a:xfrm>
          <a:off x="1130300" y="180294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329"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330"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31"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32" name="n_4aveValue【市民会館】&#10;有形固定資産減価償却率"/>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20156</xdr:rowOff>
    </xdr:from>
    <xdr:ext cx="405111" cy="259045"/>
    <xdr:sp macro="" textlink="">
      <xdr:nvSpPr>
        <xdr:cNvPr id="333" name="n_1mainValue【市民会館】&#10;有形固定資産減価償却率"/>
        <xdr:cNvSpPr txBox="1"/>
      </xdr:nvSpPr>
      <xdr:spPr>
        <a:xfrm>
          <a:off x="35820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150784</xdr:rowOff>
    </xdr:from>
    <xdr:ext cx="405111" cy="259045"/>
    <xdr:sp macro="" textlink="">
      <xdr:nvSpPr>
        <xdr:cNvPr id="334" name="n_2mainValue【市民会館】&#10;有形固定資産減価償却率"/>
        <xdr:cNvSpPr txBox="1"/>
      </xdr:nvSpPr>
      <xdr:spPr>
        <a:xfrm>
          <a:off x="2705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335" name="n_3mainValue【市民会館】&#10;有形固定資産減価償却率"/>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69141</xdr:rowOff>
    </xdr:from>
    <xdr:ext cx="405111" cy="259045"/>
    <xdr:sp macro="" textlink="">
      <xdr:nvSpPr>
        <xdr:cNvPr id="336" name="n_4mainValue【市民会館】&#10;有形固定資産減価償却率"/>
        <xdr:cNvSpPr txBox="1"/>
      </xdr:nvSpPr>
      <xdr:spPr>
        <a:xfrm>
          <a:off x="927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362" name="直線コネクタ 361"/>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63"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64" name="直線コネクタ 363"/>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365"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366" name="直線コネクタ 365"/>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367"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68" name="フローチャート: 判断 367"/>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369" name="フローチャート: 判断 368"/>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370" name="フローチャート: 判断 369"/>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28666</xdr:rowOff>
    </xdr:from>
    <xdr:to>
      <xdr:col>41</xdr:col>
      <xdr:colOff>101600</xdr:colOff>
      <xdr:row>106</xdr:row>
      <xdr:rowOff>130266</xdr:rowOff>
    </xdr:to>
    <xdr:sp macro="" textlink="">
      <xdr:nvSpPr>
        <xdr:cNvPr id="371" name="フローチャート: 判断 370"/>
        <xdr:cNvSpPr/>
      </xdr:nvSpPr>
      <xdr:spPr>
        <a:xfrm>
          <a:off x="7810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18869</xdr:rowOff>
    </xdr:from>
    <xdr:to>
      <xdr:col>36</xdr:col>
      <xdr:colOff>165100</xdr:colOff>
      <xdr:row>106</xdr:row>
      <xdr:rowOff>120469</xdr:rowOff>
    </xdr:to>
    <xdr:sp macro="" textlink="">
      <xdr:nvSpPr>
        <xdr:cNvPr id="372" name="フローチャート: 判断 371"/>
        <xdr:cNvSpPr/>
      </xdr:nvSpPr>
      <xdr:spPr>
        <a:xfrm>
          <a:off x="6921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54792</xdr:rowOff>
    </xdr:from>
    <xdr:to>
      <xdr:col>55</xdr:col>
      <xdr:colOff>50800</xdr:colOff>
      <xdr:row>106</xdr:row>
      <xdr:rowOff>156392</xdr:rowOff>
    </xdr:to>
    <xdr:sp macro="" textlink="">
      <xdr:nvSpPr>
        <xdr:cNvPr id="378" name="楕円 377"/>
        <xdr:cNvSpPr/>
      </xdr:nvSpPr>
      <xdr:spPr>
        <a:xfrm>
          <a:off x="10426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77669</xdr:rowOff>
    </xdr:from>
    <xdr:ext cx="469744" cy="259045"/>
    <xdr:sp macro="" textlink="">
      <xdr:nvSpPr>
        <xdr:cNvPr id="379" name="【市民会館】&#10;一人当たり面積該当値テキスト"/>
        <xdr:cNvSpPr txBox="1"/>
      </xdr:nvSpPr>
      <xdr:spPr>
        <a:xfrm>
          <a:off x="10515600" y="180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54792</xdr:rowOff>
    </xdr:from>
    <xdr:to>
      <xdr:col>50</xdr:col>
      <xdr:colOff>165100</xdr:colOff>
      <xdr:row>106</xdr:row>
      <xdr:rowOff>156392</xdr:rowOff>
    </xdr:to>
    <xdr:sp macro="" textlink="">
      <xdr:nvSpPr>
        <xdr:cNvPr id="380" name="楕円 379"/>
        <xdr:cNvSpPr/>
      </xdr:nvSpPr>
      <xdr:spPr>
        <a:xfrm>
          <a:off x="9588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105592</xdr:rowOff>
    </xdr:from>
    <xdr:to>
      <xdr:col>55</xdr:col>
      <xdr:colOff>0</xdr:colOff>
      <xdr:row>106</xdr:row>
      <xdr:rowOff>105592</xdr:rowOff>
    </xdr:to>
    <xdr:cxnSp macro="">
      <xdr:nvCxnSpPr>
        <xdr:cNvPr id="381" name="直線コネクタ 380"/>
        <xdr:cNvCxnSpPr/>
      </xdr:nvCxnSpPr>
      <xdr:spPr>
        <a:xfrm>
          <a:off x="9639300" y="18279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54792</xdr:rowOff>
    </xdr:from>
    <xdr:to>
      <xdr:col>46</xdr:col>
      <xdr:colOff>38100</xdr:colOff>
      <xdr:row>106</xdr:row>
      <xdr:rowOff>156392</xdr:rowOff>
    </xdr:to>
    <xdr:sp macro="" textlink="">
      <xdr:nvSpPr>
        <xdr:cNvPr id="382" name="楕円 381"/>
        <xdr:cNvSpPr/>
      </xdr:nvSpPr>
      <xdr:spPr>
        <a:xfrm>
          <a:off x="8699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105592</xdr:rowOff>
    </xdr:from>
    <xdr:to>
      <xdr:col>50</xdr:col>
      <xdr:colOff>114300</xdr:colOff>
      <xdr:row>106</xdr:row>
      <xdr:rowOff>105592</xdr:rowOff>
    </xdr:to>
    <xdr:cxnSp macro="">
      <xdr:nvCxnSpPr>
        <xdr:cNvPr id="383" name="直線コネクタ 382"/>
        <xdr:cNvCxnSpPr/>
      </xdr:nvCxnSpPr>
      <xdr:spPr>
        <a:xfrm>
          <a:off x="8750300" y="18279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54792</xdr:rowOff>
    </xdr:from>
    <xdr:to>
      <xdr:col>41</xdr:col>
      <xdr:colOff>101600</xdr:colOff>
      <xdr:row>106</xdr:row>
      <xdr:rowOff>156392</xdr:rowOff>
    </xdr:to>
    <xdr:sp macro="" textlink="">
      <xdr:nvSpPr>
        <xdr:cNvPr id="384" name="楕円 383"/>
        <xdr:cNvSpPr/>
      </xdr:nvSpPr>
      <xdr:spPr>
        <a:xfrm>
          <a:off x="7810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105592</xdr:rowOff>
    </xdr:from>
    <xdr:to>
      <xdr:col>45</xdr:col>
      <xdr:colOff>177800</xdr:colOff>
      <xdr:row>106</xdr:row>
      <xdr:rowOff>105592</xdr:rowOff>
    </xdr:to>
    <xdr:cxnSp macro="">
      <xdr:nvCxnSpPr>
        <xdr:cNvPr id="385" name="直線コネクタ 384"/>
        <xdr:cNvCxnSpPr/>
      </xdr:nvCxnSpPr>
      <xdr:spPr>
        <a:xfrm>
          <a:off x="7861300" y="18279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86" name="楕円 385"/>
        <xdr:cNvSpPr/>
      </xdr:nvSpPr>
      <xdr:spPr>
        <a:xfrm>
          <a:off x="6921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105592</xdr:rowOff>
    </xdr:from>
    <xdr:to>
      <xdr:col>41</xdr:col>
      <xdr:colOff>50800</xdr:colOff>
      <xdr:row>106</xdr:row>
      <xdr:rowOff>108857</xdr:rowOff>
    </xdr:to>
    <xdr:cxnSp macro="">
      <xdr:nvCxnSpPr>
        <xdr:cNvPr id="387" name="直線コネクタ 386"/>
        <xdr:cNvCxnSpPr/>
      </xdr:nvCxnSpPr>
      <xdr:spPr>
        <a:xfrm flipV="1">
          <a:off x="6972300" y="1827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388" name="n_1aveValue【市民会館】&#10;一人当たり面積"/>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389" name="n_2aveValue【市民会館】&#10;一人当たり面積"/>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146793</xdr:rowOff>
    </xdr:from>
    <xdr:ext cx="469744" cy="259045"/>
    <xdr:sp macro="" textlink="">
      <xdr:nvSpPr>
        <xdr:cNvPr id="390" name="n_3aveValue【市民会館】&#10;一人当たり面積"/>
        <xdr:cNvSpPr txBox="1"/>
      </xdr:nvSpPr>
      <xdr:spPr>
        <a:xfrm>
          <a:off x="7626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136996</xdr:rowOff>
    </xdr:from>
    <xdr:ext cx="469744" cy="259045"/>
    <xdr:sp macro="" textlink="">
      <xdr:nvSpPr>
        <xdr:cNvPr id="391" name="n_4aveValue【市民会館】&#10;一人当たり面積"/>
        <xdr:cNvSpPr txBox="1"/>
      </xdr:nvSpPr>
      <xdr:spPr>
        <a:xfrm>
          <a:off x="6737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1469</xdr:rowOff>
    </xdr:from>
    <xdr:ext cx="469744" cy="259045"/>
    <xdr:sp macro="" textlink="">
      <xdr:nvSpPr>
        <xdr:cNvPr id="392" name="n_1mainValue【市民会館】&#10;一人当たり面積"/>
        <xdr:cNvSpPr txBox="1"/>
      </xdr:nvSpPr>
      <xdr:spPr>
        <a:xfrm>
          <a:off x="9391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1469</xdr:rowOff>
    </xdr:from>
    <xdr:ext cx="469744" cy="259045"/>
    <xdr:sp macro="" textlink="">
      <xdr:nvSpPr>
        <xdr:cNvPr id="393" name="n_2mainValue【市民会館】&#10;一人当たり面積"/>
        <xdr:cNvSpPr txBox="1"/>
      </xdr:nvSpPr>
      <xdr:spPr>
        <a:xfrm>
          <a:off x="8515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147519</xdr:rowOff>
    </xdr:from>
    <xdr:ext cx="469744" cy="259045"/>
    <xdr:sp macro="" textlink="">
      <xdr:nvSpPr>
        <xdr:cNvPr id="394" name="n_3mainValue【市民会館】&#10;一人当たり面積"/>
        <xdr:cNvSpPr txBox="1"/>
      </xdr:nvSpPr>
      <xdr:spPr>
        <a:xfrm>
          <a:off x="7626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395" name="n_4main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103958</xdr:rowOff>
    </xdr:from>
    <xdr:to>
      <xdr:col>85</xdr:col>
      <xdr:colOff>126364</xdr:colOff>
      <xdr:row>42</xdr:row>
      <xdr:rowOff>1088</xdr:rowOff>
    </xdr:to>
    <xdr:cxnSp macro="">
      <xdr:nvCxnSpPr>
        <xdr:cNvPr id="421" name="直線コネクタ 420"/>
        <xdr:cNvCxnSpPr/>
      </xdr:nvCxnSpPr>
      <xdr:spPr>
        <a:xfrm flipV="1">
          <a:off x="16318864" y="5933258"/>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4915</xdr:rowOff>
    </xdr:from>
    <xdr:ext cx="405111" cy="259045"/>
    <xdr:sp macro="" textlink="">
      <xdr:nvSpPr>
        <xdr:cNvPr id="422" name="【一般廃棄物処理施設】&#10;有形固定資産減価償却率最小値テキスト"/>
        <xdr:cNvSpPr txBox="1"/>
      </xdr:nvSpPr>
      <xdr:spPr>
        <a:xfrm>
          <a:off x="16357600" y="720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1088</xdr:rowOff>
    </xdr:from>
    <xdr:to>
      <xdr:col>86</xdr:col>
      <xdr:colOff>25400</xdr:colOff>
      <xdr:row>42</xdr:row>
      <xdr:rowOff>1088</xdr:rowOff>
    </xdr:to>
    <xdr:cxnSp macro="">
      <xdr:nvCxnSpPr>
        <xdr:cNvPr id="423" name="直線コネクタ 422"/>
        <xdr:cNvCxnSpPr/>
      </xdr:nvCxnSpPr>
      <xdr:spPr>
        <a:xfrm>
          <a:off x="16230600" y="720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50635</xdr:rowOff>
    </xdr:from>
    <xdr:ext cx="405111" cy="259045"/>
    <xdr:sp macro="" textlink="">
      <xdr:nvSpPr>
        <xdr:cNvPr id="424" name="【一般廃棄物処理施設】&#10;有形固定資産減価償却率最大値テキスト"/>
        <xdr:cNvSpPr txBox="1"/>
      </xdr:nvSpPr>
      <xdr:spPr>
        <a:xfrm>
          <a:off x="16357600" y="5708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103958</xdr:rowOff>
    </xdr:from>
    <xdr:to>
      <xdr:col>86</xdr:col>
      <xdr:colOff>25400</xdr:colOff>
      <xdr:row>34</xdr:row>
      <xdr:rowOff>103958</xdr:rowOff>
    </xdr:to>
    <xdr:cxnSp macro="">
      <xdr:nvCxnSpPr>
        <xdr:cNvPr id="425" name="直線コネクタ 424"/>
        <xdr:cNvCxnSpPr/>
      </xdr:nvCxnSpPr>
      <xdr:spPr>
        <a:xfrm>
          <a:off x="16230600" y="5933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85470</xdr:rowOff>
    </xdr:from>
    <xdr:ext cx="405111" cy="259045"/>
    <xdr:sp macro="" textlink="">
      <xdr:nvSpPr>
        <xdr:cNvPr id="426" name="【一般廃棄物処理施設】&#10;有形固定資産減価償却率平均値テキスト"/>
        <xdr:cNvSpPr txBox="1"/>
      </xdr:nvSpPr>
      <xdr:spPr>
        <a:xfrm>
          <a:off x="16357600" y="660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107043</xdr:rowOff>
    </xdr:from>
    <xdr:to>
      <xdr:col>85</xdr:col>
      <xdr:colOff>177800</xdr:colOff>
      <xdr:row>39</xdr:row>
      <xdr:rowOff>37193</xdr:rowOff>
    </xdr:to>
    <xdr:sp macro="" textlink="">
      <xdr:nvSpPr>
        <xdr:cNvPr id="427" name="フローチャート: 判断 426"/>
        <xdr:cNvSpPr/>
      </xdr:nvSpPr>
      <xdr:spPr>
        <a:xfrm>
          <a:off x="16268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428" name="フローチャート: 判断 427"/>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9" name="フローチャート: 判断 428"/>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30" name="フローチャート: 判断 429"/>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1" name="フローチャート: 判断 430"/>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89081</xdr:rowOff>
    </xdr:from>
    <xdr:to>
      <xdr:col>85</xdr:col>
      <xdr:colOff>177800</xdr:colOff>
      <xdr:row>35</xdr:row>
      <xdr:rowOff>19231</xdr:rowOff>
    </xdr:to>
    <xdr:sp macro="" textlink="">
      <xdr:nvSpPr>
        <xdr:cNvPr id="437" name="楕円 436"/>
        <xdr:cNvSpPr/>
      </xdr:nvSpPr>
      <xdr:spPr>
        <a:xfrm>
          <a:off x="162687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6185</xdr:rowOff>
    </xdr:from>
    <xdr:ext cx="405111" cy="259045"/>
    <xdr:sp macro="" textlink="">
      <xdr:nvSpPr>
        <xdr:cNvPr id="438" name="【一般廃棄物処理施設】&#10;有形固定資産減価償却率該当値テキスト"/>
        <xdr:cNvSpPr txBox="1"/>
      </xdr:nvSpPr>
      <xdr:spPr>
        <a:xfrm>
          <a:off x="16357600" y="583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44994</xdr:rowOff>
    </xdr:from>
    <xdr:to>
      <xdr:col>81</xdr:col>
      <xdr:colOff>101600</xdr:colOff>
      <xdr:row>34</xdr:row>
      <xdr:rowOff>146594</xdr:rowOff>
    </xdr:to>
    <xdr:sp macro="" textlink="">
      <xdr:nvSpPr>
        <xdr:cNvPr id="439" name="楕円 438"/>
        <xdr:cNvSpPr/>
      </xdr:nvSpPr>
      <xdr:spPr>
        <a:xfrm>
          <a:off x="15430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95794</xdr:rowOff>
    </xdr:from>
    <xdr:to>
      <xdr:col>85</xdr:col>
      <xdr:colOff>127000</xdr:colOff>
      <xdr:row>34</xdr:row>
      <xdr:rowOff>139881</xdr:rowOff>
    </xdr:to>
    <xdr:cxnSp macro="">
      <xdr:nvCxnSpPr>
        <xdr:cNvPr id="440" name="直線コネクタ 439"/>
        <xdr:cNvCxnSpPr/>
      </xdr:nvCxnSpPr>
      <xdr:spPr>
        <a:xfrm>
          <a:off x="15481300" y="59250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907</xdr:rowOff>
    </xdr:from>
    <xdr:to>
      <xdr:col>76</xdr:col>
      <xdr:colOff>165100</xdr:colOff>
      <xdr:row>34</xdr:row>
      <xdr:rowOff>102507</xdr:rowOff>
    </xdr:to>
    <xdr:sp macro="" textlink="">
      <xdr:nvSpPr>
        <xdr:cNvPr id="441" name="楕円 440"/>
        <xdr:cNvSpPr/>
      </xdr:nvSpPr>
      <xdr:spPr>
        <a:xfrm>
          <a:off x="14541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51707</xdr:rowOff>
    </xdr:from>
    <xdr:to>
      <xdr:col>81</xdr:col>
      <xdr:colOff>50800</xdr:colOff>
      <xdr:row>34</xdr:row>
      <xdr:rowOff>95794</xdr:rowOff>
    </xdr:to>
    <xdr:cxnSp macro="">
      <xdr:nvCxnSpPr>
        <xdr:cNvPr id="442" name="直線コネクタ 441"/>
        <xdr:cNvCxnSpPr/>
      </xdr:nvCxnSpPr>
      <xdr:spPr>
        <a:xfrm>
          <a:off x="14592300" y="588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128270</xdr:rowOff>
    </xdr:from>
    <xdr:to>
      <xdr:col>72</xdr:col>
      <xdr:colOff>38100</xdr:colOff>
      <xdr:row>34</xdr:row>
      <xdr:rowOff>58420</xdr:rowOff>
    </xdr:to>
    <xdr:sp macro="" textlink="">
      <xdr:nvSpPr>
        <xdr:cNvPr id="443" name="楕円 442"/>
        <xdr:cNvSpPr/>
      </xdr:nvSpPr>
      <xdr:spPr>
        <a:xfrm>
          <a:off x="13652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7620</xdr:rowOff>
    </xdr:from>
    <xdr:to>
      <xdr:col>76</xdr:col>
      <xdr:colOff>114300</xdr:colOff>
      <xdr:row>34</xdr:row>
      <xdr:rowOff>51707</xdr:rowOff>
    </xdr:to>
    <xdr:cxnSp macro="">
      <xdr:nvCxnSpPr>
        <xdr:cNvPr id="444" name="直線コネクタ 443"/>
        <xdr:cNvCxnSpPr/>
      </xdr:nvCxnSpPr>
      <xdr:spPr>
        <a:xfrm>
          <a:off x="13703300" y="583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84183</xdr:rowOff>
    </xdr:from>
    <xdr:to>
      <xdr:col>67</xdr:col>
      <xdr:colOff>101600</xdr:colOff>
      <xdr:row>34</xdr:row>
      <xdr:rowOff>14333</xdr:rowOff>
    </xdr:to>
    <xdr:sp macro="" textlink="">
      <xdr:nvSpPr>
        <xdr:cNvPr id="445" name="楕円 444"/>
        <xdr:cNvSpPr/>
      </xdr:nvSpPr>
      <xdr:spPr>
        <a:xfrm>
          <a:off x="12763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134983</xdr:rowOff>
    </xdr:from>
    <xdr:to>
      <xdr:col>71</xdr:col>
      <xdr:colOff>177800</xdr:colOff>
      <xdr:row>34</xdr:row>
      <xdr:rowOff>7620</xdr:rowOff>
    </xdr:to>
    <xdr:cxnSp macro="">
      <xdr:nvCxnSpPr>
        <xdr:cNvPr id="446" name="直線コネクタ 445"/>
        <xdr:cNvCxnSpPr/>
      </xdr:nvCxnSpPr>
      <xdr:spPr>
        <a:xfrm>
          <a:off x="12814300" y="57928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447" name="n_1aveValue【一般廃棄物処理施設】&#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48" name="n_2aveValue【一般廃棄物処理施設】&#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9" name="n_3aveValue【一般廃棄物処理施設】&#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450" name="n_4aveValue【一般廃棄物処理施設】&#10;有形固定資産減価償却率"/>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163121</xdr:rowOff>
    </xdr:from>
    <xdr:ext cx="405111" cy="259045"/>
    <xdr:sp macro="" textlink="">
      <xdr:nvSpPr>
        <xdr:cNvPr id="451" name="n_1mainValue【一般廃棄物処理施設】&#10;有形固定資産減価償却率"/>
        <xdr:cNvSpPr txBox="1"/>
      </xdr:nvSpPr>
      <xdr:spPr>
        <a:xfrm>
          <a:off x="152660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119034</xdr:rowOff>
    </xdr:from>
    <xdr:ext cx="405111" cy="259045"/>
    <xdr:sp macro="" textlink="">
      <xdr:nvSpPr>
        <xdr:cNvPr id="452" name="n_2mainValue【一般廃棄物処理施設】&#10;有形固定資産減価償却率"/>
        <xdr:cNvSpPr txBox="1"/>
      </xdr:nvSpPr>
      <xdr:spPr>
        <a:xfrm>
          <a:off x="14389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74947</xdr:rowOff>
    </xdr:from>
    <xdr:ext cx="405111" cy="259045"/>
    <xdr:sp macro="" textlink="">
      <xdr:nvSpPr>
        <xdr:cNvPr id="453" name="n_3mainValue【一般廃棄物処理施設】&#10;有形固定資産減価償却率"/>
        <xdr:cNvSpPr txBox="1"/>
      </xdr:nvSpPr>
      <xdr:spPr>
        <a:xfrm>
          <a:off x="13500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30860</xdr:rowOff>
    </xdr:from>
    <xdr:ext cx="340478" cy="259045"/>
    <xdr:sp macro="" textlink="">
      <xdr:nvSpPr>
        <xdr:cNvPr id="454" name="n_4mainValue【一般廃棄物処理施設】&#10;有形固定資産減価償却率"/>
        <xdr:cNvSpPr txBox="1"/>
      </xdr:nvSpPr>
      <xdr:spPr>
        <a:xfrm>
          <a:off x="12644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5" name="直線コネクタ 46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6" name="テキスト ボックス 46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9" name="直線コネクタ 46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0" name="テキスト ボックス 46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474" name="直線コネクタ 473"/>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475"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476" name="直線コネクタ 475"/>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477"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478" name="直線コネクタ 477"/>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479"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480" name="フローチャート: 判断 479"/>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481" name="フローチャート: 判断 480"/>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482" name="フローチャート: 判断 481"/>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3" name="フローチャート: 判断 482"/>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4" name="フローチャート: 判断 483"/>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133419</xdr:rowOff>
    </xdr:from>
    <xdr:to>
      <xdr:col>116</xdr:col>
      <xdr:colOff>114300</xdr:colOff>
      <xdr:row>41</xdr:row>
      <xdr:rowOff>63569</xdr:rowOff>
    </xdr:to>
    <xdr:sp macro="" textlink="">
      <xdr:nvSpPr>
        <xdr:cNvPr id="490" name="楕円 489"/>
        <xdr:cNvSpPr/>
      </xdr:nvSpPr>
      <xdr:spPr>
        <a:xfrm>
          <a:off x="22110700" y="69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48346</xdr:rowOff>
    </xdr:from>
    <xdr:ext cx="469744" cy="259045"/>
    <xdr:sp macro="" textlink="">
      <xdr:nvSpPr>
        <xdr:cNvPr id="491" name="【一般廃棄物処理施設】&#10;一人当たり有形固定資産（償却資産）額該当値テキスト"/>
        <xdr:cNvSpPr txBox="1"/>
      </xdr:nvSpPr>
      <xdr:spPr>
        <a:xfrm>
          <a:off x="22199600" y="690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133408</xdr:rowOff>
    </xdr:from>
    <xdr:to>
      <xdr:col>112</xdr:col>
      <xdr:colOff>38100</xdr:colOff>
      <xdr:row>41</xdr:row>
      <xdr:rowOff>63558</xdr:rowOff>
    </xdr:to>
    <xdr:sp macro="" textlink="">
      <xdr:nvSpPr>
        <xdr:cNvPr id="492" name="楕円 491"/>
        <xdr:cNvSpPr/>
      </xdr:nvSpPr>
      <xdr:spPr>
        <a:xfrm>
          <a:off x="21272500" y="69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12758</xdr:rowOff>
    </xdr:from>
    <xdr:to>
      <xdr:col>116</xdr:col>
      <xdr:colOff>63500</xdr:colOff>
      <xdr:row>41</xdr:row>
      <xdr:rowOff>12769</xdr:rowOff>
    </xdr:to>
    <xdr:cxnSp macro="">
      <xdr:nvCxnSpPr>
        <xdr:cNvPr id="493" name="直線コネクタ 492"/>
        <xdr:cNvCxnSpPr/>
      </xdr:nvCxnSpPr>
      <xdr:spPr>
        <a:xfrm>
          <a:off x="21323300" y="7042208"/>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133419</xdr:rowOff>
    </xdr:from>
    <xdr:to>
      <xdr:col>107</xdr:col>
      <xdr:colOff>101600</xdr:colOff>
      <xdr:row>41</xdr:row>
      <xdr:rowOff>63569</xdr:rowOff>
    </xdr:to>
    <xdr:sp macro="" textlink="">
      <xdr:nvSpPr>
        <xdr:cNvPr id="494" name="楕円 493"/>
        <xdr:cNvSpPr/>
      </xdr:nvSpPr>
      <xdr:spPr>
        <a:xfrm>
          <a:off x="20383500" y="69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12758</xdr:rowOff>
    </xdr:from>
    <xdr:to>
      <xdr:col>111</xdr:col>
      <xdr:colOff>177800</xdr:colOff>
      <xdr:row>41</xdr:row>
      <xdr:rowOff>12769</xdr:rowOff>
    </xdr:to>
    <xdr:cxnSp macro="">
      <xdr:nvCxnSpPr>
        <xdr:cNvPr id="495" name="直線コネクタ 494"/>
        <xdr:cNvCxnSpPr/>
      </xdr:nvCxnSpPr>
      <xdr:spPr>
        <a:xfrm flipV="1">
          <a:off x="20434300" y="704220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133408</xdr:rowOff>
    </xdr:from>
    <xdr:to>
      <xdr:col>102</xdr:col>
      <xdr:colOff>165100</xdr:colOff>
      <xdr:row>41</xdr:row>
      <xdr:rowOff>63558</xdr:rowOff>
    </xdr:to>
    <xdr:sp macro="" textlink="">
      <xdr:nvSpPr>
        <xdr:cNvPr id="496" name="楕円 495"/>
        <xdr:cNvSpPr/>
      </xdr:nvSpPr>
      <xdr:spPr>
        <a:xfrm>
          <a:off x="19494500" y="69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12758</xdr:rowOff>
    </xdr:from>
    <xdr:to>
      <xdr:col>107</xdr:col>
      <xdr:colOff>50800</xdr:colOff>
      <xdr:row>41</xdr:row>
      <xdr:rowOff>12769</xdr:rowOff>
    </xdr:to>
    <xdr:cxnSp macro="">
      <xdr:nvCxnSpPr>
        <xdr:cNvPr id="497" name="直線コネクタ 496"/>
        <xdr:cNvCxnSpPr/>
      </xdr:nvCxnSpPr>
      <xdr:spPr>
        <a:xfrm>
          <a:off x="19545300" y="704220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133419</xdr:rowOff>
    </xdr:from>
    <xdr:to>
      <xdr:col>98</xdr:col>
      <xdr:colOff>38100</xdr:colOff>
      <xdr:row>41</xdr:row>
      <xdr:rowOff>63569</xdr:rowOff>
    </xdr:to>
    <xdr:sp macro="" textlink="">
      <xdr:nvSpPr>
        <xdr:cNvPr id="498" name="楕円 497"/>
        <xdr:cNvSpPr/>
      </xdr:nvSpPr>
      <xdr:spPr>
        <a:xfrm>
          <a:off x="18605500" y="69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12758</xdr:rowOff>
    </xdr:from>
    <xdr:to>
      <xdr:col>102</xdr:col>
      <xdr:colOff>114300</xdr:colOff>
      <xdr:row>41</xdr:row>
      <xdr:rowOff>12769</xdr:rowOff>
    </xdr:to>
    <xdr:cxnSp macro="">
      <xdr:nvCxnSpPr>
        <xdr:cNvPr id="499" name="直線コネクタ 498"/>
        <xdr:cNvCxnSpPr/>
      </xdr:nvCxnSpPr>
      <xdr:spPr>
        <a:xfrm flipV="1">
          <a:off x="18656300" y="704220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00"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01"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02"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03"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54685</xdr:rowOff>
    </xdr:from>
    <xdr:ext cx="469744" cy="259045"/>
    <xdr:sp macro="" textlink="">
      <xdr:nvSpPr>
        <xdr:cNvPr id="504" name="n_1mainValue【一般廃棄物処理施設】&#10;一人当たり有形固定資産（償却資産）額"/>
        <xdr:cNvSpPr txBox="1"/>
      </xdr:nvSpPr>
      <xdr:spPr>
        <a:xfrm>
          <a:off x="21075728" y="708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54696</xdr:rowOff>
    </xdr:from>
    <xdr:ext cx="469744" cy="259045"/>
    <xdr:sp macro="" textlink="">
      <xdr:nvSpPr>
        <xdr:cNvPr id="505" name="n_2mainValue【一般廃棄物処理施設】&#10;一人当たり有形固定資産（償却資産）額"/>
        <xdr:cNvSpPr txBox="1"/>
      </xdr:nvSpPr>
      <xdr:spPr>
        <a:xfrm>
          <a:off x="20199428" y="708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54685</xdr:rowOff>
    </xdr:from>
    <xdr:ext cx="469744" cy="259045"/>
    <xdr:sp macro="" textlink="">
      <xdr:nvSpPr>
        <xdr:cNvPr id="506" name="n_3mainValue【一般廃棄物処理施設】&#10;一人当たり有形固定資産（償却資産）額"/>
        <xdr:cNvSpPr txBox="1"/>
      </xdr:nvSpPr>
      <xdr:spPr>
        <a:xfrm>
          <a:off x="19310428" y="708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54696</xdr:rowOff>
    </xdr:from>
    <xdr:ext cx="469744" cy="259045"/>
    <xdr:sp macro="" textlink="">
      <xdr:nvSpPr>
        <xdr:cNvPr id="507" name="n_4mainValue【一般廃棄物処理施設】&#10;一人当たり有形固定資産（償却資産）額"/>
        <xdr:cNvSpPr txBox="1"/>
      </xdr:nvSpPr>
      <xdr:spPr>
        <a:xfrm>
          <a:off x="18421428" y="708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532" name="直線コネクタ 531"/>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3"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4" name="直線コネクタ 53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35"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36" name="直線コネクタ 535"/>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537"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38" name="フローチャート: 判断 537"/>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539" name="フローチャート: 判断 538"/>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540" name="フローチャート: 判断 539"/>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41" name="フローチャート: 判断 540"/>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166370</xdr:rowOff>
    </xdr:from>
    <xdr:to>
      <xdr:col>67</xdr:col>
      <xdr:colOff>101600</xdr:colOff>
      <xdr:row>58</xdr:row>
      <xdr:rowOff>96520</xdr:rowOff>
    </xdr:to>
    <xdr:sp macro="" textlink="">
      <xdr:nvSpPr>
        <xdr:cNvPr id="542" name="フローチャート: 判断 541"/>
        <xdr:cNvSpPr/>
      </xdr:nvSpPr>
      <xdr:spPr>
        <a:xfrm>
          <a:off x="12763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48" name="楕円 547"/>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549" name="【保健センター・保健所】&#10;有形固定資産減価償却率該当値テキスト"/>
        <xdr:cNvSpPr txBox="1"/>
      </xdr:nvSpPr>
      <xdr:spPr>
        <a:xfrm>
          <a:off x="16357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50" name="楕円 549"/>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95250</xdr:rowOff>
    </xdr:to>
    <xdr:cxnSp macro="">
      <xdr:nvCxnSpPr>
        <xdr:cNvPr id="551" name="直線コネクタ 550"/>
        <xdr:cNvCxnSpPr/>
      </xdr:nvCxnSpPr>
      <xdr:spPr>
        <a:xfrm>
          <a:off x="154813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139700</xdr:rowOff>
    </xdr:from>
    <xdr:to>
      <xdr:col>76</xdr:col>
      <xdr:colOff>165100</xdr:colOff>
      <xdr:row>59</xdr:row>
      <xdr:rowOff>69850</xdr:rowOff>
    </xdr:to>
    <xdr:sp macro="" textlink="">
      <xdr:nvSpPr>
        <xdr:cNvPr id="552" name="楕円 551"/>
        <xdr:cNvSpPr/>
      </xdr:nvSpPr>
      <xdr:spPr>
        <a:xfrm>
          <a:off x="14541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19050</xdr:rowOff>
    </xdr:from>
    <xdr:to>
      <xdr:col>81</xdr:col>
      <xdr:colOff>50800</xdr:colOff>
      <xdr:row>59</xdr:row>
      <xdr:rowOff>57150</xdr:rowOff>
    </xdr:to>
    <xdr:cxnSp macro="">
      <xdr:nvCxnSpPr>
        <xdr:cNvPr id="553" name="直線コネクタ 552"/>
        <xdr:cNvCxnSpPr/>
      </xdr:nvCxnSpPr>
      <xdr:spPr>
        <a:xfrm>
          <a:off x="14592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101600</xdr:rowOff>
    </xdr:from>
    <xdr:to>
      <xdr:col>72</xdr:col>
      <xdr:colOff>38100</xdr:colOff>
      <xdr:row>59</xdr:row>
      <xdr:rowOff>31750</xdr:rowOff>
    </xdr:to>
    <xdr:sp macro="" textlink="">
      <xdr:nvSpPr>
        <xdr:cNvPr id="554" name="楕円 553"/>
        <xdr:cNvSpPr/>
      </xdr:nvSpPr>
      <xdr:spPr>
        <a:xfrm>
          <a:off x="1365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152400</xdr:rowOff>
    </xdr:from>
    <xdr:to>
      <xdr:col>76</xdr:col>
      <xdr:colOff>114300</xdr:colOff>
      <xdr:row>59</xdr:row>
      <xdr:rowOff>19050</xdr:rowOff>
    </xdr:to>
    <xdr:cxnSp macro="">
      <xdr:nvCxnSpPr>
        <xdr:cNvPr id="555" name="直線コネクタ 554"/>
        <xdr:cNvCxnSpPr/>
      </xdr:nvCxnSpPr>
      <xdr:spPr>
        <a:xfrm>
          <a:off x="137033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556" name="楕円 555"/>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152400</xdr:rowOff>
    </xdr:to>
    <xdr:cxnSp macro="">
      <xdr:nvCxnSpPr>
        <xdr:cNvPr id="557" name="直線コネクタ 556"/>
        <xdr:cNvCxnSpPr/>
      </xdr:nvCxnSpPr>
      <xdr:spPr>
        <a:xfrm>
          <a:off x="128143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558"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559"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560" name="n_3aveValue【保健センター・保健所】&#10;有形固定資産減価償却率"/>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113047</xdr:rowOff>
    </xdr:from>
    <xdr:ext cx="405111" cy="259045"/>
    <xdr:sp macro="" textlink="">
      <xdr:nvSpPr>
        <xdr:cNvPr id="561" name="n_4aveValue【保健センター・保健所】&#10;有形固定資産減価償却率"/>
        <xdr:cNvSpPr txBox="1"/>
      </xdr:nvSpPr>
      <xdr:spPr>
        <a:xfrm>
          <a:off x="12611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99077</xdr:rowOff>
    </xdr:from>
    <xdr:ext cx="405111" cy="259045"/>
    <xdr:sp macro="" textlink="">
      <xdr:nvSpPr>
        <xdr:cNvPr id="562" name="n_1mainValue【保健センター・保健所】&#10;有形固定資産減価償却率"/>
        <xdr:cNvSpPr txBox="1"/>
      </xdr:nvSpPr>
      <xdr:spPr>
        <a:xfrm>
          <a:off x="15266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60977</xdr:rowOff>
    </xdr:from>
    <xdr:ext cx="405111" cy="259045"/>
    <xdr:sp macro="" textlink="">
      <xdr:nvSpPr>
        <xdr:cNvPr id="563" name="n_2mainValue【保健センター・保健所】&#10;有形固定資産減価償却率"/>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22877</xdr:rowOff>
    </xdr:from>
    <xdr:ext cx="405111" cy="259045"/>
    <xdr:sp macro="" textlink="">
      <xdr:nvSpPr>
        <xdr:cNvPr id="564" name="n_3mainValue【保健センター・保健所】&#10;有形固定資産減価償却率"/>
        <xdr:cNvSpPr txBox="1"/>
      </xdr:nvSpPr>
      <xdr:spPr>
        <a:xfrm>
          <a:off x="13500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565" name="n_4mainValue【保健センター・保健所】&#10;有形固定資産減価償却率"/>
        <xdr:cNvSpPr txBox="1"/>
      </xdr:nvSpPr>
      <xdr:spPr>
        <a:xfrm>
          <a:off x="12611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9" name="テキスト ボックス 5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1" name="テキスト ボックス 5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3" name="テキスト ボックス 5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587" name="直線コネクタ 586"/>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88"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89" name="直線コネクタ 588"/>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90"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91" name="直線コネクタ 590"/>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592"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93" name="フローチャート: 判断 592"/>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594" name="フローチャート: 判断 593"/>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5" name="フローチャート: 判断 594"/>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596" name="フローチャート: 判断 595"/>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22352</xdr:rowOff>
    </xdr:from>
    <xdr:to>
      <xdr:col>98</xdr:col>
      <xdr:colOff>38100</xdr:colOff>
      <xdr:row>62</xdr:row>
      <xdr:rowOff>123952</xdr:rowOff>
    </xdr:to>
    <xdr:sp macro="" textlink="">
      <xdr:nvSpPr>
        <xdr:cNvPr id="597" name="フローチャート: 判断 596"/>
        <xdr:cNvSpPr/>
      </xdr:nvSpPr>
      <xdr:spPr>
        <a:xfrm>
          <a:off x="18605500" y="1065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38354</xdr:rowOff>
    </xdr:from>
    <xdr:to>
      <xdr:col>116</xdr:col>
      <xdr:colOff>114300</xdr:colOff>
      <xdr:row>63</xdr:row>
      <xdr:rowOff>139954</xdr:rowOff>
    </xdr:to>
    <xdr:sp macro="" textlink="">
      <xdr:nvSpPr>
        <xdr:cNvPr id="603" name="楕円 602"/>
        <xdr:cNvSpPr/>
      </xdr:nvSpPr>
      <xdr:spPr>
        <a:xfrm>
          <a:off x="22110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124731</xdr:rowOff>
    </xdr:from>
    <xdr:ext cx="469744" cy="259045"/>
    <xdr:sp macro="" textlink="">
      <xdr:nvSpPr>
        <xdr:cNvPr id="604" name="【保健センター・保健所】&#10;一人当たり面積該当値テキスト"/>
        <xdr:cNvSpPr txBox="1"/>
      </xdr:nvSpPr>
      <xdr:spPr>
        <a:xfrm>
          <a:off x="22199600" y="1075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605" name="楕円 604"/>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89154</xdr:rowOff>
    </xdr:from>
    <xdr:to>
      <xdr:col>116</xdr:col>
      <xdr:colOff>63500</xdr:colOff>
      <xdr:row>63</xdr:row>
      <xdr:rowOff>89154</xdr:rowOff>
    </xdr:to>
    <xdr:cxnSp macro="">
      <xdr:nvCxnSpPr>
        <xdr:cNvPr id="606" name="直線コネクタ 605"/>
        <xdr:cNvCxnSpPr/>
      </xdr:nvCxnSpPr>
      <xdr:spPr>
        <a:xfrm>
          <a:off x="21323300" y="1089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38354</xdr:rowOff>
    </xdr:from>
    <xdr:to>
      <xdr:col>107</xdr:col>
      <xdr:colOff>101600</xdr:colOff>
      <xdr:row>63</xdr:row>
      <xdr:rowOff>139954</xdr:rowOff>
    </xdr:to>
    <xdr:sp macro="" textlink="">
      <xdr:nvSpPr>
        <xdr:cNvPr id="607" name="楕円 606"/>
        <xdr:cNvSpPr/>
      </xdr:nvSpPr>
      <xdr:spPr>
        <a:xfrm>
          <a:off x="2038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89154</xdr:rowOff>
    </xdr:to>
    <xdr:cxnSp macro="">
      <xdr:nvCxnSpPr>
        <xdr:cNvPr id="608" name="直線コネクタ 607"/>
        <xdr:cNvCxnSpPr/>
      </xdr:nvCxnSpPr>
      <xdr:spPr>
        <a:xfrm>
          <a:off x="20434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609" name="楕円 608"/>
        <xdr:cNvSpPr/>
      </xdr:nvSpPr>
      <xdr:spPr>
        <a:xfrm>
          <a:off x="19494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89154</xdr:rowOff>
    </xdr:from>
    <xdr:to>
      <xdr:col>107</xdr:col>
      <xdr:colOff>50800</xdr:colOff>
      <xdr:row>63</xdr:row>
      <xdr:rowOff>89154</xdr:rowOff>
    </xdr:to>
    <xdr:cxnSp macro="">
      <xdr:nvCxnSpPr>
        <xdr:cNvPr id="610" name="直線コネクタ 609"/>
        <xdr:cNvCxnSpPr/>
      </xdr:nvCxnSpPr>
      <xdr:spPr>
        <a:xfrm>
          <a:off x="19545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611" name="楕円 610"/>
        <xdr:cNvSpPr/>
      </xdr:nvSpPr>
      <xdr:spPr>
        <a:xfrm>
          <a:off x="18605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89154</xdr:rowOff>
    </xdr:from>
    <xdr:to>
      <xdr:col>102</xdr:col>
      <xdr:colOff>114300</xdr:colOff>
      <xdr:row>63</xdr:row>
      <xdr:rowOff>89154</xdr:rowOff>
    </xdr:to>
    <xdr:cxnSp macro="">
      <xdr:nvCxnSpPr>
        <xdr:cNvPr id="612" name="直線コネクタ 611"/>
        <xdr:cNvCxnSpPr/>
      </xdr:nvCxnSpPr>
      <xdr:spPr>
        <a:xfrm>
          <a:off x="18656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613"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14"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615" name="n_3aveValue【保健センター・保健所】&#10;一人当たり面積"/>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140479</xdr:rowOff>
    </xdr:from>
    <xdr:ext cx="469744" cy="259045"/>
    <xdr:sp macro="" textlink="">
      <xdr:nvSpPr>
        <xdr:cNvPr id="616" name="n_4aveValue【保健センター・保健所】&#10;一人当たり面積"/>
        <xdr:cNvSpPr txBox="1"/>
      </xdr:nvSpPr>
      <xdr:spPr>
        <a:xfrm>
          <a:off x="184214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131081</xdr:rowOff>
    </xdr:from>
    <xdr:ext cx="469744" cy="259045"/>
    <xdr:sp macro="" textlink="">
      <xdr:nvSpPr>
        <xdr:cNvPr id="617" name="n_1mainValue【保健センター・保健所】&#10;一人当たり面積"/>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618" name="n_2mainValue【保健センター・保健所】&#10;一人当たり面積"/>
        <xdr:cNvSpPr txBox="1"/>
      </xdr:nvSpPr>
      <xdr:spPr>
        <a:xfrm>
          <a:off x="20199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619" name="n_3mainValue【保健センター・保健所】&#10;一人当たり面積"/>
        <xdr:cNvSpPr txBox="1"/>
      </xdr:nvSpPr>
      <xdr:spPr>
        <a:xfrm>
          <a:off x="19310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620" name="n_4mainValue【保健センター・保健所】&#10;一人当たり面積"/>
        <xdr:cNvSpPr txBox="1"/>
      </xdr:nvSpPr>
      <xdr:spPr>
        <a:xfrm>
          <a:off x="18421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46" name="直線コネクタ 645"/>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49"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50" name="直線コネクタ 649"/>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651"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52" name="フローチャート: 判断 651"/>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53" name="フローチャート: 判断 652"/>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54" name="フローチャート: 判断 653"/>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5" name="フローチャート: 判断 654"/>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56" name="フローチャート: 判断 655"/>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26488</xdr:rowOff>
    </xdr:from>
    <xdr:to>
      <xdr:col>85</xdr:col>
      <xdr:colOff>177800</xdr:colOff>
      <xdr:row>84</xdr:row>
      <xdr:rowOff>128088</xdr:rowOff>
    </xdr:to>
    <xdr:sp macro="" textlink="">
      <xdr:nvSpPr>
        <xdr:cNvPr id="662" name="楕円 661"/>
        <xdr:cNvSpPr/>
      </xdr:nvSpPr>
      <xdr:spPr>
        <a:xfrm>
          <a:off x="16268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4915</xdr:rowOff>
    </xdr:from>
    <xdr:ext cx="405111" cy="259045"/>
    <xdr:sp macro="" textlink="">
      <xdr:nvSpPr>
        <xdr:cNvPr id="663" name="【消防施設】&#10;有形固定資産減価償却率該当値テキスト"/>
        <xdr:cNvSpPr txBox="1"/>
      </xdr:nvSpPr>
      <xdr:spPr>
        <a:xfrm>
          <a:off x="16357600"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153851</xdr:rowOff>
    </xdr:from>
    <xdr:to>
      <xdr:col>81</xdr:col>
      <xdr:colOff>101600</xdr:colOff>
      <xdr:row>84</xdr:row>
      <xdr:rowOff>84001</xdr:rowOff>
    </xdr:to>
    <xdr:sp macro="" textlink="">
      <xdr:nvSpPr>
        <xdr:cNvPr id="664" name="楕円 663"/>
        <xdr:cNvSpPr/>
      </xdr:nvSpPr>
      <xdr:spPr>
        <a:xfrm>
          <a:off x="15430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33201</xdr:rowOff>
    </xdr:from>
    <xdr:to>
      <xdr:col>85</xdr:col>
      <xdr:colOff>127000</xdr:colOff>
      <xdr:row>84</xdr:row>
      <xdr:rowOff>77288</xdr:rowOff>
    </xdr:to>
    <xdr:cxnSp macro="">
      <xdr:nvCxnSpPr>
        <xdr:cNvPr id="665" name="直線コネクタ 664"/>
        <xdr:cNvCxnSpPr/>
      </xdr:nvCxnSpPr>
      <xdr:spPr>
        <a:xfrm>
          <a:off x="15481300" y="144350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109764</xdr:rowOff>
    </xdr:from>
    <xdr:to>
      <xdr:col>76</xdr:col>
      <xdr:colOff>165100</xdr:colOff>
      <xdr:row>84</xdr:row>
      <xdr:rowOff>39914</xdr:rowOff>
    </xdr:to>
    <xdr:sp macro="" textlink="">
      <xdr:nvSpPr>
        <xdr:cNvPr id="666" name="楕円 665"/>
        <xdr:cNvSpPr/>
      </xdr:nvSpPr>
      <xdr:spPr>
        <a:xfrm>
          <a:off x="14541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160564</xdr:rowOff>
    </xdr:from>
    <xdr:to>
      <xdr:col>81</xdr:col>
      <xdr:colOff>50800</xdr:colOff>
      <xdr:row>84</xdr:row>
      <xdr:rowOff>33201</xdr:rowOff>
    </xdr:to>
    <xdr:cxnSp macro="">
      <xdr:nvCxnSpPr>
        <xdr:cNvPr id="667" name="直線コネクタ 666"/>
        <xdr:cNvCxnSpPr/>
      </xdr:nvCxnSpPr>
      <xdr:spPr>
        <a:xfrm>
          <a:off x="14592300" y="143909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65677</xdr:rowOff>
    </xdr:from>
    <xdr:to>
      <xdr:col>72</xdr:col>
      <xdr:colOff>38100</xdr:colOff>
      <xdr:row>83</xdr:row>
      <xdr:rowOff>167277</xdr:rowOff>
    </xdr:to>
    <xdr:sp macro="" textlink="">
      <xdr:nvSpPr>
        <xdr:cNvPr id="668" name="楕円 667"/>
        <xdr:cNvSpPr/>
      </xdr:nvSpPr>
      <xdr:spPr>
        <a:xfrm>
          <a:off x="13652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116477</xdr:rowOff>
    </xdr:from>
    <xdr:to>
      <xdr:col>76</xdr:col>
      <xdr:colOff>114300</xdr:colOff>
      <xdr:row>83</xdr:row>
      <xdr:rowOff>160564</xdr:rowOff>
    </xdr:to>
    <xdr:cxnSp macro="">
      <xdr:nvCxnSpPr>
        <xdr:cNvPr id="669" name="直線コネクタ 668"/>
        <xdr:cNvCxnSpPr/>
      </xdr:nvCxnSpPr>
      <xdr:spPr>
        <a:xfrm>
          <a:off x="13703300" y="143468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19957</xdr:rowOff>
    </xdr:from>
    <xdr:to>
      <xdr:col>67</xdr:col>
      <xdr:colOff>101600</xdr:colOff>
      <xdr:row>83</xdr:row>
      <xdr:rowOff>121557</xdr:rowOff>
    </xdr:to>
    <xdr:sp macro="" textlink="">
      <xdr:nvSpPr>
        <xdr:cNvPr id="670" name="楕円 669"/>
        <xdr:cNvSpPr/>
      </xdr:nvSpPr>
      <xdr:spPr>
        <a:xfrm>
          <a:off x="12763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70757</xdr:rowOff>
    </xdr:from>
    <xdr:to>
      <xdr:col>71</xdr:col>
      <xdr:colOff>177800</xdr:colOff>
      <xdr:row>83</xdr:row>
      <xdr:rowOff>116477</xdr:rowOff>
    </xdr:to>
    <xdr:cxnSp macro="">
      <xdr:nvCxnSpPr>
        <xdr:cNvPr id="671" name="直線コネクタ 670"/>
        <xdr:cNvCxnSpPr/>
      </xdr:nvCxnSpPr>
      <xdr:spPr>
        <a:xfrm>
          <a:off x="12814300" y="143011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672"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673"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74"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75"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75128</xdr:rowOff>
    </xdr:from>
    <xdr:ext cx="405111" cy="259045"/>
    <xdr:sp macro="" textlink="">
      <xdr:nvSpPr>
        <xdr:cNvPr id="676" name="n_1mainValue【消防施設】&#10;有形固定資産減価償却率"/>
        <xdr:cNvSpPr txBox="1"/>
      </xdr:nvSpPr>
      <xdr:spPr>
        <a:xfrm>
          <a:off x="152660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31041</xdr:rowOff>
    </xdr:from>
    <xdr:ext cx="405111" cy="259045"/>
    <xdr:sp macro="" textlink="">
      <xdr:nvSpPr>
        <xdr:cNvPr id="677" name="n_2mainValue【消防施設】&#10;有形固定資産減価償却率"/>
        <xdr:cNvSpPr txBox="1"/>
      </xdr:nvSpPr>
      <xdr:spPr>
        <a:xfrm>
          <a:off x="14389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158404</xdr:rowOff>
    </xdr:from>
    <xdr:ext cx="405111" cy="259045"/>
    <xdr:sp macro="" textlink="">
      <xdr:nvSpPr>
        <xdr:cNvPr id="678" name="n_3mainValue【消防施設】&#10;有形固定資産減価償却率"/>
        <xdr:cNvSpPr txBox="1"/>
      </xdr:nvSpPr>
      <xdr:spPr>
        <a:xfrm>
          <a:off x="13500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112684</xdr:rowOff>
    </xdr:from>
    <xdr:ext cx="405111" cy="259045"/>
    <xdr:sp macro="" textlink="">
      <xdr:nvSpPr>
        <xdr:cNvPr id="679" name="n_4mainValue【消防施設】&#10;有形固定資産減価償却率"/>
        <xdr:cNvSpPr txBox="1"/>
      </xdr:nvSpPr>
      <xdr:spPr>
        <a:xfrm>
          <a:off x="12611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01" name="直線コネクタ 700"/>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3" name="直線コネクタ 70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04"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05" name="直線コネクタ 70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06"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07" name="フローチャート: 判断 706"/>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08" name="フローチャート: 判断 707"/>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09" name="フローチャート: 判断 708"/>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10" name="フローチャート: 判断 709"/>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11" name="フローチャート: 判断 710"/>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145035</xdr:rowOff>
    </xdr:from>
    <xdr:to>
      <xdr:col>116</xdr:col>
      <xdr:colOff>114300</xdr:colOff>
      <xdr:row>86</xdr:row>
      <xdr:rowOff>75185</xdr:rowOff>
    </xdr:to>
    <xdr:sp macro="" textlink="">
      <xdr:nvSpPr>
        <xdr:cNvPr id="717" name="楕円 716"/>
        <xdr:cNvSpPr/>
      </xdr:nvSpPr>
      <xdr:spPr>
        <a:xfrm>
          <a:off x="22110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59962</xdr:rowOff>
    </xdr:from>
    <xdr:ext cx="469744" cy="259045"/>
    <xdr:sp macro="" textlink="">
      <xdr:nvSpPr>
        <xdr:cNvPr id="718" name="【消防施設】&#10;一人当たり面積該当値テキスト"/>
        <xdr:cNvSpPr txBox="1"/>
      </xdr:nvSpPr>
      <xdr:spPr>
        <a:xfrm>
          <a:off x="22199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719" name="楕円 718"/>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24385</xdr:rowOff>
    </xdr:from>
    <xdr:to>
      <xdr:col>116</xdr:col>
      <xdr:colOff>63500</xdr:colOff>
      <xdr:row>86</xdr:row>
      <xdr:rowOff>24385</xdr:rowOff>
    </xdr:to>
    <xdr:cxnSp macro="">
      <xdr:nvCxnSpPr>
        <xdr:cNvPr id="720" name="直線コネクタ 719"/>
        <xdr:cNvCxnSpPr/>
      </xdr:nvCxnSpPr>
      <xdr:spPr>
        <a:xfrm>
          <a:off x="21323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145035</xdr:rowOff>
    </xdr:from>
    <xdr:to>
      <xdr:col>107</xdr:col>
      <xdr:colOff>101600</xdr:colOff>
      <xdr:row>86</xdr:row>
      <xdr:rowOff>75185</xdr:rowOff>
    </xdr:to>
    <xdr:sp macro="" textlink="">
      <xdr:nvSpPr>
        <xdr:cNvPr id="721" name="楕円 720"/>
        <xdr:cNvSpPr/>
      </xdr:nvSpPr>
      <xdr:spPr>
        <a:xfrm>
          <a:off x="20383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24385</xdr:rowOff>
    </xdr:from>
    <xdr:to>
      <xdr:col>111</xdr:col>
      <xdr:colOff>177800</xdr:colOff>
      <xdr:row>86</xdr:row>
      <xdr:rowOff>24385</xdr:rowOff>
    </xdr:to>
    <xdr:cxnSp macro="">
      <xdr:nvCxnSpPr>
        <xdr:cNvPr id="722" name="直線コネクタ 721"/>
        <xdr:cNvCxnSpPr/>
      </xdr:nvCxnSpPr>
      <xdr:spPr>
        <a:xfrm>
          <a:off x="20434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145035</xdr:rowOff>
    </xdr:from>
    <xdr:to>
      <xdr:col>102</xdr:col>
      <xdr:colOff>165100</xdr:colOff>
      <xdr:row>86</xdr:row>
      <xdr:rowOff>75185</xdr:rowOff>
    </xdr:to>
    <xdr:sp macro="" textlink="">
      <xdr:nvSpPr>
        <xdr:cNvPr id="723" name="楕円 722"/>
        <xdr:cNvSpPr/>
      </xdr:nvSpPr>
      <xdr:spPr>
        <a:xfrm>
          <a:off x="19494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24385</xdr:rowOff>
    </xdr:from>
    <xdr:to>
      <xdr:col>107</xdr:col>
      <xdr:colOff>50800</xdr:colOff>
      <xdr:row>86</xdr:row>
      <xdr:rowOff>24385</xdr:rowOff>
    </xdr:to>
    <xdr:cxnSp macro="">
      <xdr:nvCxnSpPr>
        <xdr:cNvPr id="724" name="直線コネクタ 723"/>
        <xdr:cNvCxnSpPr/>
      </xdr:nvCxnSpPr>
      <xdr:spPr>
        <a:xfrm>
          <a:off x="19545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145035</xdr:rowOff>
    </xdr:from>
    <xdr:to>
      <xdr:col>98</xdr:col>
      <xdr:colOff>38100</xdr:colOff>
      <xdr:row>86</xdr:row>
      <xdr:rowOff>75185</xdr:rowOff>
    </xdr:to>
    <xdr:sp macro="" textlink="">
      <xdr:nvSpPr>
        <xdr:cNvPr id="725" name="楕円 724"/>
        <xdr:cNvSpPr/>
      </xdr:nvSpPr>
      <xdr:spPr>
        <a:xfrm>
          <a:off x="18605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24385</xdr:rowOff>
    </xdr:from>
    <xdr:to>
      <xdr:col>102</xdr:col>
      <xdr:colOff>114300</xdr:colOff>
      <xdr:row>86</xdr:row>
      <xdr:rowOff>24385</xdr:rowOff>
    </xdr:to>
    <xdr:cxnSp macro="">
      <xdr:nvCxnSpPr>
        <xdr:cNvPr id="726" name="直線コネクタ 725"/>
        <xdr:cNvCxnSpPr/>
      </xdr:nvCxnSpPr>
      <xdr:spPr>
        <a:xfrm>
          <a:off x="18656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27"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28"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29"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30"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731" name="n_1mainValue【消防施設】&#10;一人当たり面積"/>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66312</xdr:rowOff>
    </xdr:from>
    <xdr:ext cx="469744" cy="259045"/>
    <xdr:sp macro="" textlink="">
      <xdr:nvSpPr>
        <xdr:cNvPr id="732" name="n_2mainValue【消防施設】&#10;一人当たり面積"/>
        <xdr:cNvSpPr txBox="1"/>
      </xdr:nvSpPr>
      <xdr:spPr>
        <a:xfrm>
          <a:off x="20199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66312</xdr:rowOff>
    </xdr:from>
    <xdr:ext cx="469744" cy="259045"/>
    <xdr:sp macro="" textlink="">
      <xdr:nvSpPr>
        <xdr:cNvPr id="733" name="n_3mainValue【消防施設】&#10;一人当たり面積"/>
        <xdr:cNvSpPr txBox="1"/>
      </xdr:nvSpPr>
      <xdr:spPr>
        <a:xfrm>
          <a:off x="19310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66312</xdr:rowOff>
    </xdr:from>
    <xdr:ext cx="469744" cy="259045"/>
    <xdr:sp macro="" textlink="">
      <xdr:nvSpPr>
        <xdr:cNvPr id="734" name="n_4mainValue【消防施設】&#10;一人当たり面積"/>
        <xdr:cNvSpPr txBox="1"/>
      </xdr:nvSpPr>
      <xdr:spPr>
        <a:xfrm>
          <a:off x="18421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60" name="直線コネクタ 759"/>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61"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62" name="直線コネクタ 761"/>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63"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64" name="直線コネクタ 763"/>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65"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6" name="フローチャート: 判断 765"/>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7" name="フローチャート: 判断 766"/>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68" name="フローチャート: 判断 767"/>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44994</xdr:rowOff>
    </xdr:from>
    <xdr:to>
      <xdr:col>72</xdr:col>
      <xdr:colOff>38100</xdr:colOff>
      <xdr:row>104</xdr:row>
      <xdr:rowOff>146594</xdr:rowOff>
    </xdr:to>
    <xdr:sp macro="" textlink="">
      <xdr:nvSpPr>
        <xdr:cNvPr id="769" name="フローチャート: 判断 768"/>
        <xdr:cNvSpPr/>
      </xdr:nvSpPr>
      <xdr:spPr>
        <a:xfrm>
          <a:off x="13652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41729</xdr:rowOff>
    </xdr:from>
    <xdr:to>
      <xdr:col>67</xdr:col>
      <xdr:colOff>101600</xdr:colOff>
      <xdr:row>104</xdr:row>
      <xdr:rowOff>143329</xdr:rowOff>
    </xdr:to>
    <xdr:sp macro="" textlink="">
      <xdr:nvSpPr>
        <xdr:cNvPr id="770" name="フローチャート: 判断 769"/>
        <xdr:cNvSpPr/>
      </xdr:nvSpPr>
      <xdr:spPr>
        <a:xfrm>
          <a:off x="12763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138068</xdr:rowOff>
    </xdr:from>
    <xdr:to>
      <xdr:col>85</xdr:col>
      <xdr:colOff>177800</xdr:colOff>
      <xdr:row>106</xdr:row>
      <xdr:rowOff>68218</xdr:rowOff>
    </xdr:to>
    <xdr:sp macro="" textlink="">
      <xdr:nvSpPr>
        <xdr:cNvPr id="776" name="楕円 775"/>
        <xdr:cNvSpPr/>
      </xdr:nvSpPr>
      <xdr:spPr>
        <a:xfrm>
          <a:off x="16268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116495</xdr:rowOff>
    </xdr:from>
    <xdr:ext cx="405111" cy="259045"/>
    <xdr:sp macro="" textlink="">
      <xdr:nvSpPr>
        <xdr:cNvPr id="777" name="【庁舎】&#10;有形固定資産減価償却率該当値テキスト"/>
        <xdr:cNvSpPr txBox="1"/>
      </xdr:nvSpPr>
      <xdr:spPr>
        <a:xfrm>
          <a:off x="16357600"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778" name="楕円 777"/>
        <xdr:cNvSpPr/>
      </xdr:nvSpPr>
      <xdr:spPr>
        <a:xfrm>
          <a:off x="1543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17418</xdr:rowOff>
    </xdr:to>
    <xdr:cxnSp macro="">
      <xdr:nvCxnSpPr>
        <xdr:cNvPr id="779" name="直線コネクタ 778"/>
        <xdr:cNvCxnSpPr/>
      </xdr:nvCxnSpPr>
      <xdr:spPr>
        <a:xfrm>
          <a:off x="15481300" y="18169889"/>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102144</xdr:rowOff>
    </xdr:from>
    <xdr:to>
      <xdr:col>76</xdr:col>
      <xdr:colOff>165100</xdr:colOff>
      <xdr:row>107</xdr:row>
      <xdr:rowOff>32294</xdr:rowOff>
    </xdr:to>
    <xdr:sp macro="" textlink="">
      <xdr:nvSpPr>
        <xdr:cNvPr id="780" name="楕円 779"/>
        <xdr:cNvSpPr/>
      </xdr:nvSpPr>
      <xdr:spPr>
        <a:xfrm>
          <a:off x="14541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167639</xdr:rowOff>
    </xdr:from>
    <xdr:to>
      <xdr:col>81</xdr:col>
      <xdr:colOff>50800</xdr:colOff>
      <xdr:row>106</xdr:row>
      <xdr:rowOff>152944</xdr:rowOff>
    </xdr:to>
    <xdr:cxnSp macro="">
      <xdr:nvCxnSpPr>
        <xdr:cNvPr id="781" name="直線コネクタ 780"/>
        <xdr:cNvCxnSpPr/>
      </xdr:nvCxnSpPr>
      <xdr:spPr>
        <a:xfrm flipV="1">
          <a:off x="14592300" y="18169889"/>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5806</xdr:rowOff>
    </xdr:from>
    <xdr:to>
      <xdr:col>72</xdr:col>
      <xdr:colOff>38100</xdr:colOff>
      <xdr:row>107</xdr:row>
      <xdr:rowOff>107406</xdr:rowOff>
    </xdr:to>
    <xdr:sp macro="" textlink="">
      <xdr:nvSpPr>
        <xdr:cNvPr id="782" name="楕円 781"/>
        <xdr:cNvSpPr/>
      </xdr:nvSpPr>
      <xdr:spPr>
        <a:xfrm>
          <a:off x="13652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152944</xdr:rowOff>
    </xdr:from>
    <xdr:to>
      <xdr:col>76</xdr:col>
      <xdr:colOff>114300</xdr:colOff>
      <xdr:row>107</xdr:row>
      <xdr:rowOff>56606</xdr:rowOff>
    </xdr:to>
    <xdr:cxnSp macro="">
      <xdr:nvCxnSpPr>
        <xdr:cNvPr id="783" name="直線コネクタ 782"/>
        <xdr:cNvCxnSpPr/>
      </xdr:nvCxnSpPr>
      <xdr:spPr>
        <a:xfrm flipV="1">
          <a:off x="13703300" y="1832664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131536</xdr:rowOff>
    </xdr:from>
    <xdr:to>
      <xdr:col>67</xdr:col>
      <xdr:colOff>101600</xdr:colOff>
      <xdr:row>107</xdr:row>
      <xdr:rowOff>61686</xdr:rowOff>
    </xdr:to>
    <xdr:sp macro="" textlink="">
      <xdr:nvSpPr>
        <xdr:cNvPr id="784" name="楕円 783"/>
        <xdr:cNvSpPr/>
      </xdr:nvSpPr>
      <xdr:spPr>
        <a:xfrm>
          <a:off x="12763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10886</xdr:rowOff>
    </xdr:from>
    <xdr:to>
      <xdr:col>71</xdr:col>
      <xdr:colOff>177800</xdr:colOff>
      <xdr:row>107</xdr:row>
      <xdr:rowOff>56606</xdr:rowOff>
    </xdr:to>
    <xdr:cxnSp macro="">
      <xdr:nvCxnSpPr>
        <xdr:cNvPr id="785" name="直線コネクタ 784"/>
        <xdr:cNvCxnSpPr/>
      </xdr:nvCxnSpPr>
      <xdr:spPr>
        <a:xfrm>
          <a:off x="12814300" y="18356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6"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787"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163121</xdr:rowOff>
    </xdr:from>
    <xdr:ext cx="405111" cy="259045"/>
    <xdr:sp macro="" textlink="">
      <xdr:nvSpPr>
        <xdr:cNvPr id="788" name="n_3aveValue【庁舎】&#10;有形固定資産減価償却率"/>
        <xdr:cNvSpPr txBox="1"/>
      </xdr:nvSpPr>
      <xdr:spPr>
        <a:xfrm>
          <a:off x="13500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159856</xdr:rowOff>
    </xdr:from>
    <xdr:ext cx="405111" cy="259045"/>
    <xdr:sp macro="" textlink="">
      <xdr:nvSpPr>
        <xdr:cNvPr id="789" name="n_4aveValue【庁舎】&#10;有形固定資産減価償却率"/>
        <xdr:cNvSpPr txBox="1"/>
      </xdr:nvSpPr>
      <xdr:spPr>
        <a:xfrm>
          <a:off x="12611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38116</xdr:rowOff>
    </xdr:from>
    <xdr:ext cx="405111" cy="259045"/>
    <xdr:sp macro="" textlink="">
      <xdr:nvSpPr>
        <xdr:cNvPr id="790" name="n_1main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23421</xdr:rowOff>
    </xdr:from>
    <xdr:ext cx="405111" cy="259045"/>
    <xdr:sp macro="" textlink="">
      <xdr:nvSpPr>
        <xdr:cNvPr id="791" name="n_2mainValue【庁舎】&#10;有形固定資産減価償却率"/>
        <xdr:cNvSpPr txBox="1"/>
      </xdr:nvSpPr>
      <xdr:spPr>
        <a:xfrm>
          <a:off x="14389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98533</xdr:rowOff>
    </xdr:from>
    <xdr:ext cx="405111" cy="259045"/>
    <xdr:sp macro="" textlink="">
      <xdr:nvSpPr>
        <xdr:cNvPr id="792" name="n_3mainValue【庁舎】&#10;有形固定資産減価償却率"/>
        <xdr:cNvSpPr txBox="1"/>
      </xdr:nvSpPr>
      <xdr:spPr>
        <a:xfrm>
          <a:off x="13500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52813</xdr:rowOff>
    </xdr:from>
    <xdr:ext cx="405111" cy="259045"/>
    <xdr:sp macro="" textlink="">
      <xdr:nvSpPr>
        <xdr:cNvPr id="793" name="n_4mainValue【庁舎】&#10;有形固定資産減価償却率"/>
        <xdr:cNvSpPr txBox="1"/>
      </xdr:nvSpPr>
      <xdr:spPr>
        <a:xfrm>
          <a:off x="12611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4" name="直線コネクタ 80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5" name="テキスト ボックス 80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6" name="直線コネクタ 80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7" name="テキスト ボックス 80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08" name="直線コネクタ 80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09" name="テキスト ボックス 80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2" name="直線コネクタ 81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3" name="テキスト ボックス 81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4" name="直線コネクタ 81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5" name="テキスト ボックス 81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6" name="直線コネクタ 81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17" name="テキスト ボックス 81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21" name="直線コネクタ 820"/>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22"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23" name="直線コネクタ 822"/>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24"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25" name="直線コネクタ 824"/>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826"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27" name="フローチャート: 判断 826"/>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28" name="フローチャート: 判断 827"/>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29" name="フローチャート: 判断 828"/>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136843</xdr:rowOff>
    </xdr:from>
    <xdr:to>
      <xdr:col>102</xdr:col>
      <xdr:colOff>165100</xdr:colOff>
      <xdr:row>106</xdr:row>
      <xdr:rowOff>66993</xdr:rowOff>
    </xdr:to>
    <xdr:sp macro="" textlink="">
      <xdr:nvSpPr>
        <xdr:cNvPr id="830" name="フローチャート: 判断 829"/>
        <xdr:cNvSpPr/>
      </xdr:nvSpPr>
      <xdr:spPr>
        <a:xfrm>
          <a:off x="19494500" y="1813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122555</xdr:rowOff>
    </xdr:from>
    <xdr:to>
      <xdr:col>98</xdr:col>
      <xdr:colOff>38100</xdr:colOff>
      <xdr:row>106</xdr:row>
      <xdr:rowOff>52705</xdr:rowOff>
    </xdr:to>
    <xdr:sp macro="" textlink="">
      <xdr:nvSpPr>
        <xdr:cNvPr id="831" name="フローチャート: 判断 830"/>
        <xdr:cNvSpPr/>
      </xdr:nvSpPr>
      <xdr:spPr>
        <a:xfrm>
          <a:off x="18605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125413</xdr:rowOff>
    </xdr:from>
    <xdr:to>
      <xdr:col>116</xdr:col>
      <xdr:colOff>114300</xdr:colOff>
      <xdr:row>107</xdr:row>
      <xdr:rowOff>55563</xdr:rowOff>
    </xdr:to>
    <xdr:sp macro="" textlink="">
      <xdr:nvSpPr>
        <xdr:cNvPr id="837" name="楕円 836"/>
        <xdr:cNvSpPr/>
      </xdr:nvSpPr>
      <xdr:spPr>
        <a:xfrm>
          <a:off x="22110700" y="182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103840</xdr:rowOff>
    </xdr:from>
    <xdr:ext cx="469744" cy="259045"/>
    <xdr:sp macro="" textlink="">
      <xdr:nvSpPr>
        <xdr:cNvPr id="838" name="【庁舎】&#10;一人当たり面積該当値テキスト"/>
        <xdr:cNvSpPr txBox="1"/>
      </xdr:nvSpPr>
      <xdr:spPr>
        <a:xfrm>
          <a:off x="22199600" y="1827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839" name="楕円 838"/>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4763</xdr:rowOff>
    </xdr:from>
    <xdr:to>
      <xdr:col>116</xdr:col>
      <xdr:colOff>63500</xdr:colOff>
      <xdr:row>107</xdr:row>
      <xdr:rowOff>7620</xdr:rowOff>
    </xdr:to>
    <xdr:cxnSp macro="">
      <xdr:nvCxnSpPr>
        <xdr:cNvPr id="840" name="直線コネクタ 839"/>
        <xdr:cNvCxnSpPr/>
      </xdr:nvCxnSpPr>
      <xdr:spPr>
        <a:xfrm flipV="1">
          <a:off x="21323300" y="1834991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145414</xdr:rowOff>
    </xdr:from>
    <xdr:to>
      <xdr:col>107</xdr:col>
      <xdr:colOff>101600</xdr:colOff>
      <xdr:row>107</xdr:row>
      <xdr:rowOff>75564</xdr:rowOff>
    </xdr:to>
    <xdr:sp macro="" textlink="">
      <xdr:nvSpPr>
        <xdr:cNvPr id="841" name="楕円 840"/>
        <xdr:cNvSpPr/>
      </xdr:nvSpPr>
      <xdr:spPr>
        <a:xfrm>
          <a:off x="20383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24764</xdr:rowOff>
    </xdr:to>
    <xdr:cxnSp macro="">
      <xdr:nvCxnSpPr>
        <xdr:cNvPr id="842" name="直線コネクタ 841"/>
        <xdr:cNvCxnSpPr/>
      </xdr:nvCxnSpPr>
      <xdr:spPr>
        <a:xfrm flipV="1">
          <a:off x="20434300" y="183527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42545</xdr:rowOff>
    </xdr:from>
    <xdr:to>
      <xdr:col>102</xdr:col>
      <xdr:colOff>165100</xdr:colOff>
      <xdr:row>107</xdr:row>
      <xdr:rowOff>144145</xdr:rowOff>
    </xdr:to>
    <xdr:sp macro="" textlink="">
      <xdr:nvSpPr>
        <xdr:cNvPr id="843" name="楕円 842"/>
        <xdr:cNvSpPr/>
      </xdr:nvSpPr>
      <xdr:spPr>
        <a:xfrm>
          <a:off x="19494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24764</xdr:rowOff>
    </xdr:from>
    <xdr:to>
      <xdr:col>107</xdr:col>
      <xdr:colOff>50800</xdr:colOff>
      <xdr:row>107</xdr:row>
      <xdr:rowOff>93345</xdr:rowOff>
    </xdr:to>
    <xdr:cxnSp macro="">
      <xdr:nvCxnSpPr>
        <xdr:cNvPr id="844" name="直線コネクタ 843"/>
        <xdr:cNvCxnSpPr/>
      </xdr:nvCxnSpPr>
      <xdr:spPr>
        <a:xfrm flipV="1">
          <a:off x="19545300" y="183699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71120</xdr:rowOff>
    </xdr:from>
    <xdr:to>
      <xdr:col>98</xdr:col>
      <xdr:colOff>38100</xdr:colOff>
      <xdr:row>108</xdr:row>
      <xdr:rowOff>1270</xdr:rowOff>
    </xdr:to>
    <xdr:sp macro="" textlink="">
      <xdr:nvSpPr>
        <xdr:cNvPr id="845" name="楕円 844"/>
        <xdr:cNvSpPr/>
      </xdr:nvSpPr>
      <xdr:spPr>
        <a:xfrm>
          <a:off x="18605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93345</xdr:rowOff>
    </xdr:from>
    <xdr:to>
      <xdr:col>102</xdr:col>
      <xdr:colOff>114300</xdr:colOff>
      <xdr:row>107</xdr:row>
      <xdr:rowOff>121920</xdr:rowOff>
    </xdr:to>
    <xdr:cxnSp macro="">
      <xdr:nvCxnSpPr>
        <xdr:cNvPr id="846" name="直線コネクタ 845"/>
        <xdr:cNvCxnSpPr/>
      </xdr:nvCxnSpPr>
      <xdr:spPr>
        <a:xfrm flipV="1">
          <a:off x="18656300" y="184384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47"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48"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83520</xdr:rowOff>
    </xdr:from>
    <xdr:ext cx="469744" cy="259045"/>
    <xdr:sp macro="" textlink="">
      <xdr:nvSpPr>
        <xdr:cNvPr id="849" name="n_3aveValue【庁舎】&#10;一人当たり面積"/>
        <xdr:cNvSpPr txBox="1"/>
      </xdr:nvSpPr>
      <xdr:spPr>
        <a:xfrm>
          <a:off x="19310427" y="179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69232</xdr:rowOff>
    </xdr:from>
    <xdr:ext cx="469744" cy="259045"/>
    <xdr:sp macro="" textlink="">
      <xdr:nvSpPr>
        <xdr:cNvPr id="850" name="n_4aveValue【庁舎】&#10;一人当たり面積"/>
        <xdr:cNvSpPr txBox="1"/>
      </xdr:nvSpPr>
      <xdr:spPr>
        <a:xfrm>
          <a:off x="18421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851" name="n_1mainValue【庁舎】&#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66691</xdr:rowOff>
    </xdr:from>
    <xdr:ext cx="469744" cy="259045"/>
    <xdr:sp macro="" textlink="">
      <xdr:nvSpPr>
        <xdr:cNvPr id="852" name="n_2mainValue【庁舎】&#10;一人当たり面積"/>
        <xdr:cNvSpPr txBox="1"/>
      </xdr:nvSpPr>
      <xdr:spPr>
        <a:xfrm>
          <a:off x="20199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135272</xdr:rowOff>
    </xdr:from>
    <xdr:ext cx="469744" cy="259045"/>
    <xdr:sp macro="" textlink="">
      <xdr:nvSpPr>
        <xdr:cNvPr id="853" name="n_3mainValue【庁舎】&#10;一人当たり面積"/>
        <xdr:cNvSpPr txBox="1"/>
      </xdr:nvSpPr>
      <xdr:spPr>
        <a:xfrm>
          <a:off x="19310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163847</xdr:rowOff>
    </xdr:from>
    <xdr:ext cx="469744" cy="259045"/>
    <xdr:sp macro="" textlink="">
      <xdr:nvSpPr>
        <xdr:cNvPr id="854" name="n_4mainValue【庁舎】&#10;一人当たり面積"/>
        <xdr:cNvSpPr txBox="1"/>
      </xdr:nvSpPr>
      <xdr:spPr>
        <a:xfrm>
          <a:off x="18421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年度の各施設における有形固定資産減価償却率は、類似団体内平均値と比べ概ね高い傾向にあり、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人当たりの面積は少ない傾向にある。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上記項目のうち改修等を行った施設は無く、経年劣化が進んだだけであり、数値としては増減は見られない。しかし、「図書館」「庁舎」については有形固定資産減価償却率が類似団体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ポイント以上も高い状況にあるため、今後の財政状況をふまえ、施設の適切な維持管理を行っていく必要がある。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50,444
50,130
74.95
26,145,434
25,854,606
256,307
9,973,192
13,900,371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0.74</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年度と比較して</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している。これは、</a:t>
          </a:r>
          <a:r>
            <a:rPr kumimoji="1" lang="ja-JP" altLang="en-US" sz="1100" b="0" i="0" baseline="0">
              <a:solidFill>
                <a:schemeClr val="dk1"/>
              </a:solidFill>
              <a:effectLst/>
              <a:latin typeface="+mn-lt"/>
              <a:ea typeface="+mn-ea"/>
              <a:cs typeface="+mn-cs"/>
            </a:rPr>
            <a:t>市町村民税の所得割の減額が</a:t>
          </a:r>
          <a:r>
            <a:rPr kumimoji="1" lang="ja-JP" altLang="ja-JP" sz="1100" b="0" i="0" baseline="0">
              <a:solidFill>
                <a:schemeClr val="dk1"/>
              </a:solidFill>
              <a:effectLst/>
              <a:latin typeface="+mn-lt"/>
              <a:ea typeface="+mn-ea"/>
              <a:cs typeface="+mn-cs"/>
            </a:rPr>
            <a:t>主な要因として挙げられる。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今後も財政基盤の強化のため、定住人口増加策等の取り組みを行い収入額増加にさらに取り組んでいく。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xdr:cNvCxnSpPr/>
      </xdr:nvCxnSpPr>
      <xdr:spPr>
        <a:xfrm flipV="1">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116417</xdr:rowOff>
    </xdr:to>
    <xdr:cxnSp macro="">
      <xdr:nvCxnSpPr>
        <xdr:cNvPr id="75" name="直線コネクタ 74"/>
        <xdr:cNvCxnSpPr/>
      </xdr:nvCxnSpPr>
      <xdr:spPr>
        <a:xfrm flipV="1">
          <a:off x="2336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156633</xdr:rowOff>
    </xdr:to>
    <xdr:cxnSp macro="">
      <xdr:nvCxnSpPr>
        <xdr:cNvPr id="78" name="直線コネクタ 77"/>
        <xdr:cNvCxnSpPr/>
      </xdr:nvCxnSpPr>
      <xdr:spPr>
        <a:xfrm flipV="1">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95.5</a:t>
          </a:r>
          <a:r>
            <a:rPr kumimoji="1" lang="ja-JP" altLang="ja-JP" sz="1100" b="0" i="0" baseline="0">
              <a:solidFill>
                <a:schemeClr val="dk1"/>
              </a:solidFill>
              <a:effectLst/>
              <a:latin typeface="+mn-lt"/>
              <a:ea typeface="+mn-ea"/>
              <a:cs typeface="+mn-cs"/>
            </a:rPr>
            <a:t>％であり、</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年度と比較して</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している。歳出・歳入ともに減少しているが、主な要因としては、</a:t>
          </a:r>
          <a:r>
            <a:rPr kumimoji="1" lang="ja-JP" altLang="en-US" sz="1100" b="0" i="0" baseline="0">
              <a:solidFill>
                <a:schemeClr val="dk1"/>
              </a:solidFill>
              <a:effectLst/>
              <a:latin typeface="+mn-lt"/>
              <a:ea typeface="+mn-ea"/>
              <a:cs typeface="+mn-cs"/>
            </a:rPr>
            <a:t>ごみ収集運搬費の減額や後期高齢者医療特別会計繰出金が減額</a:t>
          </a:r>
          <a:r>
            <a:rPr kumimoji="1" lang="ja-JP" altLang="ja-JP" sz="1100">
              <a:solidFill>
                <a:schemeClr val="dk1"/>
              </a:solidFill>
              <a:effectLst/>
              <a:latin typeface="+mn-lt"/>
              <a:ea typeface="+mn-ea"/>
              <a:cs typeface="+mn-cs"/>
            </a:rPr>
            <a:t>となったためである。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今後も事務事業の見直しなどを行い、経費削減に努める。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63</xdr:row>
      <xdr:rowOff>90170</xdr:rowOff>
    </xdr:to>
    <xdr:cxnSp macro="">
      <xdr:nvCxnSpPr>
        <xdr:cNvPr id="132" name="直線コネクタ 131"/>
        <xdr:cNvCxnSpPr/>
      </xdr:nvCxnSpPr>
      <xdr:spPr>
        <a:xfrm flipV="1">
          <a:off x="4114800" y="108352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63</xdr:row>
      <xdr:rowOff>90170</xdr:rowOff>
    </xdr:to>
    <xdr:cxnSp macro="">
      <xdr:nvCxnSpPr>
        <xdr:cNvPr id="135" name="直線コネクタ 134"/>
        <xdr:cNvCxnSpPr/>
      </xdr:nvCxnSpPr>
      <xdr:spPr>
        <a:xfrm>
          <a:off x="3225800" y="1061000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151554</xdr:rowOff>
    </xdr:to>
    <xdr:cxnSp macro="">
      <xdr:nvCxnSpPr>
        <xdr:cNvPr id="138" name="直線コネクタ 137"/>
        <xdr:cNvCxnSpPr/>
      </xdr:nvCxnSpPr>
      <xdr:spPr>
        <a:xfrm>
          <a:off x="2336800" y="1043305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140546</xdr:rowOff>
    </xdr:from>
    <xdr:to>
      <xdr:col>11</xdr:col>
      <xdr:colOff>31750</xdr:colOff>
      <xdr:row>60</xdr:row>
      <xdr:rowOff>146050</xdr:rowOff>
    </xdr:to>
    <xdr:cxnSp macro="">
      <xdr:nvCxnSpPr>
        <xdr:cNvPr id="141" name="直線コネクタ 140"/>
        <xdr:cNvCxnSpPr/>
      </xdr:nvCxnSpPr>
      <xdr:spPr>
        <a:xfrm>
          <a:off x="1447800" y="102560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111337</xdr:rowOff>
    </xdr:from>
    <xdr:to>
      <xdr:col>11</xdr:col>
      <xdr:colOff>82550</xdr:colOff>
      <xdr:row>61</xdr:row>
      <xdr:rowOff>41487</xdr:rowOff>
    </xdr:to>
    <xdr:sp macro="" textlink="">
      <xdr:nvSpPr>
        <xdr:cNvPr id="142" name="フローチャート: 判断 141"/>
        <xdr:cNvSpPr/>
      </xdr:nvSpPr>
      <xdr:spPr>
        <a:xfrm>
          <a:off x="2286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26264</xdr:rowOff>
    </xdr:from>
    <xdr:ext cx="762000" cy="259045"/>
    <xdr:sp macro="" textlink="">
      <xdr:nvSpPr>
        <xdr:cNvPr id="143" name="テキスト ボックス 142"/>
        <xdr:cNvSpPr txBox="1"/>
      </xdr:nvSpPr>
      <xdr:spPr>
        <a:xfrm>
          <a:off x="1955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111337</xdr:rowOff>
    </xdr:from>
    <xdr:to>
      <xdr:col>7</xdr:col>
      <xdr:colOff>31750</xdr:colOff>
      <xdr:row>61</xdr:row>
      <xdr:rowOff>41487</xdr:rowOff>
    </xdr:to>
    <xdr:sp macro="" textlink="">
      <xdr:nvSpPr>
        <xdr:cNvPr id="144" name="フローチャート: 判断 143"/>
        <xdr:cNvSpPr/>
      </xdr:nvSpPr>
      <xdr:spPr>
        <a:xfrm>
          <a:off x="1397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26264</xdr:rowOff>
    </xdr:from>
    <xdr:ext cx="762000" cy="259045"/>
    <xdr:sp macro="" textlink="">
      <xdr:nvSpPr>
        <xdr:cNvPr id="145" name="テキスト ボックス 144"/>
        <xdr:cNvSpPr txBox="1"/>
      </xdr:nvSpPr>
      <xdr:spPr>
        <a:xfrm>
          <a:off x="1066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1" name="楕円 150"/>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126594</xdr:rowOff>
    </xdr:from>
    <xdr:ext cx="762000" cy="259045"/>
    <xdr:sp macro="" textlink="">
      <xdr:nvSpPr>
        <xdr:cNvPr id="152" name="財政構造の弾力性該当値テキスト"/>
        <xdr:cNvSpPr txBox="1"/>
      </xdr:nvSpPr>
      <xdr:spPr>
        <a:xfrm>
          <a:off x="5041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3" name="楕円 152"/>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4" name="テキスト ボックス 153"/>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5" name="楕円 154"/>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6" name="テキスト ボックス 155"/>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7" name="楕円 156"/>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8" name="テキスト ボックス 157"/>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59" name="楕円 158"/>
        <xdr:cNvSpPr/>
      </xdr:nvSpPr>
      <xdr:spPr>
        <a:xfrm>
          <a:off x="1397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60" name="テキスト ボックス 159"/>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118,250</a:t>
          </a:r>
          <a:r>
            <a:rPr kumimoji="1" lang="ja-JP" altLang="ja-JP" sz="1100">
              <a:solidFill>
                <a:schemeClr val="dk1"/>
              </a:solidFill>
              <a:effectLst/>
              <a:latin typeface="+mn-lt"/>
              <a:ea typeface="+mn-ea"/>
              <a:cs typeface="+mn-cs"/>
            </a:rPr>
            <a:t>円であり、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115,931</a:t>
          </a:r>
          <a:r>
            <a:rPr kumimoji="1" lang="ja-JP" altLang="ja-JP" sz="1100">
              <a:solidFill>
                <a:schemeClr val="dk1"/>
              </a:solidFill>
              <a:effectLst/>
              <a:latin typeface="+mn-lt"/>
              <a:ea typeface="+mn-ea"/>
              <a:cs typeface="+mn-cs"/>
            </a:rPr>
            <a:t>円から</a:t>
          </a:r>
          <a:r>
            <a:rPr kumimoji="1" lang="en-US" altLang="ja-JP" sz="1100">
              <a:solidFill>
                <a:schemeClr val="dk1"/>
              </a:solidFill>
              <a:effectLst/>
              <a:latin typeface="+mn-lt"/>
              <a:ea typeface="+mn-ea"/>
              <a:cs typeface="+mn-cs"/>
            </a:rPr>
            <a:t>2,319</a:t>
          </a:r>
          <a:r>
            <a:rPr kumimoji="1" lang="ja-JP" altLang="ja-JP" sz="1100">
              <a:solidFill>
                <a:schemeClr val="dk1"/>
              </a:solidFill>
              <a:effectLst/>
              <a:latin typeface="+mn-lt"/>
              <a:ea typeface="+mn-ea"/>
              <a:cs typeface="+mn-cs"/>
            </a:rPr>
            <a:t>円増加した。これは、</a:t>
          </a:r>
          <a:r>
            <a:rPr kumimoji="1" lang="ja-JP" altLang="en-US" sz="1100" b="0" i="0" baseline="0">
              <a:solidFill>
                <a:schemeClr val="dk1"/>
              </a:solidFill>
              <a:effectLst/>
              <a:latin typeface="+mn-lt"/>
              <a:ea typeface="+mn-ea"/>
              <a:cs typeface="+mn-cs"/>
            </a:rPr>
            <a:t>会計年度任用職員制度が開始したことにより人件費</a:t>
          </a:r>
          <a:r>
            <a:rPr kumimoji="1" lang="ja-JP" altLang="ja-JP" sz="1100">
              <a:solidFill>
                <a:schemeClr val="dk1"/>
              </a:solidFill>
              <a:effectLst/>
              <a:latin typeface="+mn-lt"/>
              <a:ea typeface="+mn-ea"/>
              <a:cs typeface="+mn-cs"/>
            </a:rPr>
            <a:t>が増額したためである。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今後も適切に業務を効率化し、計画的な財政運営に努める。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130347</xdr:rowOff>
    </xdr:from>
    <xdr:to>
      <xdr:col>23</xdr:col>
      <xdr:colOff>133350</xdr:colOff>
      <xdr:row>81</xdr:row>
      <xdr:rowOff>170317</xdr:rowOff>
    </xdr:to>
    <xdr:cxnSp macro="">
      <xdr:nvCxnSpPr>
        <xdr:cNvPr id="197" name="直線コネクタ 196"/>
        <xdr:cNvCxnSpPr/>
      </xdr:nvCxnSpPr>
      <xdr:spPr>
        <a:xfrm>
          <a:off x="4114800" y="14017797"/>
          <a:ext cx="838200" cy="3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92652</xdr:rowOff>
    </xdr:from>
    <xdr:to>
      <xdr:col>19</xdr:col>
      <xdr:colOff>133350</xdr:colOff>
      <xdr:row>81</xdr:row>
      <xdr:rowOff>130347</xdr:rowOff>
    </xdr:to>
    <xdr:cxnSp macro="">
      <xdr:nvCxnSpPr>
        <xdr:cNvPr id="200" name="直線コネクタ 199"/>
        <xdr:cNvCxnSpPr/>
      </xdr:nvCxnSpPr>
      <xdr:spPr>
        <a:xfrm>
          <a:off x="3225800" y="13980102"/>
          <a:ext cx="889000" cy="3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457</xdr:rowOff>
    </xdr:from>
    <xdr:to>
      <xdr:col>15</xdr:col>
      <xdr:colOff>82550</xdr:colOff>
      <xdr:row>81</xdr:row>
      <xdr:rowOff>92652</xdr:rowOff>
    </xdr:to>
    <xdr:cxnSp macro="">
      <xdr:nvCxnSpPr>
        <xdr:cNvPr id="203" name="直線コネクタ 202"/>
        <xdr:cNvCxnSpPr/>
      </xdr:nvCxnSpPr>
      <xdr:spPr>
        <a:xfrm>
          <a:off x="2336800" y="13887907"/>
          <a:ext cx="889000" cy="9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457</xdr:rowOff>
    </xdr:from>
    <xdr:to>
      <xdr:col>11</xdr:col>
      <xdr:colOff>31750</xdr:colOff>
      <xdr:row>81</xdr:row>
      <xdr:rowOff>4370</xdr:rowOff>
    </xdr:to>
    <xdr:cxnSp macro="">
      <xdr:nvCxnSpPr>
        <xdr:cNvPr id="206" name="直線コネクタ 205"/>
        <xdr:cNvCxnSpPr/>
      </xdr:nvCxnSpPr>
      <xdr:spPr>
        <a:xfrm flipV="1">
          <a:off x="1447800" y="13887907"/>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46351</xdr:rowOff>
    </xdr:from>
    <xdr:to>
      <xdr:col>11</xdr:col>
      <xdr:colOff>82550</xdr:colOff>
      <xdr:row>81</xdr:row>
      <xdr:rowOff>147951</xdr:rowOff>
    </xdr:to>
    <xdr:sp macro="" textlink="">
      <xdr:nvSpPr>
        <xdr:cNvPr id="207" name="フローチャート: 判断 206"/>
        <xdr:cNvSpPr/>
      </xdr:nvSpPr>
      <xdr:spPr>
        <a:xfrm>
          <a:off x="2286000" y="1393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132728</xdr:rowOff>
    </xdr:from>
    <xdr:ext cx="762000" cy="259045"/>
    <xdr:sp macro="" textlink="">
      <xdr:nvSpPr>
        <xdr:cNvPr id="208" name="テキスト ボックス 207"/>
        <xdr:cNvSpPr txBox="1"/>
      </xdr:nvSpPr>
      <xdr:spPr>
        <a:xfrm>
          <a:off x="1955800" y="1402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39594</xdr:rowOff>
    </xdr:from>
    <xdr:to>
      <xdr:col>7</xdr:col>
      <xdr:colOff>31750</xdr:colOff>
      <xdr:row>81</xdr:row>
      <xdr:rowOff>141194</xdr:rowOff>
    </xdr:to>
    <xdr:sp macro="" textlink="">
      <xdr:nvSpPr>
        <xdr:cNvPr id="209" name="フローチャート: 判断 208"/>
        <xdr:cNvSpPr/>
      </xdr:nvSpPr>
      <xdr:spPr>
        <a:xfrm>
          <a:off x="1397000" y="139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125971</xdr:rowOff>
    </xdr:from>
    <xdr:ext cx="762000" cy="259045"/>
    <xdr:sp macro="" textlink="">
      <xdr:nvSpPr>
        <xdr:cNvPr id="210" name="テキスト ボックス 209"/>
        <xdr:cNvSpPr txBox="1"/>
      </xdr:nvSpPr>
      <xdr:spPr>
        <a:xfrm>
          <a:off x="1066800" y="1401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119517</xdr:rowOff>
    </xdr:from>
    <xdr:to>
      <xdr:col>23</xdr:col>
      <xdr:colOff>184150</xdr:colOff>
      <xdr:row>82</xdr:row>
      <xdr:rowOff>49667</xdr:rowOff>
    </xdr:to>
    <xdr:sp macro="" textlink="">
      <xdr:nvSpPr>
        <xdr:cNvPr id="216" name="楕円 215"/>
        <xdr:cNvSpPr/>
      </xdr:nvSpPr>
      <xdr:spPr>
        <a:xfrm>
          <a:off x="4902200" y="140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136044</xdr:rowOff>
    </xdr:from>
    <xdr:ext cx="762000" cy="259045"/>
    <xdr:sp macro="" textlink="">
      <xdr:nvSpPr>
        <xdr:cNvPr id="217" name="人件費・物件費等の状況該当値テキスト"/>
        <xdr:cNvSpPr txBox="1"/>
      </xdr:nvSpPr>
      <xdr:spPr>
        <a:xfrm>
          <a:off x="5041900" y="1385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79547</xdr:rowOff>
    </xdr:from>
    <xdr:to>
      <xdr:col>19</xdr:col>
      <xdr:colOff>184150</xdr:colOff>
      <xdr:row>82</xdr:row>
      <xdr:rowOff>9697</xdr:rowOff>
    </xdr:to>
    <xdr:sp macro="" textlink="">
      <xdr:nvSpPr>
        <xdr:cNvPr id="218" name="楕円 217"/>
        <xdr:cNvSpPr/>
      </xdr:nvSpPr>
      <xdr:spPr>
        <a:xfrm>
          <a:off x="4064000" y="139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165924</xdr:rowOff>
    </xdr:from>
    <xdr:ext cx="736600" cy="259045"/>
    <xdr:sp macro="" textlink="">
      <xdr:nvSpPr>
        <xdr:cNvPr id="219" name="テキスト ボックス 218"/>
        <xdr:cNvSpPr txBox="1"/>
      </xdr:nvSpPr>
      <xdr:spPr>
        <a:xfrm>
          <a:off x="3733800" y="1405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41852</xdr:rowOff>
    </xdr:from>
    <xdr:to>
      <xdr:col>15</xdr:col>
      <xdr:colOff>133350</xdr:colOff>
      <xdr:row>81</xdr:row>
      <xdr:rowOff>143452</xdr:rowOff>
    </xdr:to>
    <xdr:sp macro="" textlink="">
      <xdr:nvSpPr>
        <xdr:cNvPr id="220" name="楕円 219"/>
        <xdr:cNvSpPr/>
      </xdr:nvSpPr>
      <xdr:spPr>
        <a:xfrm>
          <a:off x="3175000" y="1392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128229</xdr:rowOff>
    </xdr:from>
    <xdr:ext cx="762000" cy="259045"/>
    <xdr:sp macro="" textlink="">
      <xdr:nvSpPr>
        <xdr:cNvPr id="221" name="テキスト ボックス 220"/>
        <xdr:cNvSpPr txBox="1"/>
      </xdr:nvSpPr>
      <xdr:spPr>
        <a:xfrm>
          <a:off x="2844800" y="1401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121107</xdr:rowOff>
    </xdr:from>
    <xdr:to>
      <xdr:col>11</xdr:col>
      <xdr:colOff>82550</xdr:colOff>
      <xdr:row>81</xdr:row>
      <xdr:rowOff>51257</xdr:rowOff>
    </xdr:to>
    <xdr:sp macro="" textlink="">
      <xdr:nvSpPr>
        <xdr:cNvPr id="222" name="楕円 221"/>
        <xdr:cNvSpPr/>
      </xdr:nvSpPr>
      <xdr:spPr>
        <a:xfrm>
          <a:off x="2286000" y="138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61434</xdr:rowOff>
    </xdr:from>
    <xdr:ext cx="762000" cy="259045"/>
    <xdr:sp macro="" textlink="">
      <xdr:nvSpPr>
        <xdr:cNvPr id="223" name="テキスト ボックス 222"/>
        <xdr:cNvSpPr txBox="1"/>
      </xdr:nvSpPr>
      <xdr:spPr>
        <a:xfrm>
          <a:off x="1955800" y="1360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125020</xdr:rowOff>
    </xdr:from>
    <xdr:to>
      <xdr:col>7</xdr:col>
      <xdr:colOff>31750</xdr:colOff>
      <xdr:row>81</xdr:row>
      <xdr:rowOff>55170</xdr:rowOff>
    </xdr:to>
    <xdr:sp macro="" textlink="">
      <xdr:nvSpPr>
        <xdr:cNvPr id="224" name="楕円 223"/>
        <xdr:cNvSpPr/>
      </xdr:nvSpPr>
      <xdr:spPr>
        <a:xfrm>
          <a:off x="1397000" y="138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65347</xdr:rowOff>
    </xdr:from>
    <xdr:ext cx="762000" cy="259045"/>
    <xdr:sp macro="" textlink="">
      <xdr:nvSpPr>
        <xdr:cNvPr id="225" name="テキスト ボックス 224"/>
        <xdr:cNvSpPr txBox="1"/>
      </xdr:nvSpPr>
      <xdr:spPr>
        <a:xfrm>
          <a:off x="1066800" y="136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98.2</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ポイント減少している。国家公務員に準拠し対応しているが、経験年数階層内における職員の分布が変わったことが主な要因である。</a:t>
          </a:r>
          <a:endParaRPr lang="ja-JP" altLang="ja-JP" sz="1400">
            <a:effectLst/>
          </a:endParaRPr>
        </a:p>
        <a:p>
          <a:r>
            <a:rPr kumimoji="1" lang="ja-JP" altLang="ja-JP" sz="1100">
              <a:solidFill>
                <a:schemeClr val="dk1"/>
              </a:solidFill>
              <a:effectLst/>
              <a:latin typeface="+mn-lt"/>
              <a:ea typeface="+mn-ea"/>
              <a:cs typeface="+mn-cs"/>
            </a:rPr>
            <a:t>　今後も国の動向や他自治体の状況等を踏まえ、給与制度の運用や水準の適正化に努める。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87</xdr:row>
      <xdr:rowOff>102507</xdr:rowOff>
    </xdr:to>
    <xdr:cxnSp macro="">
      <xdr:nvCxnSpPr>
        <xdr:cNvPr id="261" name="直線コネクタ 260"/>
        <xdr:cNvCxnSpPr/>
      </xdr:nvCxnSpPr>
      <xdr:spPr>
        <a:xfrm flipV="1">
          <a:off x="16179800" y="1481182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89</xdr:row>
      <xdr:rowOff>104321</xdr:rowOff>
    </xdr:to>
    <xdr:cxnSp macro="">
      <xdr:nvCxnSpPr>
        <xdr:cNvPr id="264" name="直線コネクタ 263"/>
        <xdr:cNvCxnSpPr/>
      </xdr:nvCxnSpPr>
      <xdr:spPr>
        <a:xfrm flipV="1">
          <a:off x="15290800" y="15018657"/>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104321</xdr:rowOff>
    </xdr:to>
    <xdr:cxnSp macro="">
      <xdr:nvCxnSpPr>
        <xdr:cNvPr id="267" name="直線コネクタ 266"/>
        <xdr:cNvCxnSpPr/>
      </xdr:nvCxnSpPr>
      <xdr:spPr>
        <a:xfrm>
          <a:off x="14401800" y="152771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138793</xdr:rowOff>
    </xdr:to>
    <xdr:cxnSp macro="">
      <xdr:nvCxnSpPr>
        <xdr:cNvPr id="270" name="直線コネクタ 269"/>
        <xdr:cNvCxnSpPr/>
      </xdr:nvCxnSpPr>
      <xdr:spPr>
        <a:xfrm flipV="1">
          <a:off x="13512800" y="152771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71" name="フローチャート: 判断 270"/>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2" name="テキスト ボックス 271"/>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1"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2" name="楕円 281"/>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3" name="テキスト ボックス 282"/>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84" name="楕円 283"/>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85" name="テキスト ボックス 284"/>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6" name="楕円 285"/>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7" name="テキスト ボックス 286"/>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87993</xdr:rowOff>
    </xdr:from>
    <xdr:to>
      <xdr:col>64</xdr:col>
      <xdr:colOff>152400</xdr:colOff>
      <xdr:row>90</xdr:row>
      <xdr:rowOff>18143</xdr:rowOff>
    </xdr:to>
    <xdr:sp macro="" textlink="">
      <xdr:nvSpPr>
        <xdr:cNvPr id="288" name="楕円 287"/>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2920</xdr:rowOff>
    </xdr:from>
    <xdr:ext cx="762000" cy="259045"/>
    <xdr:sp macro="" textlink="">
      <xdr:nvSpPr>
        <xdr:cNvPr id="289" name="テキスト ボックス 288"/>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4.90</a:t>
          </a:r>
          <a:r>
            <a:rPr kumimoji="1" lang="ja-JP" altLang="ja-JP" sz="1100">
              <a:solidFill>
                <a:schemeClr val="dk1"/>
              </a:solidFill>
              <a:effectLst/>
              <a:latin typeface="+mn-lt"/>
              <a:ea typeface="+mn-ea"/>
              <a:cs typeface="+mn-cs"/>
            </a:rPr>
            <a:t>人と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している。これは、職員数</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人減少したことと、</a:t>
          </a:r>
          <a:r>
            <a:rPr kumimoji="1" lang="ja-JP" altLang="ja-JP" sz="1100">
              <a:solidFill>
                <a:schemeClr val="dk1"/>
              </a:solidFill>
              <a:effectLst/>
              <a:latin typeface="+mn-lt"/>
              <a:ea typeface="+mn-ea"/>
              <a:cs typeface="+mn-cs"/>
            </a:rPr>
            <a:t>住民基本台帳人口</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増加したことにより</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前年度比でみると</a:t>
          </a:r>
          <a:r>
            <a:rPr kumimoji="1" lang="ja-JP" altLang="en-US" sz="1100">
              <a:solidFill>
                <a:schemeClr val="dk1"/>
              </a:solidFill>
              <a:effectLst/>
              <a:latin typeface="+mn-lt"/>
              <a:ea typeface="+mn-ea"/>
              <a:cs typeface="+mn-cs"/>
            </a:rPr>
            <a:t>減少したためである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今後も住民サービスを低下させることなく、定員適正化計画に基づき適正な人員配置となるよう努める。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56092</xdr:rowOff>
    </xdr:from>
    <xdr:to>
      <xdr:col>81</xdr:col>
      <xdr:colOff>44450</xdr:colOff>
      <xdr:row>59</xdr:row>
      <xdr:rowOff>66146</xdr:rowOff>
    </xdr:to>
    <xdr:cxnSp macro="">
      <xdr:nvCxnSpPr>
        <xdr:cNvPr id="324" name="直線コネクタ 323"/>
        <xdr:cNvCxnSpPr/>
      </xdr:nvCxnSpPr>
      <xdr:spPr>
        <a:xfrm flipV="1">
          <a:off x="16179800" y="1017164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64135</xdr:rowOff>
    </xdr:from>
    <xdr:to>
      <xdr:col>77</xdr:col>
      <xdr:colOff>44450</xdr:colOff>
      <xdr:row>59</xdr:row>
      <xdr:rowOff>66146</xdr:rowOff>
    </xdr:to>
    <xdr:cxnSp macro="">
      <xdr:nvCxnSpPr>
        <xdr:cNvPr id="327" name="直線コネクタ 326"/>
        <xdr:cNvCxnSpPr/>
      </xdr:nvCxnSpPr>
      <xdr:spPr>
        <a:xfrm>
          <a:off x="15290800" y="1017968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64135</xdr:rowOff>
    </xdr:from>
    <xdr:to>
      <xdr:col>72</xdr:col>
      <xdr:colOff>203200</xdr:colOff>
      <xdr:row>59</xdr:row>
      <xdr:rowOff>70168</xdr:rowOff>
    </xdr:to>
    <xdr:cxnSp macro="">
      <xdr:nvCxnSpPr>
        <xdr:cNvPr id="330" name="直線コネクタ 329"/>
        <xdr:cNvCxnSpPr/>
      </xdr:nvCxnSpPr>
      <xdr:spPr>
        <a:xfrm flipV="1">
          <a:off x="14401800" y="101796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40005</xdr:rowOff>
    </xdr:from>
    <xdr:to>
      <xdr:col>68</xdr:col>
      <xdr:colOff>152400</xdr:colOff>
      <xdr:row>59</xdr:row>
      <xdr:rowOff>70168</xdr:rowOff>
    </xdr:to>
    <xdr:cxnSp macro="">
      <xdr:nvCxnSpPr>
        <xdr:cNvPr id="333" name="直線コネクタ 332"/>
        <xdr:cNvCxnSpPr/>
      </xdr:nvCxnSpPr>
      <xdr:spPr>
        <a:xfrm>
          <a:off x="13512800" y="1015555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145521</xdr:rowOff>
    </xdr:from>
    <xdr:to>
      <xdr:col>68</xdr:col>
      <xdr:colOff>203200</xdr:colOff>
      <xdr:row>61</xdr:row>
      <xdr:rowOff>75671</xdr:rowOff>
    </xdr:to>
    <xdr:sp macro="" textlink="">
      <xdr:nvSpPr>
        <xdr:cNvPr id="334" name="フローチャート: 判断 333"/>
        <xdr:cNvSpPr/>
      </xdr:nvSpPr>
      <xdr:spPr>
        <a:xfrm>
          <a:off x="14351000" y="1043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60448</xdr:rowOff>
    </xdr:from>
    <xdr:ext cx="762000" cy="259045"/>
    <xdr:sp macro="" textlink="">
      <xdr:nvSpPr>
        <xdr:cNvPr id="335" name="テキスト ボックス 334"/>
        <xdr:cNvSpPr txBox="1"/>
      </xdr:nvSpPr>
      <xdr:spPr>
        <a:xfrm>
          <a:off x="14020800" y="1051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5292</xdr:rowOff>
    </xdr:from>
    <xdr:to>
      <xdr:col>81</xdr:col>
      <xdr:colOff>95250</xdr:colOff>
      <xdr:row>59</xdr:row>
      <xdr:rowOff>106892</xdr:rowOff>
    </xdr:to>
    <xdr:sp macro="" textlink="">
      <xdr:nvSpPr>
        <xdr:cNvPr id="343" name="楕円 342"/>
        <xdr:cNvSpPr/>
      </xdr:nvSpPr>
      <xdr:spPr>
        <a:xfrm>
          <a:off x="169672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21819</xdr:rowOff>
    </xdr:from>
    <xdr:ext cx="762000" cy="259045"/>
    <xdr:sp macro="" textlink="">
      <xdr:nvSpPr>
        <xdr:cNvPr id="344" name="定員管理の状況該当値テキスト"/>
        <xdr:cNvSpPr txBox="1"/>
      </xdr:nvSpPr>
      <xdr:spPr>
        <a:xfrm>
          <a:off x="17106900" y="996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15346</xdr:rowOff>
    </xdr:from>
    <xdr:to>
      <xdr:col>77</xdr:col>
      <xdr:colOff>95250</xdr:colOff>
      <xdr:row>59</xdr:row>
      <xdr:rowOff>116946</xdr:rowOff>
    </xdr:to>
    <xdr:sp macro="" textlink="">
      <xdr:nvSpPr>
        <xdr:cNvPr id="345" name="楕円 344"/>
        <xdr:cNvSpPr/>
      </xdr:nvSpPr>
      <xdr:spPr>
        <a:xfrm>
          <a:off x="161290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127123</xdr:rowOff>
    </xdr:from>
    <xdr:ext cx="736600" cy="259045"/>
    <xdr:sp macro="" textlink="">
      <xdr:nvSpPr>
        <xdr:cNvPr id="346" name="テキスト ボックス 345"/>
        <xdr:cNvSpPr txBox="1"/>
      </xdr:nvSpPr>
      <xdr:spPr>
        <a:xfrm>
          <a:off x="15798800" y="989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13335</xdr:rowOff>
    </xdr:from>
    <xdr:to>
      <xdr:col>73</xdr:col>
      <xdr:colOff>44450</xdr:colOff>
      <xdr:row>59</xdr:row>
      <xdr:rowOff>114935</xdr:rowOff>
    </xdr:to>
    <xdr:sp macro="" textlink="">
      <xdr:nvSpPr>
        <xdr:cNvPr id="347" name="楕円 346"/>
        <xdr:cNvSpPr/>
      </xdr:nvSpPr>
      <xdr:spPr>
        <a:xfrm>
          <a:off x="15240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125112</xdr:rowOff>
    </xdr:from>
    <xdr:ext cx="762000" cy="259045"/>
    <xdr:sp macro="" textlink="">
      <xdr:nvSpPr>
        <xdr:cNvPr id="348" name="テキスト ボックス 347"/>
        <xdr:cNvSpPr txBox="1"/>
      </xdr:nvSpPr>
      <xdr:spPr>
        <a:xfrm>
          <a:off x="14909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19368</xdr:rowOff>
    </xdr:from>
    <xdr:to>
      <xdr:col>68</xdr:col>
      <xdr:colOff>203200</xdr:colOff>
      <xdr:row>59</xdr:row>
      <xdr:rowOff>120968</xdr:rowOff>
    </xdr:to>
    <xdr:sp macro="" textlink="">
      <xdr:nvSpPr>
        <xdr:cNvPr id="349" name="楕円 348"/>
        <xdr:cNvSpPr/>
      </xdr:nvSpPr>
      <xdr:spPr>
        <a:xfrm>
          <a:off x="14351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131145</xdr:rowOff>
    </xdr:from>
    <xdr:ext cx="762000" cy="259045"/>
    <xdr:sp macro="" textlink="">
      <xdr:nvSpPr>
        <xdr:cNvPr id="350" name="テキスト ボックス 349"/>
        <xdr:cNvSpPr txBox="1"/>
      </xdr:nvSpPr>
      <xdr:spPr>
        <a:xfrm>
          <a:off x="14020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160655</xdr:rowOff>
    </xdr:from>
    <xdr:to>
      <xdr:col>64</xdr:col>
      <xdr:colOff>152400</xdr:colOff>
      <xdr:row>59</xdr:row>
      <xdr:rowOff>90805</xdr:rowOff>
    </xdr:to>
    <xdr:sp macro="" textlink="">
      <xdr:nvSpPr>
        <xdr:cNvPr id="351" name="楕円 350"/>
        <xdr:cNvSpPr/>
      </xdr:nvSpPr>
      <xdr:spPr>
        <a:xfrm>
          <a:off x="13462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100982</xdr:rowOff>
    </xdr:from>
    <xdr:ext cx="762000" cy="259045"/>
    <xdr:sp macro="" textlink="">
      <xdr:nvSpPr>
        <xdr:cNvPr id="352" name="テキスト ボックス 351"/>
        <xdr:cNvSpPr txBox="1"/>
      </xdr:nvSpPr>
      <xdr:spPr>
        <a:xfrm>
          <a:off x="13131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度と比較して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臨時財政対策債の</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年度借入分の償還</a:t>
          </a:r>
          <a:r>
            <a:rPr kumimoji="1" lang="ja-JP" altLang="ja-JP" sz="1100">
              <a:solidFill>
                <a:schemeClr val="dk1"/>
              </a:solidFill>
              <a:effectLst/>
              <a:latin typeface="+mn-lt"/>
              <a:ea typeface="+mn-ea"/>
              <a:cs typeface="+mn-cs"/>
            </a:rPr>
            <a:t>が開始されたことにより増額となったことが要因である。</a:t>
          </a:r>
          <a:endParaRPr lang="ja-JP" altLang="ja-JP" sz="1400">
            <a:effectLst/>
          </a:endParaRPr>
        </a:p>
        <a:p>
          <a:r>
            <a:rPr kumimoji="1" lang="ja-JP" altLang="ja-JP" sz="1100">
              <a:solidFill>
                <a:schemeClr val="dk1"/>
              </a:solidFill>
              <a:effectLst/>
              <a:latin typeface="+mn-lt"/>
              <a:ea typeface="+mn-ea"/>
              <a:cs typeface="+mn-cs"/>
            </a:rPr>
            <a:t>　今後は、公共施設の更新や長寿命化等に伴う事業の増加が見込まれるため、より事業の必要性、緊急性を精査し、地方債の発行を最小限に止めることで、健全な財政運営に努める。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100330</xdr:rowOff>
    </xdr:to>
    <xdr:cxnSp macro="">
      <xdr:nvCxnSpPr>
        <xdr:cNvPr id="385" name="直線コネクタ 384"/>
        <xdr:cNvCxnSpPr/>
      </xdr:nvCxnSpPr>
      <xdr:spPr>
        <a:xfrm>
          <a:off x="16179800" y="70332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41</xdr:row>
      <xdr:rowOff>3810</xdr:rowOff>
    </xdr:to>
    <xdr:cxnSp macro="">
      <xdr:nvCxnSpPr>
        <xdr:cNvPr id="388" name="直線コネクタ 387"/>
        <xdr:cNvCxnSpPr/>
      </xdr:nvCxnSpPr>
      <xdr:spPr>
        <a:xfrm>
          <a:off x="15290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102870</xdr:rowOff>
    </xdr:to>
    <xdr:cxnSp macro="">
      <xdr:nvCxnSpPr>
        <xdr:cNvPr id="391" name="直線コネクタ 390"/>
        <xdr:cNvCxnSpPr/>
      </xdr:nvCxnSpPr>
      <xdr:spPr>
        <a:xfrm>
          <a:off x="14401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54610</xdr:rowOff>
    </xdr:to>
    <xdr:cxnSp macro="">
      <xdr:nvCxnSpPr>
        <xdr:cNvPr id="394" name="直線コネクタ 393"/>
        <xdr:cNvCxnSpPr/>
      </xdr:nvCxnSpPr>
      <xdr:spPr>
        <a:xfrm>
          <a:off x="13512800" y="688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5" name="フローチャート: 判断 394"/>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6" name="テキスト ボックス 395"/>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7" name="フローチャート: 判断 396"/>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8" name="テキスト ボックス 397"/>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4" name="楕円 403"/>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5"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6" name="楕円 405"/>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7" name="テキスト ボックス 406"/>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8" name="楕円 407"/>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9" name="テキスト ボックス 408"/>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10" name="楕円 409"/>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11" name="テキスト ボックス 41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12" name="楕円 411"/>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13" name="テキスト ボックス 412"/>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将来負担比率は－％であり、類似団体の中で最も健全性が高い。</a:t>
          </a:r>
          <a:endParaRPr lang="ja-JP" altLang="ja-JP" sz="1400">
            <a:effectLst/>
          </a:endParaRPr>
        </a:p>
        <a:p>
          <a:r>
            <a:rPr kumimoji="1" lang="ja-JP" altLang="ja-JP" sz="1100">
              <a:solidFill>
                <a:schemeClr val="dk1"/>
              </a:solidFill>
              <a:effectLst/>
              <a:latin typeface="+mn-lt"/>
              <a:ea typeface="+mn-ea"/>
              <a:cs typeface="+mn-cs"/>
            </a:rPr>
            <a:t>　これは、地方債残高の増加を必要最小限に止め、将来の公共事業等の財源のために、計画的な基金の積立を行っていることが要因である。</a:t>
          </a:r>
          <a:endParaRPr lang="ja-JP" altLang="ja-JP" sz="1400">
            <a:effectLst/>
          </a:endParaRPr>
        </a:p>
        <a:p>
          <a:r>
            <a:rPr kumimoji="1" lang="ja-JP" altLang="ja-JP" sz="1100">
              <a:solidFill>
                <a:schemeClr val="dk1"/>
              </a:solidFill>
              <a:effectLst/>
              <a:latin typeface="+mn-lt"/>
              <a:ea typeface="+mn-ea"/>
              <a:cs typeface="+mn-cs"/>
            </a:rPr>
            <a:t>　今後もこの状況を堅持できるよう、計画的な財政運営に努める。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9"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3" name="フローチャート: 判断 452"/>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4" name="テキスト ボックス 453"/>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5" name="フローチャート: 判断 454"/>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6" name="テキスト ボックス 455"/>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103414</xdr:rowOff>
    </xdr:from>
    <xdr:to>
      <xdr:col>64</xdr:col>
      <xdr:colOff>152400</xdr:colOff>
      <xdr:row>15</xdr:row>
      <xdr:rowOff>33564</xdr:rowOff>
    </xdr:to>
    <xdr:sp macro="" textlink="">
      <xdr:nvSpPr>
        <xdr:cNvPr id="457" name="フローチャート: 判断 456"/>
        <xdr:cNvSpPr/>
      </xdr:nvSpPr>
      <xdr:spPr>
        <a:xfrm>
          <a:off x="13462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43741</xdr:rowOff>
    </xdr:from>
    <xdr:ext cx="762000" cy="259045"/>
    <xdr:sp macro="" textlink="">
      <xdr:nvSpPr>
        <xdr:cNvPr id="458" name="テキスト ボックス 457"/>
        <xdr:cNvSpPr txBox="1"/>
      </xdr:nvSpPr>
      <xdr:spPr>
        <a:xfrm>
          <a:off x="13131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50,444
50,130
74.95
26,145,434
25,854,606
256,307
9,973,192
13,900,371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23.6</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会計年度任用職員制度が開始されたことが</a:t>
          </a:r>
          <a:r>
            <a:rPr kumimoji="1" lang="ja-JP" altLang="ja-JP" sz="1100">
              <a:solidFill>
                <a:schemeClr val="dk1"/>
              </a:solidFill>
              <a:effectLst/>
              <a:latin typeface="+mn-lt"/>
              <a:ea typeface="+mn-ea"/>
              <a:cs typeface="+mn-cs"/>
            </a:rPr>
            <a:t>主な要因である。</a:t>
          </a:r>
          <a:endParaRPr lang="ja-JP" altLang="ja-JP" sz="1400">
            <a:effectLst/>
          </a:endParaRPr>
        </a:p>
        <a:p>
          <a:r>
            <a:rPr kumimoji="1" lang="ja-JP" altLang="ja-JP" sz="1100">
              <a:solidFill>
                <a:schemeClr val="dk1"/>
              </a:solidFill>
              <a:effectLst/>
              <a:latin typeface="+mn-lt"/>
              <a:ea typeface="+mn-ea"/>
              <a:cs typeface="+mn-cs"/>
            </a:rPr>
            <a:t>　今後は定員管理適正化計画に基づき、人件費の抑制に努める。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134620</xdr:rowOff>
    </xdr:to>
    <xdr:cxnSp macro="">
      <xdr:nvCxnSpPr>
        <xdr:cNvPr id="66" name="直線コネクタ 65"/>
        <xdr:cNvCxnSpPr/>
      </xdr:nvCxnSpPr>
      <xdr:spPr>
        <a:xfrm>
          <a:off x="3987800" y="60706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5080</xdr:rowOff>
    </xdr:to>
    <xdr:cxnSp macro="">
      <xdr:nvCxnSpPr>
        <xdr:cNvPr id="69" name="直線コネクタ 68"/>
        <xdr:cNvCxnSpPr/>
      </xdr:nvCxnSpPr>
      <xdr:spPr>
        <a:xfrm flipV="1">
          <a:off x="3098800" y="6070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5080</xdr:rowOff>
    </xdr:to>
    <xdr:cxnSp macro="">
      <xdr:nvCxnSpPr>
        <xdr:cNvPr id="72" name="直線コネクタ 71"/>
        <xdr:cNvCxnSpPr/>
      </xdr:nvCxnSpPr>
      <xdr:spPr>
        <a:xfrm>
          <a:off x="2209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50800</xdr:rowOff>
    </xdr:to>
    <xdr:cxnSp macro="">
      <xdr:nvCxnSpPr>
        <xdr:cNvPr id="75" name="直線コネクタ 74"/>
        <xdr:cNvCxnSpPr/>
      </xdr:nvCxnSpPr>
      <xdr:spPr>
        <a:xfrm flipV="1">
          <a:off x="1320800" y="614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ポイント減少している。これは、</a:t>
          </a:r>
          <a:r>
            <a:rPr kumimoji="1" lang="ja-JP" altLang="en-US" sz="1100" b="0" i="0" baseline="0">
              <a:solidFill>
                <a:schemeClr val="dk1"/>
              </a:solidFill>
              <a:effectLst/>
              <a:latin typeface="+mn-lt"/>
              <a:ea typeface="+mn-ea"/>
              <a:cs typeface="+mn-cs"/>
            </a:rPr>
            <a:t>会計年度任用職員制度が開始したことで、旧制度で物件費で計上していたものを人件費に計上することになり</a:t>
          </a:r>
          <a:r>
            <a:rPr kumimoji="1" lang="ja-JP" altLang="ja-JP" sz="1100" b="0" i="0" baseline="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となったことが主な要因である。また、類似団体と比較すると</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ポイント高くなっているのは、人件費削減や業務の効率化等を目的に各施設の管理業務等を民間へ委託を進めてきたためであり、人件費の抑制は図れた反面物件費が増額となった。</a:t>
          </a:r>
          <a:endParaRPr lang="ja-JP" altLang="ja-JP" sz="1400">
            <a:effectLst/>
          </a:endParaRPr>
        </a:p>
        <a:p>
          <a:r>
            <a:rPr kumimoji="1" lang="ja-JP" altLang="ja-JP" sz="1100">
              <a:solidFill>
                <a:schemeClr val="dk1"/>
              </a:solidFill>
              <a:effectLst/>
              <a:latin typeface="+mn-lt"/>
              <a:ea typeface="+mn-ea"/>
              <a:cs typeface="+mn-cs"/>
            </a:rPr>
            <a:t>　今後も、民間委託が可能な業務に関しては業務委託を推進し、効率化に努めるとともに総支出額の抑制に努める。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56134</xdr:rowOff>
    </xdr:from>
    <xdr:to>
      <xdr:col>82</xdr:col>
      <xdr:colOff>107950</xdr:colOff>
      <xdr:row>21</xdr:row>
      <xdr:rowOff>14986</xdr:rowOff>
    </xdr:to>
    <xdr:cxnSp macro="">
      <xdr:nvCxnSpPr>
        <xdr:cNvPr id="125" name="直線コネクタ 124"/>
        <xdr:cNvCxnSpPr/>
      </xdr:nvCxnSpPr>
      <xdr:spPr>
        <a:xfrm flipV="1">
          <a:off x="15671800" y="3313684"/>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14986</xdr:rowOff>
    </xdr:from>
    <xdr:to>
      <xdr:col>78</xdr:col>
      <xdr:colOff>69850</xdr:colOff>
      <xdr:row>21</xdr:row>
      <xdr:rowOff>69850</xdr:rowOff>
    </xdr:to>
    <xdr:cxnSp macro="">
      <xdr:nvCxnSpPr>
        <xdr:cNvPr id="128" name="直線コネクタ 127"/>
        <xdr:cNvCxnSpPr/>
      </xdr:nvCxnSpPr>
      <xdr:spPr>
        <a:xfrm flipV="1">
          <a:off x="14782800" y="3615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14986</xdr:rowOff>
    </xdr:from>
    <xdr:to>
      <xdr:col>73</xdr:col>
      <xdr:colOff>180975</xdr:colOff>
      <xdr:row>21</xdr:row>
      <xdr:rowOff>69850</xdr:rowOff>
    </xdr:to>
    <xdr:cxnSp macro="">
      <xdr:nvCxnSpPr>
        <xdr:cNvPr id="131" name="直線コネクタ 130"/>
        <xdr:cNvCxnSpPr/>
      </xdr:nvCxnSpPr>
      <xdr:spPr>
        <a:xfrm>
          <a:off x="13893800" y="3615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147574</xdr:rowOff>
    </xdr:from>
    <xdr:to>
      <xdr:col>69</xdr:col>
      <xdr:colOff>92075</xdr:colOff>
      <xdr:row>21</xdr:row>
      <xdr:rowOff>14986</xdr:rowOff>
    </xdr:to>
    <xdr:cxnSp macro="">
      <xdr:nvCxnSpPr>
        <xdr:cNvPr id="134" name="直線コネクタ 133"/>
        <xdr:cNvCxnSpPr/>
      </xdr:nvCxnSpPr>
      <xdr:spPr>
        <a:xfrm>
          <a:off x="13004800" y="340512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144780</xdr:rowOff>
    </xdr:from>
    <xdr:to>
      <xdr:col>69</xdr:col>
      <xdr:colOff>142875</xdr:colOff>
      <xdr:row>17</xdr:row>
      <xdr:rowOff>74930</xdr:rowOff>
    </xdr:to>
    <xdr:sp macro="" textlink="">
      <xdr:nvSpPr>
        <xdr:cNvPr id="135" name="フローチャート: 判断 134"/>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36" name="テキスト ボックス 135"/>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7" name="フローチャート: 判断 136"/>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38" name="テキスト ボックス 137"/>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5334</xdr:rowOff>
    </xdr:from>
    <xdr:to>
      <xdr:col>82</xdr:col>
      <xdr:colOff>158750</xdr:colOff>
      <xdr:row>19</xdr:row>
      <xdr:rowOff>106934</xdr:rowOff>
    </xdr:to>
    <xdr:sp macro="" textlink="">
      <xdr:nvSpPr>
        <xdr:cNvPr id="144" name="楕円 143"/>
        <xdr:cNvSpPr/>
      </xdr:nvSpPr>
      <xdr:spPr>
        <a:xfrm>
          <a:off x="164592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148861</xdr:rowOff>
    </xdr:from>
    <xdr:ext cx="762000" cy="259045"/>
    <xdr:sp macro="" textlink="">
      <xdr:nvSpPr>
        <xdr:cNvPr id="145" name="物件費該当値テキスト"/>
        <xdr:cNvSpPr txBox="1"/>
      </xdr:nvSpPr>
      <xdr:spPr>
        <a:xfrm>
          <a:off x="165989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135636</xdr:rowOff>
    </xdr:from>
    <xdr:to>
      <xdr:col>78</xdr:col>
      <xdr:colOff>120650</xdr:colOff>
      <xdr:row>21</xdr:row>
      <xdr:rowOff>65786</xdr:rowOff>
    </xdr:to>
    <xdr:sp macro="" textlink="">
      <xdr:nvSpPr>
        <xdr:cNvPr id="146" name="楕円 145"/>
        <xdr:cNvSpPr/>
      </xdr:nvSpPr>
      <xdr:spPr>
        <a:xfrm>
          <a:off x="15621000" y="35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50563</xdr:rowOff>
    </xdr:from>
    <xdr:ext cx="736600" cy="259045"/>
    <xdr:sp macro="" textlink="">
      <xdr:nvSpPr>
        <xdr:cNvPr id="147" name="テキスト ボックス 146"/>
        <xdr:cNvSpPr txBox="1"/>
      </xdr:nvSpPr>
      <xdr:spPr>
        <a:xfrm>
          <a:off x="15290800" y="3651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19050</xdr:rowOff>
    </xdr:from>
    <xdr:to>
      <xdr:col>74</xdr:col>
      <xdr:colOff>31750</xdr:colOff>
      <xdr:row>21</xdr:row>
      <xdr:rowOff>120650</xdr:rowOff>
    </xdr:to>
    <xdr:sp macro="" textlink="">
      <xdr:nvSpPr>
        <xdr:cNvPr id="148" name="楕円 147"/>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105427</xdr:rowOff>
    </xdr:from>
    <xdr:ext cx="762000" cy="259045"/>
    <xdr:sp macro="" textlink="">
      <xdr:nvSpPr>
        <xdr:cNvPr id="149" name="テキスト ボックス 148"/>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135636</xdr:rowOff>
    </xdr:from>
    <xdr:to>
      <xdr:col>69</xdr:col>
      <xdr:colOff>142875</xdr:colOff>
      <xdr:row>21</xdr:row>
      <xdr:rowOff>65786</xdr:rowOff>
    </xdr:to>
    <xdr:sp macro="" textlink="">
      <xdr:nvSpPr>
        <xdr:cNvPr id="150" name="楕円 149"/>
        <xdr:cNvSpPr/>
      </xdr:nvSpPr>
      <xdr:spPr>
        <a:xfrm>
          <a:off x="13843000" y="35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50563</xdr:rowOff>
    </xdr:from>
    <xdr:ext cx="762000" cy="259045"/>
    <xdr:sp macro="" textlink="">
      <xdr:nvSpPr>
        <xdr:cNvPr id="151" name="テキスト ボックス 150"/>
        <xdr:cNvSpPr txBox="1"/>
      </xdr:nvSpPr>
      <xdr:spPr>
        <a:xfrm>
          <a:off x="13512800" y="365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96774</xdr:rowOff>
    </xdr:from>
    <xdr:to>
      <xdr:col>65</xdr:col>
      <xdr:colOff>53975</xdr:colOff>
      <xdr:row>20</xdr:row>
      <xdr:rowOff>26924</xdr:rowOff>
    </xdr:to>
    <xdr:sp macro="" textlink="">
      <xdr:nvSpPr>
        <xdr:cNvPr id="152" name="楕円 151"/>
        <xdr:cNvSpPr/>
      </xdr:nvSpPr>
      <xdr:spPr>
        <a:xfrm>
          <a:off x="12954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11701</xdr:rowOff>
    </xdr:from>
    <xdr:ext cx="762000" cy="259045"/>
    <xdr:sp macro="" textlink="">
      <xdr:nvSpPr>
        <xdr:cNvPr id="153" name="テキスト ボックス 152"/>
        <xdr:cNvSpPr txBox="1"/>
      </xdr:nvSpPr>
      <xdr:spPr>
        <a:xfrm>
          <a:off x="12623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これは、</a:t>
          </a:r>
          <a:r>
            <a:rPr lang="ja-JP" altLang="en-US" sz="1100">
              <a:solidFill>
                <a:schemeClr val="dk1"/>
              </a:solidFill>
              <a:effectLst/>
              <a:latin typeface="+mn-lt"/>
              <a:ea typeface="+mn-ea"/>
              <a:cs typeface="+mn-cs"/>
            </a:rPr>
            <a:t>放課後等デイサービス費や児童発達支援センター費の増額</a:t>
          </a:r>
          <a:r>
            <a:rPr kumimoji="1" lang="ja-JP" altLang="ja-JP" sz="1100">
              <a:solidFill>
                <a:schemeClr val="dk1"/>
              </a:solidFill>
              <a:effectLst/>
              <a:latin typeface="+mn-lt"/>
              <a:ea typeface="+mn-ea"/>
              <a:cs typeface="+mn-cs"/>
            </a:rPr>
            <a:t>が主な要因となっている。</a:t>
          </a:r>
          <a:endParaRPr lang="ja-JP" altLang="ja-JP" sz="1400">
            <a:effectLst/>
          </a:endParaRPr>
        </a:p>
        <a:p>
          <a:r>
            <a:rPr kumimoji="1" lang="ja-JP" altLang="ja-JP" sz="1100">
              <a:solidFill>
                <a:schemeClr val="dk1"/>
              </a:solidFill>
              <a:effectLst/>
              <a:latin typeface="+mn-lt"/>
              <a:ea typeface="+mn-ea"/>
              <a:cs typeface="+mn-cs"/>
            </a:rPr>
            <a:t>　今後は、少子高齢化等に伴う社会保障等に要する経費が増加する見込みであることから、扶助費の推移をより一層注視していく必要がある。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105228</xdr:rowOff>
    </xdr:from>
    <xdr:to>
      <xdr:col>24</xdr:col>
      <xdr:colOff>25400</xdr:colOff>
      <xdr:row>58</xdr:row>
      <xdr:rowOff>170543</xdr:rowOff>
    </xdr:to>
    <xdr:cxnSp macro="">
      <xdr:nvCxnSpPr>
        <xdr:cNvPr id="188" name="直線コネクタ 187"/>
        <xdr:cNvCxnSpPr/>
      </xdr:nvCxnSpPr>
      <xdr:spPr>
        <a:xfrm>
          <a:off x="3987800" y="10049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58</xdr:row>
      <xdr:rowOff>105228</xdr:rowOff>
    </xdr:to>
    <xdr:cxnSp macro="">
      <xdr:nvCxnSpPr>
        <xdr:cNvPr id="191" name="直線コネクタ 190"/>
        <xdr:cNvCxnSpPr/>
      </xdr:nvCxnSpPr>
      <xdr:spPr>
        <a:xfrm>
          <a:off x="3098800" y="9559472"/>
          <a:ext cx="889000" cy="4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129722</xdr:rowOff>
    </xdr:to>
    <xdr:cxnSp macro="">
      <xdr:nvCxnSpPr>
        <xdr:cNvPr id="194" name="直線コネクタ 193"/>
        <xdr:cNvCxnSpPr/>
      </xdr:nvCxnSpPr>
      <xdr:spPr>
        <a:xfrm>
          <a:off x="2209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42635</xdr:rowOff>
    </xdr:to>
    <xdr:cxnSp macro="">
      <xdr:nvCxnSpPr>
        <xdr:cNvPr id="197" name="直線コネクタ 196"/>
        <xdr:cNvCxnSpPr/>
      </xdr:nvCxnSpPr>
      <xdr:spPr>
        <a:xfrm>
          <a:off x="1320800" y="9385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65315</xdr:rowOff>
    </xdr:from>
    <xdr:to>
      <xdr:col>11</xdr:col>
      <xdr:colOff>60325</xdr:colOff>
      <xdr:row>54</xdr:row>
      <xdr:rowOff>166915</xdr:rowOff>
    </xdr:to>
    <xdr:sp macro="" textlink="">
      <xdr:nvSpPr>
        <xdr:cNvPr id="198" name="フローチャート: 判断 197"/>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199" name="テキスト ボックス 198"/>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119743</xdr:rowOff>
    </xdr:from>
    <xdr:to>
      <xdr:col>24</xdr:col>
      <xdr:colOff>76200</xdr:colOff>
      <xdr:row>59</xdr:row>
      <xdr:rowOff>49893</xdr:rowOff>
    </xdr:to>
    <xdr:sp macro="" textlink="">
      <xdr:nvSpPr>
        <xdr:cNvPr id="207" name="楕円 206"/>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91820</xdr:rowOff>
    </xdr:from>
    <xdr:ext cx="762000" cy="259045"/>
    <xdr:sp macro="" textlink="">
      <xdr:nvSpPr>
        <xdr:cNvPr id="208"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54428</xdr:rowOff>
    </xdr:from>
    <xdr:to>
      <xdr:col>20</xdr:col>
      <xdr:colOff>38100</xdr:colOff>
      <xdr:row>58</xdr:row>
      <xdr:rowOff>156028</xdr:rowOff>
    </xdr:to>
    <xdr:sp macro="" textlink="">
      <xdr:nvSpPr>
        <xdr:cNvPr id="209" name="楕円 208"/>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140805</xdr:rowOff>
    </xdr:from>
    <xdr:ext cx="736600" cy="259045"/>
    <xdr:sp macro="" textlink="">
      <xdr:nvSpPr>
        <xdr:cNvPr id="210" name="テキスト ボックス 209"/>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1" name="楕円 210"/>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2" name="テキスト ボックス 211"/>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214" name="テキスト ボックス 213"/>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11.1</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年度と比較して</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している。これは、</a:t>
          </a:r>
          <a:r>
            <a:rPr kumimoji="1" lang="ja-JP" altLang="en-US" sz="1100" b="0" i="0" baseline="0">
              <a:solidFill>
                <a:schemeClr val="dk1"/>
              </a:solidFill>
              <a:effectLst/>
              <a:latin typeface="+mn-lt"/>
              <a:ea typeface="+mn-ea"/>
              <a:cs typeface="+mn-cs"/>
            </a:rPr>
            <a:t>地域福祉会館外装等改修事業費が減少したこと</a:t>
          </a:r>
          <a:r>
            <a:rPr kumimoji="1" lang="ja-JP" altLang="ja-JP" sz="1100" b="0" i="0" baseline="0">
              <a:solidFill>
                <a:schemeClr val="dk1"/>
              </a:solidFill>
              <a:effectLst/>
              <a:latin typeface="+mn-lt"/>
              <a:ea typeface="+mn-ea"/>
              <a:cs typeface="+mn-cs"/>
            </a:rPr>
            <a:t>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特別会計への繰出金</a:t>
          </a:r>
          <a:r>
            <a:rPr kumimoji="1" lang="ja-JP" altLang="en-US" sz="1100" b="0" i="0" baseline="0">
              <a:solidFill>
                <a:schemeClr val="dk1"/>
              </a:solidFill>
              <a:effectLst/>
              <a:latin typeface="+mn-lt"/>
              <a:ea typeface="+mn-ea"/>
              <a:cs typeface="+mn-cs"/>
            </a:rPr>
            <a:t>については、赤字補填解消を進めている国民健康保険事業特別会計をはじめ</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今後も増加傾向が見込まれるため、</a:t>
          </a:r>
          <a:r>
            <a:rPr kumimoji="1" lang="ja-JP" altLang="ja-JP" sz="1100" b="0" i="0" baseline="0">
              <a:solidFill>
                <a:schemeClr val="dk1"/>
              </a:solidFill>
              <a:effectLst/>
              <a:latin typeface="+mn-lt"/>
              <a:ea typeface="+mn-ea"/>
              <a:cs typeface="+mn-cs"/>
            </a:rPr>
            <a:t>決算の動向に注視していく。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6350</xdr:rowOff>
    </xdr:to>
    <xdr:cxnSp macro="">
      <xdr:nvCxnSpPr>
        <xdr:cNvPr id="249" name="直線コネクタ 248"/>
        <xdr:cNvCxnSpPr/>
      </xdr:nvCxnSpPr>
      <xdr:spPr>
        <a:xfrm flipV="1">
          <a:off x="15671800" y="9728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133350</xdr:rowOff>
    </xdr:from>
    <xdr:to>
      <xdr:col>78</xdr:col>
      <xdr:colOff>69850</xdr:colOff>
      <xdr:row>57</xdr:row>
      <xdr:rowOff>6350</xdr:rowOff>
    </xdr:to>
    <xdr:cxnSp macro="">
      <xdr:nvCxnSpPr>
        <xdr:cNvPr id="252" name="直線コネクタ 251"/>
        <xdr:cNvCxnSpPr/>
      </xdr:nvCxnSpPr>
      <xdr:spPr>
        <a:xfrm>
          <a:off x="14782800" y="9563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133350</xdr:rowOff>
    </xdr:to>
    <xdr:cxnSp macro="">
      <xdr:nvCxnSpPr>
        <xdr:cNvPr id="255" name="直線コネクタ 254"/>
        <xdr:cNvCxnSpPr/>
      </xdr:nvCxnSpPr>
      <xdr:spPr>
        <a:xfrm>
          <a:off x="13893800" y="949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139700</xdr:rowOff>
    </xdr:from>
    <xdr:to>
      <xdr:col>69</xdr:col>
      <xdr:colOff>92075</xdr:colOff>
      <xdr:row>55</xdr:row>
      <xdr:rowOff>69850</xdr:rowOff>
    </xdr:to>
    <xdr:cxnSp macro="">
      <xdr:nvCxnSpPr>
        <xdr:cNvPr id="258" name="直線コネクタ 257"/>
        <xdr:cNvCxnSpPr/>
      </xdr:nvCxnSpPr>
      <xdr:spPr>
        <a:xfrm>
          <a:off x="13004800" y="9398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31750</xdr:rowOff>
    </xdr:from>
    <xdr:to>
      <xdr:col>69</xdr:col>
      <xdr:colOff>142875</xdr:colOff>
      <xdr:row>59</xdr:row>
      <xdr:rowOff>133350</xdr:rowOff>
    </xdr:to>
    <xdr:sp macro="" textlink="">
      <xdr:nvSpPr>
        <xdr:cNvPr id="259" name="フローチャート: 判断 258"/>
        <xdr:cNvSpPr/>
      </xdr:nvSpPr>
      <xdr:spPr>
        <a:xfrm>
          <a:off x="13843000" y="101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118127</xdr:rowOff>
    </xdr:from>
    <xdr:ext cx="762000" cy="259045"/>
    <xdr:sp macro="" textlink="">
      <xdr:nvSpPr>
        <xdr:cNvPr id="260" name="テキスト ボックス 259"/>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1" name="フローチャート: 判断 260"/>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2" name="テキスト ボックス 261"/>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9"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127000</xdr:rowOff>
    </xdr:from>
    <xdr:to>
      <xdr:col>78</xdr:col>
      <xdr:colOff>120650</xdr:colOff>
      <xdr:row>57</xdr:row>
      <xdr:rowOff>57150</xdr:rowOff>
    </xdr:to>
    <xdr:sp macro="" textlink="">
      <xdr:nvSpPr>
        <xdr:cNvPr id="270" name="楕円 269"/>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71" name="テキスト ボックス 270"/>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82550</xdr:rowOff>
    </xdr:from>
    <xdr:to>
      <xdr:col>74</xdr:col>
      <xdr:colOff>31750</xdr:colOff>
      <xdr:row>56</xdr:row>
      <xdr:rowOff>12700</xdr:rowOff>
    </xdr:to>
    <xdr:sp macro="" textlink="">
      <xdr:nvSpPr>
        <xdr:cNvPr id="272" name="楕円 271"/>
        <xdr:cNvSpPr/>
      </xdr:nvSpPr>
      <xdr:spPr>
        <a:xfrm>
          <a:off x="14732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22877</xdr:rowOff>
    </xdr:from>
    <xdr:ext cx="762000" cy="259045"/>
    <xdr:sp macro="" textlink="">
      <xdr:nvSpPr>
        <xdr:cNvPr id="273" name="テキスト ボックス 272"/>
        <xdr:cNvSpPr txBox="1"/>
      </xdr:nvSpPr>
      <xdr:spPr>
        <a:xfrm>
          <a:off x="14401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4" name="楕円 273"/>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5" name="テキスト ボックス 274"/>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88900</xdr:rowOff>
    </xdr:from>
    <xdr:to>
      <xdr:col>65</xdr:col>
      <xdr:colOff>53975</xdr:colOff>
      <xdr:row>55</xdr:row>
      <xdr:rowOff>19050</xdr:rowOff>
    </xdr:to>
    <xdr:sp macro="" textlink="">
      <xdr:nvSpPr>
        <xdr:cNvPr id="276" name="楕円 275"/>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29227</xdr:rowOff>
    </xdr:from>
    <xdr:ext cx="762000" cy="259045"/>
    <xdr:sp macro="" textlink="">
      <xdr:nvSpPr>
        <xdr:cNvPr id="277" name="テキスト ボックス 276"/>
        <xdr:cNvSpPr txBox="1"/>
      </xdr:nvSpPr>
      <xdr:spPr>
        <a:xfrm>
          <a:off x="12623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10.4</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年度と</a:t>
          </a:r>
          <a:r>
            <a:rPr kumimoji="1" lang="ja-JP" altLang="en-US" sz="1100" b="0" i="0" baseline="0">
              <a:solidFill>
                <a:schemeClr val="dk1"/>
              </a:solidFill>
              <a:effectLst/>
              <a:latin typeface="+mn-lt"/>
              <a:ea typeface="+mn-ea"/>
              <a:cs typeface="+mn-cs"/>
            </a:rPr>
            <a:t>比較して</a:t>
          </a:r>
          <a:r>
            <a:rPr kumimoji="1" lang="en-US" altLang="ja-JP" sz="1100" b="0" i="0" baseline="0">
              <a:solidFill>
                <a:schemeClr val="dk1"/>
              </a:solidFill>
              <a:effectLst/>
              <a:latin typeface="+mn-lt"/>
              <a:ea typeface="+mn-ea"/>
              <a:cs typeface="+mn-cs"/>
            </a:rPr>
            <a:t>1.1</a:t>
          </a:r>
          <a:r>
            <a:rPr kumimoji="1" lang="ja-JP" altLang="en-US" sz="1100" b="0" i="0" baseline="0">
              <a:solidFill>
                <a:schemeClr val="dk1"/>
              </a:solidFill>
              <a:effectLst/>
              <a:latin typeface="+mn-lt"/>
              <a:ea typeface="+mn-ea"/>
              <a:cs typeface="+mn-cs"/>
            </a:rPr>
            <a:t>ポイント減少している。これは、後期高齢者医療特別会計繰出金が減少したことが主な要因である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今後も補助金等交付基準に基づき、適正な交付額の算出に努める。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81280</xdr:rowOff>
    </xdr:to>
    <xdr:cxnSp macro="">
      <xdr:nvCxnSpPr>
        <xdr:cNvPr id="307" name="直線コネクタ 306"/>
        <xdr:cNvCxnSpPr/>
      </xdr:nvCxnSpPr>
      <xdr:spPr>
        <a:xfrm flipV="1">
          <a:off x="15671800" y="62031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81280</xdr:rowOff>
    </xdr:to>
    <xdr:cxnSp macro="">
      <xdr:nvCxnSpPr>
        <xdr:cNvPr id="310" name="直線コネクタ 309"/>
        <xdr:cNvCxnSpPr/>
      </xdr:nvCxnSpPr>
      <xdr:spPr>
        <a:xfrm>
          <a:off x="14782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85852</xdr:rowOff>
    </xdr:to>
    <xdr:cxnSp macro="">
      <xdr:nvCxnSpPr>
        <xdr:cNvPr id="313" name="直線コネクタ 312"/>
        <xdr:cNvCxnSpPr/>
      </xdr:nvCxnSpPr>
      <xdr:spPr>
        <a:xfrm flipV="1">
          <a:off x="13893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154432</xdr:rowOff>
    </xdr:to>
    <xdr:cxnSp macro="">
      <xdr:nvCxnSpPr>
        <xdr:cNvPr id="316" name="直線コネクタ 315"/>
        <xdr:cNvCxnSpPr/>
      </xdr:nvCxnSpPr>
      <xdr:spPr>
        <a:xfrm flipV="1">
          <a:off x="13004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7" name="フローチャート: 判断 316"/>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8" name="テキスト ボックス 317"/>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6" name="楕円 325"/>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7"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8" name="楕円 32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9" name="テキスト ボックス 32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0" name="楕円 32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1" name="テキスト ボックス 33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2" name="楕円 331"/>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3" name="テキスト ボックス 332"/>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4" name="楕円 333"/>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5" name="テキスト ボックス 334"/>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今後は公共施設の更新や長寿命化等に伴う事業の増加が見込まれるため、より事業の必要性、緊急性を精査し、地方債の発行を最小限に止めることで、健全な財政運営が行えるように努める。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76</xdr:row>
      <xdr:rowOff>163576</xdr:rowOff>
    </xdr:to>
    <xdr:cxnSp macro="">
      <xdr:nvCxnSpPr>
        <xdr:cNvPr id="365" name="直線コネクタ 364"/>
        <xdr:cNvCxnSpPr/>
      </xdr:nvCxnSpPr>
      <xdr:spPr>
        <a:xfrm>
          <a:off x="3987800" y="131754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77</xdr:row>
      <xdr:rowOff>5842</xdr:rowOff>
    </xdr:to>
    <xdr:cxnSp macro="">
      <xdr:nvCxnSpPr>
        <xdr:cNvPr id="368" name="直線コネクタ 367"/>
        <xdr:cNvCxnSpPr/>
      </xdr:nvCxnSpPr>
      <xdr:spPr>
        <a:xfrm flipV="1">
          <a:off x="3098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5842</xdr:rowOff>
    </xdr:to>
    <xdr:cxnSp macro="">
      <xdr:nvCxnSpPr>
        <xdr:cNvPr id="371" name="直線コネクタ 370"/>
        <xdr:cNvCxnSpPr/>
      </xdr:nvCxnSpPr>
      <xdr:spPr>
        <a:xfrm>
          <a:off x="2209800" y="1320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5842</xdr:rowOff>
    </xdr:to>
    <xdr:cxnSp macro="">
      <xdr:nvCxnSpPr>
        <xdr:cNvPr id="374" name="直線コネクタ 373"/>
        <xdr:cNvCxnSpPr/>
      </xdr:nvCxnSpPr>
      <xdr:spPr>
        <a:xfrm>
          <a:off x="1320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5" name="フローチャート: 判断 374"/>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6" name="テキスト ボックス 375"/>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7" name="フローチャート: 判断 376"/>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8" name="テキスト ボックス 377"/>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4" name="楕円 383"/>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85"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6" name="楕円 385"/>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7" name="テキスト ボックス 386"/>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8" name="楕円 387"/>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9" name="テキスト ボックス 38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0" name="楕円 389"/>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1" name="テキスト ボックス 390"/>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2" name="楕円 391"/>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3" name="テキスト ボックス 392"/>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82.2</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年度と比較して</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今後も財政構造の弾力性を高めていくため、行政改革を推進し経費削減に努める。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106426</xdr:rowOff>
    </xdr:to>
    <xdr:cxnSp macro="">
      <xdr:nvCxnSpPr>
        <xdr:cNvPr id="424" name="直線コネクタ 423"/>
        <xdr:cNvCxnSpPr/>
      </xdr:nvCxnSpPr>
      <xdr:spPr>
        <a:xfrm flipV="1">
          <a:off x="15671800" y="136006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79</xdr:row>
      <xdr:rowOff>106426</xdr:rowOff>
    </xdr:to>
    <xdr:cxnSp macro="">
      <xdr:nvCxnSpPr>
        <xdr:cNvPr id="427" name="直線コネクタ 426"/>
        <xdr:cNvCxnSpPr/>
      </xdr:nvCxnSpPr>
      <xdr:spPr>
        <a:xfrm>
          <a:off x="14782800" y="134589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85852</xdr:rowOff>
    </xdr:to>
    <xdr:cxnSp macro="">
      <xdr:nvCxnSpPr>
        <xdr:cNvPr id="430" name="直線コネクタ 429"/>
        <xdr:cNvCxnSpPr/>
      </xdr:nvCxnSpPr>
      <xdr:spPr>
        <a:xfrm>
          <a:off x="13893800" y="133583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156718</xdr:rowOff>
    </xdr:to>
    <xdr:cxnSp macro="">
      <xdr:nvCxnSpPr>
        <xdr:cNvPr id="433" name="直線コネクタ 432"/>
        <xdr:cNvCxnSpPr/>
      </xdr:nvCxnSpPr>
      <xdr:spPr>
        <a:xfrm>
          <a:off x="13004800" y="132943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4" name="フローチャート: 判断 433"/>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5" name="テキスト ボックス 434"/>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6" name="フローチャート: 判断 435"/>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7" name="テキスト ボックス 436"/>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3" name="楕円 442"/>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44"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45" name="楕円 444"/>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46" name="テキスト ボックス 445"/>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47" name="楕円 446"/>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48" name="テキスト ボックス 447"/>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49" name="楕円 448"/>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50" name="テキスト ボックス 449"/>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1" name="楕円 450"/>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52" name="テキスト ボックス 451"/>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19761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36906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37001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37128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4681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4935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5189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054225" y="12001500"/>
          <a:ext cx="403225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597150" y="12039600"/>
          <a:ext cx="120332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298700" y="12128500"/>
          <a:ext cx="2730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39077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264025" y="12077700"/>
          <a:ext cx="9207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483100" y="12039600"/>
          <a:ext cx="120332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054225" y="1079500"/>
          <a:ext cx="40322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26682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38150" y="1193800"/>
          <a:ext cx="120332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38150" y="1460500"/>
          <a:ext cx="120332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38150" y="1765300"/>
          <a:ext cx="1203325"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87325"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73050"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87325"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73050"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87325"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2225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2225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054225" y="1651000"/>
          <a:ext cx="403225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002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054225" y="3937000"/>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17625"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054225" y="3556000"/>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17625"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054225" y="3175000"/>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17625"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054225" y="2794000"/>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17625"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054225" y="2413000"/>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17625"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054225" y="2032000"/>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17625"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054225" y="1651000"/>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17625"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054225" y="1651000"/>
          <a:ext cx="403225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375275"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45465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286375" y="3333610"/>
          <a:ext cx="1682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45465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286375" y="2205469"/>
          <a:ext cx="1682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105016</xdr:rowOff>
    </xdr:from>
    <xdr:to>
      <xdr:col>29</xdr:col>
      <xdr:colOff>127000</xdr:colOff>
      <xdr:row>18</xdr:row>
      <xdr:rowOff>16510</xdr:rowOff>
    </xdr:to>
    <xdr:cxnSp macro="">
      <xdr:nvCxnSpPr>
        <xdr:cNvPr id="50" name="直線コネクタ 49"/>
        <xdr:cNvCxnSpPr/>
      </xdr:nvCxnSpPr>
      <xdr:spPr bwMode="auto">
        <a:xfrm flipV="1">
          <a:off x="4756150" y="3067291"/>
          <a:ext cx="619125" cy="8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45465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324475"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16510</xdr:rowOff>
    </xdr:from>
    <xdr:to>
      <xdr:col>26</xdr:col>
      <xdr:colOff>50800</xdr:colOff>
      <xdr:row>18</xdr:row>
      <xdr:rowOff>32493</xdr:rowOff>
    </xdr:to>
    <xdr:cxnSp macro="">
      <xdr:nvCxnSpPr>
        <xdr:cNvPr id="53" name="直線コネクタ 52"/>
        <xdr:cNvCxnSpPr/>
      </xdr:nvCxnSpPr>
      <xdr:spPr bwMode="auto">
        <a:xfrm flipV="1">
          <a:off x="4095750" y="3150235"/>
          <a:ext cx="660400" cy="15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70535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3942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32493</xdr:rowOff>
    </xdr:from>
    <xdr:to>
      <xdr:col>22</xdr:col>
      <xdr:colOff>114300</xdr:colOff>
      <xdr:row>18</xdr:row>
      <xdr:rowOff>79813</xdr:rowOff>
    </xdr:to>
    <xdr:cxnSp macro="">
      <xdr:nvCxnSpPr>
        <xdr:cNvPr id="56" name="直線コネクタ 55"/>
        <xdr:cNvCxnSpPr/>
      </xdr:nvCxnSpPr>
      <xdr:spPr bwMode="auto">
        <a:xfrm flipV="1">
          <a:off x="3435350" y="3166218"/>
          <a:ext cx="660400" cy="4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04495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7338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153308</xdr:rowOff>
    </xdr:from>
    <xdr:to>
      <xdr:col>18</xdr:col>
      <xdr:colOff>177800</xdr:colOff>
      <xdr:row>18</xdr:row>
      <xdr:rowOff>79813</xdr:rowOff>
    </xdr:to>
    <xdr:cxnSp macro="">
      <xdr:nvCxnSpPr>
        <xdr:cNvPr id="59" name="直線コネクタ 58"/>
        <xdr:cNvCxnSpPr/>
      </xdr:nvCxnSpPr>
      <xdr:spPr bwMode="auto">
        <a:xfrm>
          <a:off x="2765425" y="3115583"/>
          <a:ext cx="669925" cy="9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157315</xdr:rowOff>
    </xdr:from>
    <xdr:to>
      <xdr:col>19</xdr:col>
      <xdr:colOff>38100</xdr:colOff>
      <xdr:row>17</xdr:row>
      <xdr:rowOff>87465</xdr:rowOff>
    </xdr:to>
    <xdr:sp macro="" textlink="">
      <xdr:nvSpPr>
        <xdr:cNvPr id="60" name="フローチャート: 判断 59"/>
        <xdr:cNvSpPr/>
      </xdr:nvSpPr>
      <xdr:spPr bwMode="auto">
        <a:xfrm>
          <a:off x="3384550" y="2948140"/>
          <a:ext cx="9207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97642</xdr:rowOff>
    </xdr:from>
    <xdr:ext cx="762000" cy="259045"/>
    <xdr:sp macro="" textlink="">
      <xdr:nvSpPr>
        <xdr:cNvPr id="61" name="テキスト ボックス 60"/>
        <xdr:cNvSpPr txBox="1"/>
      </xdr:nvSpPr>
      <xdr:spPr>
        <a:xfrm>
          <a:off x="3073400" y="271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169812</xdr:rowOff>
    </xdr:from>
    <xdr:to>
      <xdr:col>15</xdr:col>
      <xdr:colOff>101600</xdr:colOff>
      <xdr:row>17</xdr:row>
      <xdr:rowOff>99962</xdr:rowOff>
    </xdr:to>
    <xdr:sp macro="" textlink="">
      <xdr:nvSpPr>
        <xdr:cNvPr id="62" name="フローチャート: 判断 61"/>
        <xdr:cNvSpPr/>
      </xdr:nvSpPr>
      <xdr:spPr bwMode="auto">
        <a:xfrm>
          <a:off x="2714625" y="2960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110139</xdr:rowOff>
    </xdr:from>
    <xdr:ext cx="762000" cy="259045"/>
    <xdr:sp macro="" textlink="">
      <xdr:nvSpPr>
        <xdr:cNvPr id="63" name="テキスト ボックス 62"/>
        <xdr:cNvSpPr txBox="1"/>
      </xdr:nvSpPr>
      <xdr:spPr>
        <a:xfrm>
          <a:off x="2403475" y="272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207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587875"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3927475"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25755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59715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54216</xdr:rowOff>
    </xdr:from>
    <xdr:to>
      <xdr:col>29</xdr:col>
      <xdr:colOff>177800</xdr:colOff>
      <xdr:row>17</xdr:row>
      <xdr:rowOff>155816</xdr:rowOff>
    </xdr:to>
    <xdr:sp macro="" textlink="">
      <xdr:nvSpPr>
        <xdr:cNvPr id="69" name="楕円 68"/>
        <xdr:cNvSpPr/>
      </xdr:nvSpPr>
      <xdr:spPr bwMode="auto">
        <a:xfrm>
          <a:off x="5324475" y="301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26293</xdr:rowOff>
    </xdr:from>
    <xdr:ext cx="762000" cy="259045"/>
    <xdr:sp macro="" textlink="">
      <xdr:nvSpPr>
        <xdr:cNvPr id="70" name="人口1人当たり決算額の推移該当値テキスト130"/>
        <xdr:cNvSpPr txBox="1"/>
      </xdr:nvSpPr>
      <xdr:spPr>
        <a:xfrm>
          <a:off x="5454650" y="29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137160</xdr:rowOff>
    </xdr:from>
    <xdr:to>
      <xdr:col>26</xdr:col>
      <xdr:colOff>101600</xdr:colOff>
      <xdr:row>18</xdr:row>
      <xdr:rowOff>67310</xdr:rowOff>
    </xdr:to>
    <xdr:sp macro="" textlink="">
      <xdr:nvSpPr>
        <xdr:cNvPr id="71" name="楕円 70"/>
        <xdr:cNvSpPr/>
      </xdr:nvSpPr>
      <xdr:spPr bwMode="auto">
        <a:xfrm>
          <a:off x="4705350" y="309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52087</xdr:rowOff>
    </xdr:from>
    <xdr:ext cx="736600" cy="259045"/>
    <xdr:sp macro="" textlink="">
      <xdr:nvSpPr>
        <xdr:cNvPr id="72" name="テキスト ボックス 71"/>
        <xdr:cNvSpPr txBox="1"/>
      </xdr:nvSpPr>
      <xdr:spPr>
        <a:xfrm>
          <a:off x="4394200" y="3185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153143</xdr:rowOff>
    </xdr:from>
    <xdr:to>
      <xdr:col>22</xdr:col>
      <xdr:colOff>165100</xdr:colOff>
      <xdr:row>18</xdr:row>
      <xdr:rowOff>83293</xdr:rowOff>
    </xdr:to>
    <xdr:sp macro="" textlink="">
      <xdr:nvSpPr>
        <xdr:cNvPr id="73" name="楕円 72"/>
        <xdr:cNvSpPr/>
      </xdr:nvSpPr>
      <xdr:spPr bwMode="auto">
        <a:xfrm>
          <a:off x="4044950" y="311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68070</xdr:rowOff>
    </xdr:from>
    <xdr:ext cx="762000" cy="259045"/>
    <xdr:sp macro="" textlink="">
      <xdr:nvSpPr>
        <xdr:cNvPr id="74" name="テキスト ボックス 73"/>
        <xdr:cNvSpPr txBox="1"/>
      </xdr:nvSpPr>
      <xdr:spPr>
        <a:xfrm>
          <a:off x="3733800" y="320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29013</xdr:rowOff>
    </xdr:from>
    <xdr:to>
      <xdr:col>19</xdr:col>
      <xdr:colOff>38100</xdr:colOff>
      <xdr:row>18</xdr:row>
      <xdr:rowOff>130613</xdr:rowOff>
    </xdr:to>
    <xdr:sp macro="" textlink="">
      <xdr:nvSpPr>
        <xdr:cNvPr id="75" name="楕円 74"/>
        <xdr:cNvSpPr/>
      </xdr:nvSpPr>
      <xdr:spPr bwMode="auto">
        <a:xfrm>
          <a:off x="3384550" y="3162738"/>
          <a:ext cx="9207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115390</xdr:rowOff>
    </xdr:from>
    <xdr:ext cx="762000" cy="259045"/>
    <xdr:sp macro="" textlink="">
      <xdr:nvSpPr>
        <xdr:cNvPr id="76" name="テキスト ボックス 75"/>
        <xdr:cNvSpPr txBox="1"/>
      </xdr:nvSpPr>
      <xdr:spPr>
        <a:xfrm>
          <a:off x="3073400" y="324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102508</xdr:rowOff>
    </xdr:from>
    <xdr:to>
      <xdr:col>15</xdr:col>
      <xdr:colOff>101600</xdr:colOff>
      <xdr:row>18</xdr:row>
      <xdr:rowOff>32658</xdr:rowOff>
    </xdr:to>
    <xdr:sp macro="" textlink="">
      <xdr:nvSpPr>
        <xdr:cNvPr id="77" name="楕円 76"/>
        <xdr:cNvSpPr/>
      </xdr:nvSpPr>
      <xdr:spPr bwMode="auto">
        <a:xfrm>
          <a:off x="2714625" y="306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17435</xdr:rowOff>
    </xdr:from>
    <xdr:ext cx="762000" cy="259045"/>
    <xdr:sp macro="" textlink="">
      <xdr:nvSpPr>
        <xdr:cNvPr id="78" name="テキスト ボックス 77"/>
        <xdr:cNvSpPr txBox="1"/>
      </xdr:nvSpPr>
      <xdr:spPr>
        <a:xfrm>
          <a:off x="2403475" y="31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054225" y="5080000"/>
          <a:ext cx="40322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26682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38150" y="5194300"/>
          <a:ext cx="120332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38150" y="5461000"/>
          <a:ext cx="120332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38150" y="5765800"/>
          <a:ext cx="1203325"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87325"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73050"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87325"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73050"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87325"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2225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2225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054225" y="5651500"/>
          <a:ext cx="403225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002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054225" y="7937500"/>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054225" y="7610928"/>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054225" y="7284357"/>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17625"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054225" y="6957785"/>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17625"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054225" y="6631215"/>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17625"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054225" y="6304643"/>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17625"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054225" y="5978072"/>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17625"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054225" y="5651500"/>
          <a:ext cx="40322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17625"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054225" y="5651500"/>
          <a:ext cx="403225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375275"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45465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286375" y="7465147"/>
          <a:ext cx="1682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45465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286375" y="6027482"/>
          <a:ext cx="1682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209459</xdr:rowOff>
    </xdr:from>
    <xdr:to>
      <xdr:col>29</xdr:col>
      <xdr:colOff>127000</xdr:colOff>
      <xdr:row>35</xdr:row>
      <xdr:rowOff>262527</xdr:rowOff>
    </xdr:to>
    <xdr:cxnSp macro="">
      <xdr:nvCxnSpPr>
        <xdr:cNvPr id="113" name="直線コネクタ 112"/>
        <xdr:cNvCxnSpPr/>
      </xdr:nvCxnSpPr>
      <xdr:spPr bwMode="auto">
        <a:xfrm flipV="1">
          <a:off x="4756150" y="6819809"/>
          <a:ext cx="619125" cy="5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xdr:cNvSpPr txBox="1"/>
      </xdr:nvSpPr>
      <xdr:spPr>
        <a:xfrm>
          <a:off x="545465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324475"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262527</xdr:rowOff>
    </xdr:from>
    <xdr:to>
      <xdr:col>26</xdr:col>
      <xdr:colOff>50800</xdr:colOff>
      <xdr:row>36</xdr:row>
      <xdr:rowOff>61980</xdr:rowOff>
    </xdr:to>
    <xdr:cxnSp macro="">
      <xdr:nvCxnSpPr>
        <xdr:cNvPr id="116" name="直線コネクタ 115"/>
        <xdr:cNvCxnSpPr/>
      </xdr:nvCxnSpPr>
      <xdr:spPr bwMode="auto">
        <a:xfrm flipV="1">
          <a:off x="4095750" y="6872877"/>
          <a:ext cx="660400" cy="142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70535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3942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61980</xdr:rowOff>
    </xdr:from>
    <xdr:to>
      <xdr:col>22</xdr:col>
      <xdr:colOff>114300</xdr:colOff>
      <xdr:row>36</xdr:row>
      <xdr:rowOff>104369</xdr:rowOff>
    </xdr:to>
    <xdr:cxnSp macro="">
      <xdr:nvCxnSpPr>
        <xdr:cNvPr id="119" name="直線コネクタ 118"/>
        <xdr:cNvCxnSpPr/>
      </xdr:nvCxnSpPr>
      <xdr:spPr bwMode="auto">
        <a:xfrm flipV="1">
          <a:off x="3435350" y="7015230"/>
          <a:ext cx="660400" cy="4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04495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733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85330</xdr:rowOff>
    </xdr:from>
    <xdr:to>
      <xdr:col>18</xdr:col>
      <xdr:colOff>177800</xdr:colOff>
      <xdr:row>36</xdr:row>
      <xdr:rowOff>104369</xdr:rowOff>
    </xdr:to>
    <xdr:cxnSp macro="">
      <xdr:nvCxnSpPr>
        <xdr:cNvPr id="122" name="直線コネクタ 121"/>
        <xdr:cNvCxnSpPr/>
      </xdr:nvCxnSpPr>
      <xdr:spPr bwMode="auto">
        <a:xfrm>
          <a:off x="2765425" y="7038580"/>
          <a:ext cx="669925" cy="1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3" name="フローチャート: 判断 122"/>
        <xdr:cNvSpPr/>
      </xdr:nvSpPr>
      <xdr:spPr bwMode="auto">
        <a:xfrm>
          <a:off x="3384550" y="6810647"/>
          <a:ext cx="9207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4" name="テキスト ボックス 123"/>
        <xdr:cNvSpPr txBox="1"/>
      </xdr:nvSpPr>
      <xdr:spPr>
        <a:xfrm>
          <a:off x="30734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5" name="フローチャート: 判断 124"/>
        <xdr:cNvSpPr/>
      </xdr:nvSpPr>
      <xdr:spPr bwMode="auto">
        <a:xfrm>
          <a:off x="2714625"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6" name="テキスト ボックス 125"/>
        <xdr:cNvSpPr txBox="1"/>
      </xdr:nvSpPr>
      <xdr:spPr>
        <a:xfrm>
          <a:off x="2403475"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207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587875"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3927475"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25755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59715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158659</xdr:rowOff>
    </xdr:from>
    <xdr:to>
      <xdr:col>29</xdr:col>
      <xdr:colOff>177800</xdr:colOff>
      <xdr:row>35</xdr:row>
      <xdr:rowOff>260259</xdr:rowOff>
    </xdr:to>
    <xdr:sp macro="" textlink="">
      <xdr:nvSpPr>
        <xdr:cNvPr id="132" name="楕円 131"/>
        <xdr:cNvSpPr/>
      </xdr:nvSpPr>
      <xdr:spPr bwMode="auto">
        <a:xfrm>
          <a:off x="5324475" y="676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3736</xdr:rowOff>
    </xdr:from>
    <xdr:ext cx="762000" cy="259045"/>
    <xdr:sp macro="" textlink="">
      <xdr:nvSpPr>
        <xdr:cNvPr id="133" name="人口1人当たり決算額の推移該当値テキスト445"/>
        <xdr:cNvSpPr txBox="1"/>
      </xdr:nvSpPr>
      <xdr:spPr>
        <a:xfrm>
          <a:off x="5454650" y="66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211727</xdr:rowOff>
    </xdr:from>
    <xdr:to>
      <xdr:col>26</xdr:col>
      <xdr:colOff>101600</xdr:colOff>
      <xdr:row>35</xdr:row>
      <xdr:rowOff>313327</xdr:rowOff>
    </xdr:to>
    <xdr:sp macro="" textlink="">
      <xdr:nvSpPr>
        <xdr:cNvPr id="134" name="楕円 133"/>
        <xdr:cNvSpPr/>
      </xdr:nvSpPr>
      <xdr:spPr bwMode="auto">
        <a:xfrm>
          <a:off x="4705350" y="682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323504</xdr:rowOff>
    </xdr:from>
    <xdr:ext cx="736600" cy="259045"/>
    <xdr:sp macro="" textlink="">
      <xdr:nvSpPr>
        <xdr:cNvPr id="135" name="テキスト ボックス 134"/>
        <xdr:cNvSpPr txBox="1"/>
      </xdr:nvSpPr>
      <xdr:spPr>
        <a:xfrm>
          <a:off x="4394200" y="6590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11180</xdr:rowOff>
    </xdr:from>
    <xdr:to>
      <xdr:col>22</xdr:col>
      <xdr:colOff>165100</xdr:colOff>
      <xdr:row>36</xdr:row>
      <xdr:rowOff>112780</xdr:rowOff>
    </xdr:to>
    <xdr:sp macro="" textlink="">
      <xdr:nvSpPr>
        <xdr:cNvPr id="136" name="楕円 135"/>
        <xdr:cNvSpPr/>
      </xdr:nvSpPr>
      <xdr:spPr bwMode="auto">
        <a:xfrm>
          <a:off x="4044950" y="696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97557</xdr:rowOff>
    </xdr:from>
    <xdr:ext cx="762000" cy="259045"/>
    <xdr:sp macro="" textlink="">
      <xdr:nvSpPr>
        <xdr:cNvPr id="137" name="テキスト ボックス 136"/>
        <xdr:cNvSpPr txBox="1"/>
      </xdr:nvSpPr>
      <xdr:spPr>
        <a:xfrm>
          <a:off x="3733800" y="705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53569</xdr:rowOff>
    </xdr:from>
    <xdr:to>
      <xdr:col>19</xdr:col>
      <xdr:colOff>38100</xdr:colOff>
      <xdr:row>36</xdr:row>
      <xdr:rowOff>155169</xdr:rowOff>
    </xdr:to>
    <xdr:sp macro="" textlink="">
      <xdr:nvSpPr>
        <xdr:cNvPr id="138" name="楕円 137"/>
        <xdr:cNvSpPr/>
      </xdr:nvSpPr>
      <xdr:spPr bwMode="auto">
        <a:xfrm>
          <a:off x="3384550" y="7006819"/>
          <a:ext cx="9207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139946</xdr:rowOff>
    </xdr:from>
    <xdr:ext cx="762000" cy="259045"/>
    <xdr:sp macro="" textlink="">
      <xdr:nvSpPr>
        <xdr:cNvPr id="139" name="テキスト ボックス 138"/>
        <xdr:cNvSpPr txBox="1"/>
      </xdr:nvSpPr>
      <xdr:spPr>
        <a:xfrm>
          <a:off x="3073400" y="709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34530</xdr:rowOff>
    </xdr:from>
    <xdr:to>
      <xdr:col>15</xdr:col>
      <xdr:colOff>101600</xdr:colOff>
      <xdr:row>36</xdr:row>
      <xdr:rowOff>136130</xdr:rowOff>
    </xdr:to>
    <xdr:sp macro="" textlink="">
      <xdr:nvSpPr>
        <xdr:cNvPr id="140" name="楕円 139"/>
        <xdr:cNvSpPr/>
      </xdr:nvSpPr>
      <xdr:spPr bwMode="auto">
        <a:xfrm>
          <a:off x="2714625" y="6987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120907</xdr:rowOff>
    </xdr:from>
    <xdr:ext cx="762000" cy="259045"/>
    <xdr:sp macro="" textlink="">
      <xdr:nvSpPr>
        <xdr:cNvPr id="141" name="テキスト ボックス 140"/>
        <xdr:cNvSpPr txBox="1"/>
      </xdr:nvSpPr>
      <xdr:spPr>
        <a:xfrm>
          <a:off x="2403475" y="7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097500" y="190500"/>
          <a:ext cx="3733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116550" y="215900"/>
          <a:ext cx="3689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141950" y="241300"/>
          <a:ext cx="3632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17725" y="920750"/>
          <a:ext cx="13462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50,444
50,130
74.95
26,145,434
25,854,606
256,307
9,973,192
13,900,371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823075" y="1714500"/>
          <a:ext cx="3619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521950" y="889000"/>
          <a:ext cx="14478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772775" y="952500"/>
          <a:ext cx="13843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772775" y="1219200"/>
          <a:ext cx="13843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604500" y="10668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658475" y="1016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658475" y="1282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69530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69530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69925"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69925"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69925"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239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5090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5090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80975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0975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89560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89560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23900" y="4826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953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23900" y="7112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21176"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23900" y="6731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21176"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23900" y="63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21176"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23900" y="59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21176"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23900" y="55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23900" y="52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23900" y="48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23900" y="4826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4049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4577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327525" y="66671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4577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327525" y="531493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106743</xdr:rowOff>
    </xdr:from>
    <xdr:to>
      <xdr:col>24</xdr:col>
      <xdr:colOff>63500</xdr:colOff>
      <xdr:row>38</xdr:row>
      <xdr:rowOff>149072</xdr:rowOff>
    </xdr:to>
    <xdr:cxnSp macro="">
      <xdr:nvCxnSpPr>
        <xdr:cNvPr id="61" name="直線コネクタ 60"/>
        <xdr:cNvCxnSpPr/>
      </xdr:nvCxnSpPr>
      <xdr:spPr>
        <a:xfrm flipV="1">
          <a:off x="3616325" y="6450393"/>
          <a:ext cx="790575" cy="2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4577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3561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142424</xdr:rowOff>
    </xdr:from>
    <xdr:to>
      <xdr:col>19</xdr:col>
      <xdr:colOff>177800</xdr:colOff>
      <xdr:row>38</xdr:row>
      <xdr:rowOff>149072</xdr:rowOff>
    </xdr:to>
    <xdr:cxnSp macro="">
      <xdr:nvCxnSpPr>
        <xdr:cNvPr id="64" name="直線コネクタ 63"/>
        <xdr:cNvCxnSpPr/>
      </xdr:nvCxnSpPr>
      <xdr:spPr>
        <a:xfrm>
          <a:off x="2765425" y="6657524"/>
          <a:ext cx="8509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565525" y="63419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35866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142424</xdr:rowOff>
    </xdr:from>
    <xdr:to>
      <xdr:col>15</xdr:col>
      <xdr:colOff>50800</xdr:colOff>
      <xdr:row>38</xdr:row>
      <xdr:rowOff>159321</xdr:rowOff>
    </xdr:to>
    <xdr:cxnSp macro="">
      <xdr:nvCxnSpPr>
        <xdr:cNvPr id="67" name="直線コネクタ 66"/>
        <xdr:cNvCxnSpPr/>
      </xdr:nvCxnSpPr>
      <xdr:spPr>
        <a:xfrm flipV="1">
          <a:off x="1924050" y="6657524"/>
          <a:ext cx="841375"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714625"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517286"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32315</xdr:rowOff>
    </xdr:from>
    <xdr:to>
      <xdr:col>10</xdr:col>
      <xdr:colOff>114300</xdr:colOff>
      <xdr:row>38</xdr:row>
      <xdr:rowOff>159321</xdr:rowOff>
    </xdr:to>
    <xdr:cxnSp macro="">
      <xdr:nvCxnSpPr>
        <xdr:cNvPr id="70" name="直線コネクタ 69"/>
        <xdr:cNvCxnSpPr/>
      </xdr:nvCxnSpPr>
      <xdr:spPr>
        <a:xfrm>
          <a:off x="1082675" y="6547415"/>
          <a:ext cx="841375" cy="1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87325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666386"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31875" y="637835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250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2259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4353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584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7430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01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55943</xdr:rowOff>
    </xdr:from>
    <xdr:to>
      <xdr:col>24</xdr:col>
      <xdr:colOff>114300</xdr:colOff>
      <xdr:row>37</xdr:row>
      <xdr:rowOff>157543</xdr:rowOff>
    </xdr:to>
    <xdr:sp macro="" textlink="">
      <xdr:nvSpPr>
        <xdr:cNvPr id="80" name="楕円 79"/>
        <xdr:cNvSpPr/>
      </xdr:nvSpPr>
      <xdr:spPr>
        <a:xfrm>
          <a:off x="4356100" y="6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34370</xdr:rowOff>
    </xdr:from>
    <xdr:ext cx="534377" cy="259045"/>
    <xdr:sp macro="" textlink="">
      <xdr:nvSpPr>
        <xdr:cNvPr id="81" name="人件費該当値テキスト"/>
        <xdr:cNvSpPr txBox="1"/>
      </xdr:nvSpPr>
      <xdr:spPr>
        <a:xfrm>
          <a:off x="4457700" y="63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98272</xdr:rowOff>
    </xdr:from>
    <xdr:to>
      <xdr:col>20</xdr:col>
      <xdr:colOff>38100</xdr:colOff>
      <xdr:row>39</xdr:row>
      <xdr:rowOff>28422</xdr:rowOff>
    </xdr:to>
    <xdr:sp macro="" textlink="">
      <xdr:nvSpPr>
        <xdr:cNvPr id="82" name="楕円 81"/>
        <xdr:cNvSpPr/>
      </xdr:nvSpPr>
      <xdr:spPr>
        <a:xfrm>
          <a:off x="3565525" y="661337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19549</xdr:rowOff>
    </xdr:from>
    <xdr:ext cx="534377" cy="259045"/>
    <xdr:sp macro="" textlink="">
      <xdr:nvSpPr>
        <xdr:cNvPr id="83" name="テキスト ボックス 82"/>
        <xdr:cNvSpPr txBox="1"/>
      </xdr:nvSpPr>
      <xdr:spPr>
        <a:xfrm>
          <a:off x="3358661" y="67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91624</xdr:rowOff>
    </xdr:from>
    <xdr:to>
      <xdr:col>15</xdr:col>
      <xdr:colOff>101600</xdr:colOff>
      <xdr:row>39</xdr:row>
      <xdr:rowOff>21774</xdr:rowOff>
    </xdr:to>
    <xdr:sp macro="" textlink="">
      <xdr:nvSpPr>
        <xdr:cNvPr id="84" name="楕円 83"/>
        <xdr:cNvSpPr/>
      </xdr:nvSpPr>
      <xdr:spPr>
        <a:xfrm>
          <a:off x="2714625" y="66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12901</xdr:rowOff>
    </xdr:from>
    <xdr:ext cx="534377" cy="259045"/>
    <xdr:sp macro="" textlink="">
      <xdr:nvSpPr>
        <xdr:cNvPr id="85" name="テキスト ボックス 84"/>
        <xdr:cNvSpPr txBox="1"/>
      </xdr:nvSpPr>
      <xdr:spPr>
        <a:xfrm>
          <a:off x="2517286" y="66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108521</xdr:rowOff>
    </xdr:from>
    <xdr:to>
      <xdr:col>10</xdr:col>
      <xdr:colOff>165100</xdr:colOff>
      <xdr:row>39</xdr:row>
      <xdr:rowOff>38671</xdr:rowOff>
    </xdr:to>
    <xdr:sp macro="" textlink="">
      <xdr:nvSpPr>
        <xdr:cNvPr id="86" name="楕円 85"/>
        <xdr:cNvSpPr/>
      </xdr:nvSpPr>
      <xdr:spPr>
        <a:xfrm>
          <a:off x="1873250" y="66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29798</xdr:rowOff>
    </xdr:from>
    <xdr:ext cx="534377" cy="259045"/>
    <xdr:sp macro="" textlink="">
      <xdr:nvSpPr>
        <xdr:cNvPr id="87" name="テキスト ボックス 86"/>
        <xdr:cNvSpPr txBox="1"/>
      </xdr:nvSpPr>
      <xdr:spPr>
        <a:xfrm>
          <a:off x="1666386" y="67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152965</xdr:rowOff>
    </xdr:from>
    <xdr:to>
      <xdr:col>6</xdr:col>
      <xdr:colOff>38100</xdr:colOff>
      <xdr:row>38</xdr:row>
      <xdr:rowOff>83115</xdr:rowOff>
    </xdr:to>
    <xdr:sp macro="" textlink="">
      <xdr:nvSpPr>
        <xdr:cNvPr id="88" name="楕円 87"/>
        <xdr:cNvSpPr/>
      </xdr:nvSpPr>
      <xdr:spPr>
        <a:xfrm>
          <a:off x="1031875" y="64966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74242</xdr:rowOff>
    </xdr:from>
    <xdr:ext cx="534377" cy="259045"/>
    <xdr:sp macro="" textlink="">
      <xdr:nvSpPr>
        <xdr:cNvPr id="89" name="テキスト ボックス 88"/>
        <xdr:cNvSpPr txBox="1"/>
      </xdr:nvSpPr>
      <xdr:spPr>
        <a:xfrm>
          <a:off x="825011" y="65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239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5090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5090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80975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80975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89560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89560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23900" y="8255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953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23900" y="10541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21176"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23900" y="10083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21176"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23900" y="9626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21176"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23900" y="9169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21176"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23900" y="8712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23900" y="825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23900" y="8255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4049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4577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327525" y="99603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4577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327525" y="865020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103581</xdr:rowOff>
    </xdr:from>
    <xdr:to>
      <xdr:col>24</xdr:col>
      <xdr:colOff>63500</xdr:colOff>
      <xdr:row>55</xdr:row>
      <xdr:rowOff>134191</xdr:rowOff>
    </xdr:to>
    <xdr:cxnSp macro="">
      <xdr:nvCxnSpPr>
        <xdr:cNvPr id="117" name="直線コネクタ 116"/>
        <xdr:cNvCxnSpPr/>
      </xdr:nvCxnSpPr>
      <xdr:spPr>
        <a:xfrm>
          <a:off x="3616325" y="9361881"/>
          <a:ext cx="790575" cy="20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4577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3561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103581</xdr:rowOff>
    </xdr:from>
    <xdr:to>
      <xdr:col>19</xdr:col>
      <xdr:colOff>177800</xdr:colOff>
      <xdr:row>55</xdr:row>
      <xdr:rowOff>4575</xdr:rowOff>
    </xdr:to>
    <xdr:cxnSp macro="">
      <xdr:nvCxnSpPr>
        <xdr:cNvPr id="120" name="直線コネクタ 119"/>
        <xdr:cNvCxnSpPr/>
      </xdr:nvCxnSpPr>
      <xdr:spPr>
        <a:xfrm flipV="1">
          <a:off x="2765425" y="9361881"/>
          <a:ext cx="850900" cy="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565525" y="970239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35866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4575</xdr:rowOff>
    </xdr:from>
    <xdr:to>
      <xdr:col>15</xdr:col>
      <xdr:colOff>50800</xdr:colOff>
      <xdr:row>55</xdr:row>
      <xdr:rowOff>99512</xdr:rowOff>
    </xdr:to>
    <xdr:cxnSp macro="">
      <xdr:nvCxnSpPr>
        <xdr:cNvPr id="123" name="直線コネクタ 122"/>
        <xdr:cNvCxnSpPr/>
      </xdr:nvCxnSpPr>
      <xdr:spPr>
        <a:xfrm flipV="1">
          <a:off x="1924050" y="9434325"/>
          <a:ext cx="841375" cy="9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714625"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517286"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99512</xdr:rowOff>
    </xdr:from>
    <xdr:to>
      <xdr:col>10</xdr:col>
      <xdr:colOff>114300</xdr:colOff>
      <xdr:row>56</xdr:row>
      <xdr:rowOff>23548</xdr:rowOff>
    </xdr:to>
    <xdr:cxnSp macro="">
      <xdr:nvCxnSpPr>
        <xdr:cNvPr id="126" name="直線コネクタ 125"/>
        <xdr:cNvCxnSpPr/>
      </xdr:nvCxnSpPr>
      <xdr:spPr>
        <a:xfrm flipV="1">
          <a:off x="1082675" y="9529262"/>
          <a:ext cx="841375" cy="9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19337</xdr:rowOff>
    </xdr:from>
    <xdr:to>
      <xdr:col>10</xdr:col>
      <xdr:colOff>165100</xdr:colOff>
      <xdr:row>56</xdr:row>
      <xdr:rowOff>120937</xdr:rowOff>
    </xdr:to>
    <xdr:sp macro="" textlink="">
      <xdr:nvSpPr>
        <xdr:cNvPr id="127" name="フローチャート: 判断 126"/>
        <xdr:cNvSpPr/>
      </xdr:nvSpPr>
      <xdr:spPr>
        <a:xfrm>
          <a:off x="1873250" y="96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112064</xdr:rowOff>
    </xdr:from>
    <xdr:ext cx="534377" cy="259045"/>
    <xdr:sp macro="" textlink="">
      <xdr:nvSpPr>
        <xdr:cNvPr id="128" name="テキスト ボックス 127"/>
        <xdr:cNvSpPr txBox="1"/>
      </xdr:nvSpPr>
      <xdr:spPr>
        <a:xfrm>
          <a:off x="1666386" y="97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12799</xdr:rowOff>
    </xdr:from>
    <xdr:to>
      <xdr:col>6</xdr:col>
      <xdr:colOff>38100</xdr:colOff>
      <xdr:row>56</xdr:row>
      <xdr:rowOff>114399</xdr:rowOff>
    </xdr:to>
    <xdr:sp macro="" textlink="">
      <xdr:nvSpPr>
        <xdr:cNvPr id="129" name="フローチャート: 判断 128"/>
        <xdr:cNvSpPr/>
      </xdr:nvSpPr>
      <xdr:spPr>
        <a:xfrm>
          <a:off x="1031875" y="961399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105526</xdr:rowOff>
    </xdr:from>
    <xdr:ext cx="534377" cy="259045"/>
    <xdr:sp macro="" textlink="">
      <xdr:nvSpPr>
        <xdr:cNvPr id="130" name="テキスト ボックス 129"/>
        <xdr:cNvSpPr txBox="1"/>
      </xdr:nvSpPr>
      <xdr:spPr>
        <a:xfrm>
          <a:off x="825011" y="97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2259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4353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584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7430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01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83391</xdr:rowOff>
    </xdr:from>
    <xdr:to>
      <xdr:col>24</xdr:col>
      <xdr:colOff>114300</xdr:colOff>
      <xdr:row>56</xdr:row>
      <xdr:rowOff>13541</xdr:rowOff>
    </xdr:to>
    <xdr:sp macro="" textlink="">
      <xdr:nvSpPr>
        <xdr:cNvPr id="136" name="楕円 135"/>
        <xdr:cNvSpPr/>
      </xdr:nvSpPr>
      <xdr:spPr>
        <a:xfrm>
          <a:off x="4356100" y="95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106268</xdr:rowOff>
    </xdr:from>
    <xdr:ext cx="534377" cy="259045"/>
    <xdr:sp macro="" textlink="">
      <xdr:nvSpPr>
        <xdr:cNvPr id="137" name="物件費該当値テキスト"/>
        <xdr:cNvSpPr txBox="1"/>
      </xdr:nvSpPr>
      <xdr:spPr>
        <a:xfrm>
          <a:off x="4457700" y="93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52781</xdr:rowOff>
    </xdr:from>
    <xdr:to>
      <xdr:col>20</xdr:col>
      <xdr:colOff>38100</xdr:colOff>
      <xdr:row>54</xdr:row>
      <xdr:rowOff>154381</xdr:rowOff>
    </xdr:to>
    <xdr:sp macro="" textlink="">
      <xdr:nvSpPr>
        <xdr:cNvPr id="138" name="楕円 137"/>
        <xdr:cNvSpPr/>
      </xdr:nvSpPr>
      <xdr:spPr>
        <a:xfrm>
          <a:off x="3565525" y="931108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170908</xdr:rowOff>
    </xdr:from>
    <xdr:ext cx="534377" cy="259045"/>
    <xdr:sp macro="" textlink="">
      <xdr:nvSpPr>
        <xdr:cNvPr id="139" name="テキスト ボックス 138"/>
        <xdr:cNvSpPr txBox="1"/>
      </xdr:nvSpPr>
      <xdr:spPr>
        <a:xfrm>
          <a:off x="3358661" y="90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125225</xdr:rowOff>
    </xdr:from>
    <xdr:to>
      <xdr:col>15</xdr:col>
      <xdr:colOff>101600</xdr:colOff>
      <xdr:row>55</xdr:row>
      <xdr:rowOff>55375</xdr:rowOff>
    </xdr:to>
    <xdr:sp macro="" textlink="">
      <xdr:nvSpPr>
        <xdr:cNvPr id="140" name="楕円 139"/>
        <xdr:cNvSpPr/>
      </xdr:nvSpPr>
      <xdr:spPr>
        <a:xfrm>
          <a:off x="2714625" y="93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71902</xdr:rowOff>
    </xdr:from>
    <xdr:ext cx="534377" cy="259045"/>
    <xdr:sp macro="" textlink="">
      <xdr:nvSpPr>
        <xdr:cNvPr id="141" name="テキスト ボックス 140"/>
        <xdr:cNvSpPr txBox="1"/>
      </xdr:nvSpPr>
      <xdr:spPr>
        <a:xfrm>
          <a:off x="2517286" y="915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48712</xdr:rowOff>
    </xdr:from>
    <xdr:to>
      <xdr:col>10</xdr:col>
      <xdr:colOff>165100</xdr:colOff>
      <xdr:row>55</xdr:row>
      <xdr:rowOff>150312</xdr:rowOff>
    </xdr:to>
    <xdr:sp macro="" textlink="">
      <xdr:nvSpPr>
        <xdr:cNvPr id="142" name="楕円 141"/>
        <xdr:cNvSpPr/>
      </xdr:nvSpPr>
      <xdr:spPr>
        <a:xfrm>
          <a:off x="1873250" y="94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166839</xdr:rowOff>
    </xdr:from>
    <xdr:ext cx="534377" cy="259045"/>
    <xdr:sp macro="" textlink="">
      <xdr:nvSpPr>
        <xdr:cNvPr id="143" name="テキスト ボックス 142"/>
        <xdr:cNvSpPr txBox="1"/>
      </xdr:nvSpPr>
      <xdr:spPr>
        <a:xfrm>
          <a:off x="1666386" y="925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144198</xdr:rowOff>
    </xdr:from>
    <xdr:to>
      <xdr:col>6</xdr:col>
      <xdr:colOff>38100</xdr:colOff>
      <xdr:row>56</xdr:row>
      <xdr:rowOff>74348</xdr:rowOff>
    </xdr:to>
    <xdr:sp macro="" textlink="">
      <xdr:nvSpPr>
        <xdr:cNvPr id="144" name="楕円 143"/>
        <xdr:cNvSpPr/>
      </xdr:nvSpPr>
      <xdr:spPr>
        <a:xfrm>
          <a:off x="1031875" y="95739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90875</xdr:rowOff>
    </xdr:from>
    <xdr:ext cx="534377" cy="259045"/>
    <xdr:sp macro="" textlink="">
      <xdr:nvSpPr>
        <xdr:cNvPr id="145" name="テキスト ボックス 144"/>
        <xdr:cNvSpPr txBox="1"/>
      </xdr:nvSpPr>
      <xdr:spPr>
        <a:xfrm>
          <a:off x="825011" y="934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239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5090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5090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80975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80975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289560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289560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23900" y="11684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6953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23900" y="1397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23900" y="1351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49416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23900" y="1305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21176"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23900" y="1259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21176"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23900" y="1214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21176"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23900" y="1168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21176"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23900" y="11684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4049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4577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327525" y="1349743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4577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327525" y="1204358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56307</xdr:rowOff>
    </xdr:from>
    <xdr:to>
      <xdr:col>24</xdr:col>
      <xdr:colOff>63500</xdr:colOff>
      <xdr:row>78</xdr:row>
      <xdr:rowOff>76149</xdr:rowOff>
    </xdr:to>
    <xdr:cxnSp macro="">
      <xdr:nvCxnSpPr>
        <xdr:cNvPr id="172" name="直線コネクタ 171"/>
        <xdr:cNvCxnSpPr/>
      </xdr:nvCxnSpPr>
      <xdr:spPr>
        <a:xfrm>
          <a:off x="3616325" y="13429407"/>
          <a:ext cx="790575"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4577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3561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170973</xdr:rowOff>
    </xdr:from>
    <xdr:to>
      <xdr:col>19</xdr:col>
      <xdr:colOff>177800</xdr:colOff>
      <xdr:row>78</xdr:row>
      <xdr:rowOff>56307</xdr:rowOff>
    </xdr:to>
    <xdr:cxnSp macro="">
      <xdr:nvCxnSpPr>
        <xdr:cNvPr id="175" name="直線コネクタ 174"/>
        <xdr:cNvCxnSpPr/>
      </xdr:nvCxnSpPr>
      <xdr:spPr>
        <a:xfrm>
          <a:off x="2765425" y="13372623"/>
          <a:ext cx="8509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565525" y="1329288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39097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109936</xdr:rowOff>
    </xdr:from>
    <xdr:to>
      <xdr:col>15</xdr:col>
      <xdr:colOff>50800</xdr:colOff>
      <xdr:row>77</xdr:row>
      <xdr:rowOff>170973</xdr:rowOff>
    </xdr:to>
    <xdr:cxnSp macro="">
      <xdr:nvCxnSpPr>
        <xdr:cNvPr id="178" name="直線コネクタ 177"/>
        <xdr:cNvCxnSpPr/>
      </xdr:nvCxnSpPr>
      <xdr:spPr>
        <a:xfrm>
          <a:off x="1924050" y="13311586"/>
          <a:ext cx="841375"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714625"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54007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109936</xdr:rowOff>
    </xdr:from>
    <xdr:to>
      <xdr:col>10</xdr:col>
      <xdr:colOff>114300</xdr:colOff>
      <xdr:row>77</xdr:row>
      <xdr:rowOff>139334</xdr:rowOff>
    </xdr:to>
    <xdr:cxnSp macro="">
      <xdr:nvCxnSpPr>
        <xdr:cNvPr id="181" name="直線コネクタ 180"/>
        <xdr:cNvCxnSpPr/>
      </xdr:nvCxnSpPr>
      <xdr:spPr>
        <a:xfrm flipV="1">
          <a:off x="1082675" y="13311586"/>
          <a:ext cx="841375"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86158</xdr:rowOff>
    </xdr:from>
    <xdr:to>
      <xdr:col>10</xdr:col>
      <xdr:colOff>165100</xdr:colOff>
      <xdr:row>78</xdr:row>
      <xdr:rowOff>16308</xdr:rowOff>
    </xdr:to>
    <xdr:sp macro="" textlink="">
      <xdr:nvSpPr>
        <xdr:cNvPr id="182" name="フローチャート: 判断 181"/>
        <xdr:cNvSpPr/>
      </xdr:nvSpPr>
      <xdr:spPr>
        <a:xfrm>
          <a:off x="187325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7435</xdr:rowOff>
    </xdr:from>
    <xdr:ext cx="469744" cy="259045"/>
    <xdr:sp macro="" textlink="">
      <xdr:nvSpPr>
        <xdr:cNvPr id="183" name="テキスト ボックス 182"/>
        <xdr:cNvSpPr txBox="1"/>
      </xdr:nvSpPr>
      <xdr:spPr>
        <a:xfrm>
          <a:off x="1698703"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100605</xdr:rowOff>
    </xdr:from>
    <xdr:to>
      <xdr:col>6</xdr:col>
      <xdr:colOff>38100</xdr:colOff>
      <xdr:row>78</xdr:row>
      <xdr:rowOff>30755</xdr:rowOff>
    </xdr:to>
    <xdr:sp macro="" textlink="">
      <xdr:nvSpPr>
        <xdr:cNvPr id="184" name="フローチャート: 判断 183"/>
        <xdr:cNvSpPr/>
      </xdr:nvSpPr>
      <xdr:spPr>
        <a:xfrm>
          <a:off x="1031875" y="133022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21882</xdr:rowOff>
    </xdr:from>
    <xdr:ext cx="469744" cy="259045"/>
    <xdr:sp macro="" textlink="">
      <xdr:nvSpPr>
        <xdr:cNvPr id="185" name="テキスト ボックス 184"/>
        <xdr:cNvSpPr txBox="1"/>
      </xdr:nvSpPr>
      <xdr:spPr>
        <a:xfrm>
          <a:off x="857328" y="1339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2259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4353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584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7430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01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25349</xdr:rowOff>
    </xdr:from>
    <xdr:to>
      <xdr:col>24</xdr:col>
      <xdr:colOff>114300</xdr:colOff>
      <xdr:row>78</xdr:row>
      <xdr:rowOff>126949</xdr:rowOff>
    </xdr:to>
    <xdr:sp macro="" textlink="">
      <xdr:nvSpPr>
        <xdr:cNvPr id="191" name="楕円 190"/>
        <xdr:cNvSpPr/>
      </xdr:nvSpPr>
      <xdr:spPr>
        <a:xfrm>
          <a:off x="43561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111726</xdr:rowOff>
    </xdr:from>
    <xdr:ext cx="469744" cy="259045"/>
    <xdr:sp macro="" textlink="">
      <xdr:nvSpPr>
        <xdr:cNvPr id="192" name="維持補修費該当値テキスト"/>
        <xdr:cNvSpPr txBox="1"/>
      </xdr:nvSpPr>
      <xdr:spPr>
        <a:xfrm>
          <a:off x="4457700" y="133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5507</xdr:rowOff>
    </xdr:from>
    <xdr:to>
      <xdr:col>20</xdr:col>
      <xdr:colOff>38100</xdr:colOff>
      <xdr:row>78</xdr:row>
      <xdr:rowOff>107107</xdr:rowOff>
    </xdr:to>
    <xdr:sp macro="" textlink="">
      <xdr:nvSpPr>
        <xdr:cNvPr id="193" name="楕円 192"/>
        <xdr:cNvSpPr/>
      </xdr:nvSpPr>
      <xdr:spPr>
        <a:xfrm>
          <a:off x="3565525" y="1337860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98234</xdr:rowOff>
    </xdr:from>
    <xdr:ext cx="469744" cy="259045"/>
    <xdr:sp macro="" textlink="">
      <xdr:nvSpPr>
        <xdr:cNvPr id="194" name="テキスト ボックス 193"/>
        <xdr:cNvSpPr txBox="1"/>
      </xdr:nvSpPr>
      <xdr:spPr>
        <a:xfrm>
          <a:off x="3390978" y="134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120173</xdr:rowOff>
    </xdr:from>
    <xdr:to>
      <xdr:col>15</xdr:col>
      <xdr:colOff>101600</xdr:colOff>
      <xdr:row>78</xdr:row>
      <xdr:rowOff>50323</xdr:rowOff>
    </xdr:to>
    <xdr:sp macro="" textlink="">
      <xdr:nvSpPr>
        <xdr:cNvPr id="195" name="楕円 194"/>
        <xdr:cNvSpPr/>
      </xdr:nvSpPr>
      <xdr:spPr>
        <a:xfrm>
          <a:off x="2714625" y="133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41450</xdr:rowOff>
    </xdr:from>
    <xdr:ext cx="469744" cy="259045"/>
    <xdr:sp macro="" textlink="">
      <xdr:nvSpPr>
        <xdr:cNvPr id="196" name="テキスト ボックス 195"/>
        <xdr:cNvSpPr txBox="1"/>
      </xdr:nvSpPr>
      <xdr:spPr>
        <a:xfrm>
          <a:off x="2540078" y="134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59136</xdr:rowOff>
    </xdr:from>
    <xdr:to>
      <xdr:col>10</xdr:col>
      <xdr:colOff>165100</xdr:colOff>
      <xdr:row>77</xdr:row>
      <xdr:rowOff>160736</xdr:rowOff>
    </xdr:to>
    <xdr:sp macro="" textlink="">
      <xdr:nvSpPr>
        <xdr:cNvPr id="197" name="楕円 196"/>
        <xdr:cNvSpPr/>
      </xdr:nvSpPr>
      <xdr:spPr>
        <a:xfrm>
          <a:off x="1873250" y="132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5813</xdr:rowOff>
    </xdr:from>
    <xdr:ext cx="469744" cy="259045"/>
    <xdr:sp macro="" textlink="">
      <xdr:nvSpPr>
        <xdr:cNvPr id="198" name="テキスト ボックス 197"/>
        <xdr:cNvSpPr txBox="1"/>
      </xdr:nvSpPr>
      <xdr:spPr>
        <a:xfrm>
          <a:off x="1698703" y="130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88534</xdr:rowOff>
    </xdr:from>
    <xdr:to>
      <xdr:col>6</xdr:col>
      <xdr:colOff>38100</xdr:colOff>
      <xdr:row>78</xdr:row>
      <xdr:rowOff>18684</xdr:rowOff>
    </xdr:to>
    <xdr:sp macro="" textlink="">
      <xdr:nvSpPr>
        <xdr:cNvPr id="199" name="楕円 198"/>
        <xdr:cNvSpPr/>
      </xdr:nvSpPr>
      <xdr:spPr>
        <a:xfrm>
          <a:off x="1031875" y="1329018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35211</xdr:rowOff>
    </xdr:from>
    <xdr:ext cx="469744" cy="259045"/>
    <xdr:sp macro="" textlink="">
      <xdr:nvSpPr>
        <xdr:cNvPr id="200" name="テキスト ボックス 199"/>
        <xdr:cNvSpPr txBox="1"/>
      </xdr:nvSpPr>
      <xdr:spPr>
        <a:xfrm>
          <a:off x="857328" y="130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239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5090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5090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80975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80975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289560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289560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23900" y="15113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6953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23900" y="1739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21176"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23900" y="1701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21176"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23900" y="1663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21176"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23900" y="1625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23900" y="1587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23900" y="1549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23900" y="15113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23900" y="15113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4049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4577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327525" y="169521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4577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327525" y="155718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57759</xdr:rowOff>
    </xdr:from>
    <xdr:to>
      <xdr:col>24</xdr:col>
      <xdr:colOff>63500</xdr:colOff>
      <xdr:row>95</xdr:row>
      <xdr:rowOff>113361</xdr:rowOff>
    </xdr:to>
    <xdr:cxnSp macro="">
      <xdr:nvCxnSpPr>
        <xdr:cNvPr id="230" name="直線コネクタ 229"/>
        <xdr:cNvCxnSpPr/>
      </xdr:nvCxnSpPr>
      <xdr:spPr>
        <a:xfrm flipV="1">
          <a:off x="3616325" y="16345509"/>
          <a:ext cx="790575" cy="5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4577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3561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113361</xdr:rowOff>
    </xdr:from>
    <xdr:to>
      <xdr:col>19</xdr:col>
      <xdr:colOff>177800</xdr:colOff>
      <xdr:row>97</xdr:row>
      <xdr:rowOff>67577</xdr:rowOff>
    </xdr:to>
    <xdr:cxnSp macro="">
      <xdr:nvCxnSpPr>
        <xdr:cNvPr id="233" name="直線コネクタ 232"/>
        <xdr:cNvCxnSpPr/>
      </xdr:nvCxnSpPr>
      <xdr:spPr>
        <a:xfrm flipV="1">
          <a:off x="2765425" y="16401111"/>
          <a:ext cx="850900" cy="29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565525" y="165114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35866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67577</xdr:rowOff>
    </xdr:from>
    <xdr:to>
      <xdr:col>15</xdr:col>
      <xdr:colOff>50800</xdr:colOff>
      <xdr:row>98</xdr:row>
      <xdr:rowOff>89179</xdr:rowOff>
    </xdr:to>
    <xdr:cxnSp macro="">
      <xdr:nvCxnSpPr>
        <xdr:cNvPr id="236" name="直線コネクタ 235"/>
        <xdr:cNvCxnSpPr/>
      </xdr:nvCxnSpPr>
      <xdr:spPr>
        <a:xfrm flipV="1">
          <a:off x="1924050" y="16698227"/>
          <a:ext cx="841375" cy="19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714625"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517286"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89179</xdr:rowOff>
    </xdr:from>
    <xdr:to>
      <xdr:col>10</xdr:col>
      <xdr:colOff>114300</xdr:colOff>
      <xdr:row>98</xdr:row>
      <xdr:rowOff>118427</xdr:rowOff>
    </xdr:to>
    <xdr:cxnSp macro="">
      <xdr:nvCxnSpPr>
        <xdr:cNvPr id="239" name="直線コネクタ 238"/>
        <xdr:cNvCxnSpPr/>
      </xdr:nvCxnSpPr>
      <xdr:spPr>
        <a:xfrm flipV="1">
          <a:off x="1082675" y="16891279"/>
          <a:ext cx="841375"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66687</xdr:rowOff>
    </xdr:from>
    <xdr:to>
      <xdr:col>10</xdr:col>
      <xdr:colOff>165100</xdr:colOff>
      <xdr:row>98</xdr:row>
      <xdr:rowOff>168287</xdr:rowOff>
    </xdr:to>
    <xdr:sp macro="" textlink="">
      <xdr:nvSpPr>
        <xdr:cNvPr id="240" name="フローチャート: 判断 239"/>
        <xdr:cNvSpPr/>
      </xdr:nvSpPr>
      <xdr:spPr>
        <a:xfrm>
          <a:off x="187325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159414</xdr:rowOff>
    </xdr:from>
    <xdr:ext cx="534377" cy="259045"/>
    <xdr:sp macro="" textlink="">
      <xdr:nvSpPr>
        <xdr:cNvPr id="241" name="テキスト ボックス 240"/>
        <xdr:cNvSpPr txBox="1"/>
      </xdr:nvSpPr>
      <xdr:spPr>
        <a:xfrm>
          <a:off x="1666386"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96977</xdr:rowOff>
    </xdr:from>
    <xdr:to>
      <xdr:col>6</xdr:col>
      <xdr:colOff>38100</xdr:colOff>
      <xdr:row>99</xdr:row>
      <xdr:rowOff>27127</xdr:rowOff>
    </xdr:to>
    <xdr:sp macro="" textlink="">
      <xdr:nvSpPr>
        <xdr:cNvPr id="242" name="フローチャート: 判断 241"/>
        <xdr:cNvSpPr/>
      </xdr:nvSpPr>
      <xdr:spPr>
        <a:xfrm>
          <a:off x="1031875" y="1689907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18254</xdr:rowOff>
    </xdr:from>
    <xdr:ext cx="534377" cy="259045"/>
    <xdr:sp macro="" textlink="">
      <xdr:nvSpPr>
        <xdr:cNvPr id="243" name="テキスト ボックス 242"/>
        <xdr:cNvSpPr txBox="1"/>
      </xdr:nvSpPr>
      <xdr:spPr>
        <a:xfrm>
          <a:off x="825011" y="169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2259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4353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584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7430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01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6959</xdr:rowOff>
    </xdr:from>
    <xdr:to>
      <xdr:col>24</xdr:col>
      <xdr:colOff>114300</xdr:colOff>
      <xdr:row>95</xdr:row>
      <xdr:rowOff>108559</xdr:rowOff>
    </xdr:to>
    <xdr:sp macro="" textlink="">
      <xdr:nvSpPr>
        <xdr:cNvPr id="249" name="楕円 248"/>
        <xdr:cNvSpPr/>
      </xdr:nvSpPr>
      <xdr:spPr>
        <a:xfrm>
          <a:off x="4356100" y="162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29836</xdr:rowOff>
    </xdr:from>
    <xdr:ext cx="599010" cy="259045"/>
    <xdr:sp macro="" textlink="">
      <xdr:nvSpPr>
        <xdr:cNvPr id="250" name="扶助費該当値テキスト"/>
        <xdr:cNvSpPr txBox="1"/>
      </xdr:nvSpPr>
      <xdr:spPr>
        <a:xfrm>
          <a:off x="4457700" y="1614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62561</xdr:rowOff>
    </xdr:from>
    <xdr:to>
      <xdr:col>20</xdr:col>
      <xdr:colOff>38100</xdr:colOff>
      <xdr:row>95</xdr:row>
      <xdr:rowOff>164161</xdr:rowOff>
    </xdr:to>
    <xdr:sp macro="" textlink="">
      <xdr:nvSpPr>
        <xdr:cNvPr id="251" name="楕円 250"/>
        <xdr:cNvSpPr/>
      </xdr:nvSpPr>
      <xdr:spPr>
        <a:xfrm>
          <a:off x="3565525" y="163503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9238</xdr:rowOff>
    </xdr:from>
    <xdr:ext cx="599010" cy="259045"/>
    <xdr:sp macro="" textlink="">
      <xdr:nvSpPr>
        <xdr:cNvPr id="252" name="テキスト ボックス 251"/>
        <xdr:cNvSpPr txBox="1"/>
      </xdr:nvSpPr>
      <xdr:spPr>
        <a:xfrm>
          <a:off x="3326345" y="1612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16777</xdr:rowOff>
    </xdr:from>
    <xdr:to>
      <xdr:col>15</xdr:col>
      <xdr:colOff>101600</xdr:colOff>
      <xdr:row>97</xdr:row>
      <xdr:rowOff>118377</xdr:rowOff>
    </xdr:to>
    <xdr:sp macro="" textlink="">
      <xdr:nvSpPr>
        <xdr:cNvPr id="253" name="楕円 252"/>
        <xdr:cNvSpPr/>
      </xdr:nvSpPr>
      <xdr:spPr>
        <a:xfrm>
          <a:off x="2714625" y="166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109504</xdr:rowOff>
    </xdr:from>
    <xdr:ext cx="534377" cy="259045"/>
    <xdr:sp macro="" textlink="">
      <xdr:nvSpPr>
        <xdr:cNvPr id="254" name="テキスト ボックス 253"/>
        <xdr:cNvSpPr txBox="1"/>
      </xdr:nvSpPr>
      <xdr:spPr>
        <a:xfrm>
          <a:off x="2517286"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38379</xdr:rowOff>
    </xdr:from>
    <xdr:to>
      <xdr:col>10</xdr:col>
      <xdr:colOff>165100</xdr:colOff>
      <xdr:row>98</xdr:row>
      <xdr:rowOff>139979</xdr:rowOff>
    </xdr:to>
    <xdr:sp macro="" textlink="">
      <xdr:nvSpPr>
        <xdr:cNvPr id="255" name="楕円 254"/>
        <xdr:cNvSpPr/>
      </xdr:nvSpPr>
      <xdr:spPr>
        <a:xfrm>
          <a:off x="1873250" y="168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156506</xdr:rowOff>
    </xdr:from>
    <xdr:ext cx="534377" cy="259045"/>
    <xdr:sp macro="" textlink="">
      <xdr:nvSpPr>
        <xdr:cNvPr id="256" name="テキスト ボックス 255"/>
        <xdr:cNvSpPr txBox="1"/>
      </xdr:nvSpPr>
      <xdr:spPr>
        <a:xfrm>
          <a:off x="1666386" y="166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67627</xdr:rowOff>
    </xdr:from>
    <xdr:to>
      <xdr:col>6</xdr:col>
      <xdr:colOff>38100</xdr:colOff>
      <xdr:row>98</xdr:row>
      <xdr:rowOff>169227</xdr:rowOff>
    </xdr:to>
    <xdr:sp macro="" textlink="">
      <xdr:nvSpPr>
        <xdr:cNvPr id="257" name="楕円 256"/>
        <xdr:cNvSpPr/>
      </xdr:nvSpPr>
      <xdr:spPr>
        <a:xfrm>
          <a:off x="1031875" y="1686972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14304</xdr:rowOff>
    </xdr:from>
    <xdr:ext cx="534377" cy="259045"/>
    <xdr:sp macro="" textlink="">
      <xdr:nvSpPr>
        <xdr:cNvPr id="258" name="テキスト ボックス 257"/>
        <xdr:cNvSpPr txBox="1"/>
      </xdr:nvSpPr>
      <xdr:spPr>
        <a:xfrm>
          <a:off x="825011" y="1664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280150" y="4000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397625"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397625"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36600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36600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45185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45185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280150" y="4826000"/>
          <a:ext cx="44481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24205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280150" y="7112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280150" y="6654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040889"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280150" y="6197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5713306"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280150" y="5740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5713306"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280150" y="5283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5713306"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280150" y="48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5713306"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280150" y="4826000"/>
          <a:ext cx="44481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9951720"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004425"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9874250" y="61244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004425"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9874250" y="553937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32455</xdr:rowOff>
    </xdr:from>
    <xdr:to>
      <xdr:col>55</xdr:col>
      <xdr:colOff>0</xdr:colOff>
      <xdr:row>37</xdr:row>
      <xdr:rowOff>170945</xdr:rowOff>
    </xdr:to>
    <xdr:cxnSp macro="">
      <xdr:nvCxnSpPr>
        <xdr:cNvPr id="285" name="直線コネクタ 284"/>
        <xdr:cNvCxnSpPr/>
      </xdr:nvCxnSpPr>
      <xdr:spPr>
        <a:xfrm flipV="1">
          <a:off x="9163050" y="6033205"/>
          <a:ext cx="790575" cy="48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004425"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9912350" y="589735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170945</xdr:rowOff>
    </xdr:from>
    <xdr:to>
      <xdr:col>50</xdr:col>
      <xdr:colOff>114300</xdr:colOff>
      <xdr:row>38</xdr:row>
      <xdr:rowOff>13220</xdr:rowOff>
    </xdr:to>
    <xdr:cxnSp macro="">
      <xdr:nvCxnSpPr>
        <xdr:cNvPr id="288" name="直線コネクタ 287"/>
        <xdr:cNvCxnSpPr/>
      </xdr:nvCxnSpPr>
      <xdr:spPr>
        <a:xfrm flipV="1">
          <a:off x="8321675" y="6514595"/>
          <a:ext cx="841375"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11225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8905386"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9023</xdr:rowOff>
    </xdr:from>
    <xdr:to>
      <xdr:col>45</xdr:col>
      <xdr:colOff>177800</xdr:colOff>
      <xdr:row>38</xdr:row>
      <xdr:rowOff>13220</xdr:rowOff>
    </xdr:to>
    <xdr:cxnSp macro="">
      <xdr:nvCxnSpPr>
        <xdr:cNvPr id="291" name="直線コネクタ 290"/>
        <xdr:cNvCxnSpPr/>
      </xdr:nvCxnSpPr>
      <xdr:spPr>
        <a:xfrm>
          <a:off x="7470775" y="6524123"/>
          <a:ext cx="8509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270875" y="64209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0640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170556</xdr:rowOff>
    </xdr:from>
    <xdr:to>
      <xdr:col>41</xdr:col>
      <xdr:colOff>50800</xdr:colOff>
      <xdr:row>38</xdr:row>
      <xdr:rowOff>9023</xdr:rowOff>
    </xdr:to>
    <xdr:cxnSp macro="">
      <xdr:nvCxnSpPr>
        <xdr:cNvPr id="294" name="直線コネクタ 293"/>
        <xdr:cNvCxnSpPr/>
      </xdr:nvCxnSpPr>
      <xdr:spPr>
        <a:xfrm>
          <a:off x="6629400" y="6514206"/>
          <a:ext cx="841375"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5" name="フローチャート: 判断 294"/>
        <xdr:cNvSpPr/>
      </xdr:nvSpPr>
      <xdr:spPr>
        <a:xfrm>
          <a:off x="7419975"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296" name="テキスト ボックス 295"/>
        <xdr:cNvSpPr txBox="1"/>
      </xdr:nvSpPr>
      <xdr:spPr>
        <a:xfrm>
          <a:off x="7222636"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297" name="フローチャート: 判断 296"/>
        <xdr:cNvSpPr/>
      </xdr:nvSpPr>
      <xdr:spPr>
        <a:xfrm>
          <a:off x="65786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298" name="テキスト ボックス 297"/>
        <xdr:cNvSpPr txBox="1"/>
      </xdr:nvSpPr>
      <xdr:spPr>
        <a:xfrm>
          <a:off x="6371736"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97726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89820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140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28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4484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153105</xdr:rowOff>
    </xdr:from>
    <xdr:to>
      <xdr:col>55</xdr:col>
      <xdr:colOff>50800</xdr:colOff>
      <xdr:row>35</xdr:row>
      <xdr:rowOff>83255</xdr:rowOff>
    </xdr:to>
    <xdr:sp macro="" textlink="">
      <xdr:nvSpPr>
        <xdr:cNvPr id="304" name="楕円 303"/>
        <xdr:cNvSpPr/>
      </xdr:nvSpPr>
      <xdr:spPr>
        <a:xfrm>
          <a:off x="9912350" y="59824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68032</xdr:rowOff>
    </xdr:from>
    <xdr:ext cx="599010" cy="259045"/>
    <xdr:sp macro="" textlink="">
      <xdr:nvSpPr>
        <xdr:cNvPr id="305" name="補助費等該当値テキスト"/>
        <xdr:cNvSpPr txBox="1"/>
      </xdr:nvSpPr>
      <xdr:spPr>
        <a:xfrm>
          <a:off x="10004425" y="589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120145</xdr:rowOff>
    </xdr:from>
    <xdr:to>
      <xdr:col>50</xdr:col>
      <xdr:colOff>165100</xdr:colOff>
      <xdr:row>38</xdr:row>
      <xdr:rowOff>50295</xdr:rowOff>
    </xdr:to>
    <xdr:sp macro="" textlink="">
      <xdr:nvSpPr>
        <xdr:cNvPr id="306" name="楕円 305"/>
        <xdr:cNvSpPr/>
      </xdr:nvSpPr>
      <xdr:spPr>
        <a:xfrm>
          <a:off x="9112250" y="64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41422</xdr:rowOff>
    </xdr:from>
    <xdr:ext cx="534377" cy="259045"/>
    <xdr:sp macro="" textlink="">
      <xdr:nvSpPr>
        <xdr:cNvPr id="307" name="テキスト ボックス 306"/>
        <xdr:cNvSpPr txBox="1"/>
      </xdr:nvSpPr>
      <xdr:spPr>
        <a:xfrm>
          <a:off x="8905386" y="655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133870</xdr:rowOff>
    </xdr:from>
    <xdr:to>
      <xdr:col>46</xdr:col>
      <xdr:colOff>38100</xdr:colOff>
      <xdr:row>38</xdr:row>
      <xdr:rowOff>64020</xdr:rowOff>
    </xdr:to>
    <xdr:sp macro="" textlink="">
      <xdr:nvSpPr>
        <xdr:cNvPr id="308" name="楕円 307"/>
        <xdr:cNvSpPr/>
      </xdr:nvSpPr>
      <xdr:spPr>
        <a:xfrm>
          <a:off x="8270875" y="64775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55147</xdr:rowOff>
    </xdr:from>
    <xdr:ext cx="534377" cy="259045"/>
    <xdr:sp macro="" textlink="">
      <xdr:nvSpPr>
        <xdr:cNvPr id="309" name="テキスト ボックス 308"/>
        <xdr:cNvSpPr txBox="1"/>
      </xdr:nvSpPr>
      <xdr:spPr>
        <a:xfrm>
          <a:off x="8064011" y="65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129673</xdr:rowOff>
    </xdr:from>
    <xdr:to>
      <xdr:col>41</xdr:col>
      <xdr:colOff>101600</xdr:colOff>
      <xdr:row>38</xdr:row>
      <xdr:rowOff>59823</xdr:rowOff>
    </xdr:to>
    <xdr:sp macro="" textlink="">
      <xdr:nvSpPr>
        <xdr:cNvPr id="310" name="楕円 309"/>
        <xdr:cNvSpPr/>
      </xdr:nvSpPr>
      <xdr:spPr>
        <a:xfrm>
          <a:off x="7419975" y="64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50950</xdr:rowOff>
    </xdr:from>
    <xdr:ext cx="534377" cy="259045"/>
    <xdr:sp macro="" textlink="">
      <xdr:nvSpPr>
        <xdr:cNvPr id="311" name="テキスト ボックス 310"/>
        <xdr:cNvSpPr txBox="1"/>
      </xdr:nvSpPr>
      <xdr:spPr>
        <a:xfrm>
          <a:off x="7222636" y="65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119756</xdr:rowOff>
    </xdr:from>
    <xdr:to>
      <xdr:col>36</xdr:col>
      <xdr:colOff>165100</xdr:colOff>
      <xdr:row>38</xdr:row>
      <xdr:rowOff>49906</xdr:rowOff>
    </xdr:to>
    <xdr:sp macro="" textlink="">
      <xdr:nvSpPr>
        <xdr:cNvPr id="312" name="楕円 311"/>
        <xdr:cNvSpPr/>
      </xdr:nvSpPr>
      <xdr:spPr>
        <a:xfrm>
          <a:off x="6578600" y="64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41033</xdr:rowOff>
    </xdr:from>
    <xdr:ext cx="534377" cy="259045"/>
    <xdr:sp macro="" textlink="">
      <xdr:nvSpPr>
        <xdr:cNvPr id="313" name="テキスト ボックス 312"/>
        <xdr:cNvSpPr txBox="1"/>
      </xdr:nvSpPr>
      <xdr:spPr>
        <a:xfrm>
          <a:off x="6371736" y="65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280150" y="7429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397625"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397625"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36600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36600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45185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45185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280150" y="8255000"/>
          <a:ext cx="44481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24205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280150" y="10541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280150" y="1016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040889"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280150" y="977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5777426"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280150" y="939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5777426"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280150" y="901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5777426"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280150" y="863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5713306"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280150" y="825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5713306"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280150" y="8255000"/>
          <a:ext cx="44481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9951720"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004425"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9874250" y="1002263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004425"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9874250" y="85366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111849</xdr:rowOff>
    </xdr:from>
    <xdr:to>
      <xdr:col>55</xdr:col>
      <xdr:colOff>0</xdr:colOff>
      <xdr:row>55</xdr:row>
      <xdr:rowOff>75032</xdr:rowOff>
    </xdr:to>
    <xdr:cxnSp macro="">
      <xdr:nvCxnSpPr>
        <xdr:cNvPr id="342" name="直線コネクタ 341"/>
        <xdr:cNvCxnSpPr/>
      </xdr:nvCxnSpPr>
      <xdr:spPr>
        <a:xfrm flipV="1">
          <a:off x="9163050" y="9370149"/>
          <a:ext cx="790575" cy="1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004425"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9912350" y="953156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130607</xdr:rowOff>
    </xdr:from>
    <xdr:to>
      <xdr:col>50</xdr:col>
      <xdr:colOff>114300</xdr:colOff>
      <xdr:row>55</xdr:row>
      <xdr:rowOff>75032</xdr:rowOff>
    </xdr:to>
    <xdr:cxnSp macro="">
      <xdr:nvCxnSpPr>
        <xdr:cNvPr id="345" name="直線コネクタ 344"/>
        <xdr:cNvCxnSpPr/>
      </xdr:nvCxnSpPr>
      <xdr:spPr>
        <a:xfrm>
          <a:off x="8321675" y="9388907"/>
          <a:ext cx="841375" cy="1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11225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8905386"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130607</xdr:rowOff>
    </xdr:from>
    <xdr:to>
      <xdr:col>45</xdr:col>
      <xdr:colOff>177800</xdr:colOff>
      <xdr:row>55</xdr:row>
      <xdr:rowOff>140767</xdr:rowOff>
    </xdr:to>
    <xdr:cxnSp macro="">
      <xdr:nvCxnSpPr>
        <xdr:cNvPr id="348" name="直線コネクタ 347"/>
        <xdr:cNvCxnSpPr/>
      </xdr:nvCxnSpPr>
      <xdr:spPr>
        <a:xfrm flipV="1">
          <a:off x="7470775" y="9388907"/>
          <a:ext cx="8509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270875" y="957663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0640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140767</xdr:rowOff>
    </xdr:from>
    <xdr:to>
      <xdr:col>41</xdr:col>
      <xdr:colOff>50800</xdr:colOff>
      <xdr:row>56</xdr:row>
      <xdr:rowOff>169190</xdr:rowOff>
    </xdr:to>
    <xdr:cxnSp macro="">
      <xdr:nvCxnSpPr>
        <xdr:cNvPr id="351" name="直線コネクタ 350"/>
        <xdr:cNvCxnSpPr/>
      </xdr:nvCxnSpPr>
      <xdr:spPr>
        <a:xfrm flipV="1">
          <a:off x="6629400" y="9570517"/>
          <a:ext cx="841375" cy="19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16625</xdr:rowOff>
    </xdr:from>
    <xdr:to>
      <xdr:col>41</xdr:col>
      <xdr:colOff>101600</xdr:colOff>
      <xdr:row>55</xdr:row>
      <xdr:rowOff>118225</xdr:rowOff>
    </xdr:to>
    <xdr:sp macro="" textlink="">
      <xdr:nvSpPr>
        <xdr:cNvPr id="352" name="フローチャート: 判断 351"/>
        <xdr:cNvSpPr/>
      </xdr:nvSpPr>
      <xdr:spPr>
        <a:xfrm>
          <a:off x="7419975" y="94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134752</xdr:rowOff>
    </xdr:from>
    <xdr:ext cx="534377" cy="259045"/>
    <xdr:sp macro="" textlink="">
      <xdr:nvSpPr>
        <xdr:cNvPr id="353" name="テキスト ボックス 352"/>
        <xdr:cNvSpPr txBox="1"/>
      </xdr:nvSpPr>
      <xdr:spPr>
        <a:xfrm>
          <a:off x="7222636" y="92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73178</xdr:rowOff>
    </xdr:from>
    <xdr:to>
      <xdr:col>36</xdr:col>
      <xdr:colOff>165100</xdr:colOff>
      <xdr:row>56</xdr:row>
      <xdr:rowOff>3328</xdr:rowOff>
    </xdr:to>
    <xdr:sp macro="" textlink="">
      <xdr:nvSpPr>
        <xdr:cNvPr id="354" name="フローチャート: 判断 353"/>
        <xdr:cNvSpPr/>
      </xdr:nvSpPr>
      <xdr:spPr>
        <a:xfrm>
          <a:off x="6578600" y="950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19855</xdr:rowOff>
    </xdr:from>
    <xdr:ext cx="534377" cy="259045"/>
    <xdr:sp macro="" textlink="">
      <xdr:nvSpPr>
        <xdr:cNvPr id="355" name="テキスト ボックス 354"/>
        <xdr:cNvSpPr txBox="1"/>
      </xdr:nvSpPr>
      <xdr:spPr>
        <a:xfrm>
          <a:off x="6371736" y="927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97726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89820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140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28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4484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61049</xdr:rowOff>
    </xdr:from>
    <xdr:to>
      <xdr:col>55</xdr:col>
      <xdr:colOff>50800</xdr:colOff>
      <xdr:row>54</xdr:row>
      <xdr:rowOff>162649</xdr:rowOff>
    </xdr:to>
    <xdr:sp macro="" textlink="">
      <xdr:nvSpPr>
        <xdr:cNvPr id="361" name="楕円 360"/>
        <xdr:cNvSpPr/>
      </xdr:nvSpPr>
      <xdr:spPr>
        <a:xfrm>
          <a:off x="9912350" y="931934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83926</xdr:rowOff>
    </xdr:from>
    <xdr:ext cx="534377" cy="259045"/>
    <xdr:sp macro="" textlink="">
      <xdr:nvSpPr>
        <xdr:cNvPr id="362" name="普通建設事業費該当値テキスト"/>
        <xdr:cNvSpPr txBox="1"/>
      </xdr:nvSpPr>
      <xdr:spPr>
        <a:xfrm>
          <a:off x="10004425" y="917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24232</xdr:rowOff>
    </xdr:from>
    <xdr:to>
      <xdr:col>50</xdr:col>
      <xdr:colOff>165100</xdr:colOff>
      <xdr:row>55</xdr:row>
      <xdr:rowOff>125832</xdr:rowOff>
    </xdr:to>
    <xdr:sp macro="" textlink="">
      <xdr:nvSpPr>
        <xdr:cNvPr id="363" name="楕円 362"/>
        <xdr:cNvSpPr/>
      </xdr:nvSpPr>
      <xdr:spPr>
        <a:xfrm>
          <a:off x="9112250" y="94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142359</xdr:rowOff>
    </xdr:from>
    <xdr:ext cx="534377" cy="259045"/>
    <xdr:sp macro="" textlink="">
      <xdr:nvSpPr>
        <xdr:cNvPr id="364" name="テキスト ボックス 363"/>
        <xdr:cNvSpPr txBox="1"/>
      </xdr:nvSpPr>
      <xdr:spPr>
        <a:xfrm>
          <a:off x="8905386" y="922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79807</xdr:rowOff>
    </xdr:from>
    <xdr:to>
      <xdr:col>46</xdr:col>
      <xdr:colOff>38100</xdr:colOff>
      <xdr:row>55</xdr:row>
      <xdr:rowOff>9957</xdr:rowOff>
    </xdr:to>
    <xdr:sp macro="" textlink="">
      <xdr:nvSpPr>
        <xdr:cNvPr id="365" name="楕円 364"/>
        <xdr:cNvSpPr/>
      </xdr:nvSpPr>
      <xdr:spPr>
        <a:xfrm>
          <a:off x="8270875" y="933810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26484</xdr:rowOff>
    </xdr:from>
    <xdr:ext cx="534377" cy="259045"/>
    <xdr:sp macro="" textlink="">
      <xdr:nvSpPr>
        <xdr:cNvPr id="366" name="テキスト ボックス 365"/>
        <xdr:cNvSpPr txBox="1"/>
      </xdr:nvSpPr>
      <xdr:spPr>
        <a:xfrm>
          <a:off x="8064011" y="91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89967</xdr:rowOff>
    </xdr:from>
    <xdr:to>
      <xdr:col>41</xdr:col>
      <xdr:colOff>101600</xdr:colOff>
      <xdr:row>56</xdr:row>
      <xdr:rowOff>20117</xdr:rowOff>
    </xdr:to>
    <xdr:sp macro="" textlink="">
      <xdr:nvSpPr>
        <xdr:cNvPr id="367" name="楕円 366"/>
        <xdr:cNvSpPr/>
      </xdr:nvSpPr>
      <xdr:spPr>
        <a:xfrm>
          <a:off x="7419975" y="95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11244</xdr:rowOff>
    </xdr:from>
    <xdr:ext cx="534377" cy="259045"/>
    <xdr:sp macro="" textlink="">
      <xdr:nvSpPr>
        <xdr:cNvPr id="368" name="テキスト ボックス 367"/>
        <xdr:cNvSpPr txBox="1"/>
      </xdr:nvSpPr>
      <xdr:spPr>
        <a:xfrm>
          <a:off x="7222636"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118390</xdr:rowOff>
    </xdr:from>
    <xdr:to>
      <xdr:col>36</xdr:col>
      <xdr:colOff>165100</xdr:colOff>
      <xdr:row>57</xdr:row>
      <xdr:rowOff>48540</xdr:rowOff>
    </xdr:to>
    <xdr:sp macro="" textlink="">
      <xdr:nvSpPr>
        <xdr:cNvPr id="369" name="楕円 368"/>
        <xdr:cNvSpPr/>
      </xdr:nvSpPr>
      <xdr:spPr>
        <a:xfrm>
          <a:off x="6578600" y="9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39667</xdr:rowOff>
    </xdr:from>
    <xdr:ext cx="534377" cy="259045"/>
    <xdr:sp macro="" textlink="">
      <xdr:nvSpPr>
        <xdr:cNvPr id="370" name="テキスト ボックス 369"/>
        <xdr:cNvSpPr txBox="1"/>
      </xdr:nvSpPr>
      <xdr:spPr>
        <a:xfrm>
          <a:off x="6371736" y="98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280150" y="10858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397625"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397625"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36600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36600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45185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45185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280150" y="11684000"/>
          <a:ext cx="44481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24205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280150" y="1397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280150" y="1358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040889"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280150" y="1320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5777426"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280150" y="1282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5777426"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280150" y="1244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5777426"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280150" y="1206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5777426"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280150" y="1168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5713306"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280150" y="11684000"/>
          <a:ext cx="44481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9951720"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004425"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9874250" y="1358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004425"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9874250" y="122185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59024</xdr:rowOff>
    </xdr:from>
    <xdr:to>
      <xdr:col>55</xdr:col>
      <xdr:colOff>0</xdr:colOff>
      <xdr:row>78</xdr:row>
      <xdr:rowOff>89751</xdr:rowOff>
    </xdr:to>
    <xdr:cxnSp macro="">
      <xdr:nvCxnSpPr>
        <xdr:cNvPr id="399" name="直線コネクタ 398"/>
        <xdr:cNvCxnSpPr/>
      </xdr:nvCxnSpPr>
      <xdr:spPr>
        <a:xfrm flipV="1">
          <a:off x="9163050" y="12917774"/>
          <a:ext cx="790575" cy="54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xdr:cNvSpPr txBox="1"/>
      </xdr:nvSpPr>
      <xdr:spPr>
        <a:xfrm>
          <a:off x="10004425"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9912350" y="1333162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50070</xdr:rowOff>
    </xdr:from>
    <xdr:to>
      <xdr:col>50</xdr:col>
      <xdr:colOff>114300</xdr:colOff>
      <xdr:row>78</xdr:row>
      <xdr:rowOff>89751</xdr:rowOff>
    </xdr:to>
    <xdr:cxnSp macro="">
      <xdr:nvCxnSpPr>
        <xdr:cNvPr id="402" name="直線コネクタ 401"/>
        <xdr:cNvCxnSpPr/>
      </xdr:nvCxnSpPr>
      <xdr:spPr>
        <a:xfrm>
          <a:off x="8321675" y="13080270"/>
          <a:ext cx="841375" cy="38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11225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8905386"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50070</xdr:rowOff>
    </xdr:from>
    <xdr:to>
      <xdr:col>45</xdr:col>
      <xdr:colOff>177800</xdr:colOff>
      <xdr:row>78</xdr:row>
      <xdr:rowOff>10027</xdr:rowOff>
    </xdr:to>
    <xdr:cxnSp macro="">
      <xdr:nvCxnSpPr>
        <xdr:cNvPr id="405" name="直線コネクタ 404"/>
        <xdr:cNvCxnSpPr/>
      </xdr:nvCxnSpPr>
      <xdr:spPr>
        <a:xfrm flipV="1">
          <a:off x="7470775" y="13080270"/>
          <a:ext cx="850900" cy="30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270875" y="1330662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xdr:cNvSpPr txBox="1"/>
      </xdr:nvSpPr>
      <xdr:spPr>
        <a:xfrm>
          <a:off x="80640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10027</xdr:rowOff>
    </xdr:from>
    <xdr:to>
      <xdr:col>41</xdr:col>
      <xdr:colOff>50800</xdr:colOff>
      <xdr:row>78</xdr:row>
      <xdr:rowOff>106953</xdr:rowOff>
    </xdr:to>
    <xdr:cxnSp macro="">
      <xdr:nvCxnSpPr>
        <xdr:cNvPr id="408" name="直線コネクタ 407"/>
        <xdr:cNvCxnSpPr/>
      </xdr:nvCxnSpPr>
      <xdr:spPr>
        <a:xfrm flipV="1">
          <a:off x="6629400" y="13383127"/>
          <a:ext cx="841375"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41427</xdr:rowOff>
    </xdr:from>
    <xdr:to>
      <xdr:col>41</xdr:col>
      <xdr:colOff>101600</xdr:colOff>
      <xdr:row>77</xdr:row>
      <xdr:rowOff>143027</xdr:rowOff>
    </xdr:to>
    <xdr:sp macro="" textlink="">
      <xdr:nvSpPr>
        <xdr:cNvPr id="409" name="フローチャート: 判断 408"/>
        <xdr:cNvSpPr/>
      </xdr:nvSpPr>
      <xdr:spPr>
        <a:xfrm>
          <a:off x="7419975" y="1324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159554</xdr:rowOff>
    </xdr:from>
    <xdr:ext cx="534377" cy="259045"/>
    <xdr:sp macro="" textlink="">
      <xdr:nvSpPr>
        <xdr:cNvPr id="410" name="テキスト ボックス 409"/>
        <xdr:cNvSpPr txBox="1"/>
      </xdr:nvSpPr>
      <xdr:spPr>
        <a:xfrm>
          <a:off x="7222636" y="130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47924</xdr:rowOff>
    </xdr:from>
    <xdr:to>
      <xdr:col>36</xdr:col>
      <xdr:colOff>165100</xdr:colOff>
      <xdr:row>77</xdr:row>
      <xdr:rowOff>149524</xdr:rowOff>
    </xdr:to>
    <xdr:sp macro="" textlink="">
      <xdr:nvSpPr>
        <xdr:cNvPr id="411" name="フローチャート: 判断 410"/>
        <xdr:cNvSpPr/>
      </xdr:nvSpPr>
      <xdr:spPr>
        <a:xfrm>
          <a:off x="6578600" y="1324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166051</xdr:rowOff>
    </xdr:from>
    <xdr:ext cx="534377" cy="259045"/>
    <xdr:sp macro="" textlink="">
      <xdr:nvSpPr>
        <xdr:cNvPr id="412" name="テキスト ボックス 411"/>
        <xdr:cNvSpPr txBox="1"/>
      </xdr:nvSpPr>
      <xdr:spPr>
        <a:xfrm>
          <a:off x="6371736" y="130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97726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89820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140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28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4484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8224</xdr:rowOff>
    </xdr:from>
    <xdr:to>
      <xdr:col>55</xdr:col>
      <xdr:colOff>50800</xdr:colOff>
      <xdr:row>75</xdr:row>
      <xdr:rowOff>109824</xdr:rowOff>
    </xdr:to>
    <xdr:sp macro="" textlink="">
      <xdr:nvSpPr>
        <xdr:cNvPr id="418" name="楕円 417"/>
        <xdr:cNvSpPr/>
      </xdr:nvSpPr>
      <xdr:spPr>
        <a:xfrm>
          <a:off x="9912350" y="1286697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31101</xdr:rowOff>
    </xdr:from>
    <xdr:ext cx="534377" cy="259045"/>
    <xdr:sp macro="" textlink="">
      <xdr:nvSpPr>
        <xdr:cNvPr id="419" name="普通建設事業費 （ うち新規整備　）該当値テキスト"/>
        <xdr:cNvSpPr txBox="1"/>
      </xdr:nvSpPr>
      <xdr:spPr>
        <a:xfrm>
          <a:off x="10004425" y="1271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38951</xdr:rowOff>
    </xdr:from>
    <xdr:to>
      <xdr:col>50</xdr:col>
      <xdr:colOff>165100</xdr:colOff>
      <xdr:row>78</xdr:row>
      <xdr:rowOff>140551</xdr:rowOff>
    </xdr:to>
    <xdr:sp macro="" textlink="">
      <xdr:nvSpPr>
        <xdr:cNvPr id="420" name="楕円 419"/>
        <xdr:cNvSpPr/>
      </xdr:nvSpPr>
      <xdr:spPr>
        <a:xfrm>
          <a:off x="9112250" y="134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131678</xdr:rowOff>
    </xdr:from>
    <xdr:ext cx="469744" cy="259045"/>
    <xdr:sp macro="" textlink="">
      <xdr:nvSpPr>
        <xdr:cNvPr id="421" name="テキスト ボックス 420"/>
        <xdr:cNvSpPr txBox="1"/>
      </xdr:nvSpPr>
      <xdr:spPr>
        <a:xfrm>
          <a:off x="8937703" y="1350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170720</xdr:rowOff>
    </xdr:from>
    <xdr:to>
      <xdr:col>46</xdr:col>
      <xdr:colOff>38100</xdr:colOff>
      <xdr:row>76</xdr:row>
      <xdr:rowOff>100870</xdr:rowOff>
    </xdr:to>
    <xdr:sp macro="" textlink="">
      <xdr:nvSpPr>
        <xdr:cNvPr id="422" name="楕円 421"/>
        <xdr:cNvSpPr/>
      </xdr:nvSpPr>
      <xdr:spPr>
        <a:xfrm>
          <a:off x="8270875" y="130294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117397</xdr:rowOff>
    </xdr:from>
    <xdr:ext cx="534377" cy="259045"/>
    <xdr:sp macro="" textlink="">
      <xdr:nvSpPr>
        <xdr:cNvPr id="423" name="テキスト ボックス 422"/>
        <xdr:cNvSpPr txBox="1"/>
      </xdr:nvSpPr>
      <xdr:spPr>
        <a:xfrm>
          <a:off x="8064011" y="1280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130677</xdr:rowOff>
    </xdr:from>
    <xdr:to>
      <xdr:col>41</xdr:col>
      <xdr:colOff>101600</xdr:colOff>
      <xdr:row>78</xdr:row>
      <xdr:rowOff>60827</xdr:rowOff>
    </xdr:to>
    <xdr:sp macro="" textlink="">
      <xdr:nvSpPr>
        <xdr:cNvPr id="424" name="楕円 423"/>
        <xdr:cNvSpPr/>
      </xdr:nvSpPr>
      <xdr:spPr>
        <a:xfrm>
          <a:off x="7419975" y="133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51954</xdr:rowOff>
    </xdr:from>
    <xdr:ext cx="534377" cy="259045"/>
    <xdr:sp macro="" textlink="">
      <xdr:nvSpPr>
        <xdr:cNvPr id="425" name="テキスト ボックス 424"/>
        <xdr:cNvSpPr txBox="1"/>
      </xdr:nvSpPr>
      <xdr:spPr>
        <a:xfrm>
          <a:off x="7222636" y="134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56153</xdr:rowOff>
    </xdr:from>
    <xdr:to>
      <xdr:col>36</xdr:col>
      <xdr:colOff>165100</xdr:colOff>
      <xdr:row>78</xdr:row>
      <xdr:rowOff>157753</xdr:rowOff>
    </xdr:to>
    <xdr:sp macro="" textlink="">
      <xdr:nvSpPr>
        <xdr:cNvPr id="426" name="楕円 425"/>
        <xdr:cNvSpPr/>
      </xdr:nvSpPr>
      <xdr:spPr>
        <a:xfrm>
          <a:off x="6578600" y="134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148880</xdr:rowOff>
    </xdr:from>
    <xdr:ext cx="469744" cy="259045"/>
    <xdr:sp macro="" textlink="">
      <xdr:nvSpPr>
        <xdr:cNvPr id="427" name="テキスト ボックス 426"/>
        <xdr:cNvSpPr txBox="1"/>
      </xdr:nvSpPr>
      <xdr:spPr>
        <a:xfrm>
          <a:off x="6404053" y="1352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280150" y="14287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397625"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397625"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36600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36600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45185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45185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280150" y="15113000"/>
          <a:ext cx="44481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24205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280150" y="1739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280150" y="1701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040889"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280150" y="1663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5777426"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280150" y="1625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5777426"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280150" y="1587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5777426"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280150" y="1549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5713306"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280150" y="15113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5713306"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280150" y="15113000"/>
          <a:ext cx="44481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9951720"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004425"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9874250" y="169876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004425"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9874250" y="157037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95886</xdr:rowOff>
    </xdr:from>
    <xdr:to>
      <xdr:col>55</xdr:col>
      <xdr:colOff>0</xdr:colOff>
      <xdr:row>97</xdr:row>
      <xdr:rowOff>157899</xdr:rowOff>
    </xdr:to>
    <xdr:cxnSp macro="">
      <xdr:nvCxnSpPr>
        <xdr:cNvPr id="456" name="直線コネクタ 455"/>
        <xdr:cNvCxnSpPr/>
      </xdr:nvCxnSpPr>
      <xdr:spPr>
        <a:xfrm flipV="1">
          <a:off x="9163050" y="16726536"/>
          <a:ext cx="790575" cy="6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004425"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9912350" y="1663108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127673</xdr:rowOff>
    </xdr:from>
    <xdr:to>
      <xdr:col>50</xdr:col>
      <xdr:colOff>114300</xdr:colOff>
      <xdr:row>97</xdr:row>
      <xdr:rowOff>157899</xdr:rowOff>
    </xdr:to>
    <xdr:cxnSp macro="">
      <xdr:nvCxnSpPr>
        <xdr:cNvPr id="459" name="直線コネクタ 458"/>
        <xdr:cNvCxnSpPr/>
      </xdr:nvCxnSpPr>
      <xdr:spPr>
        <a:xfrm>
          <a:off x="8321675" y="16758323"/>
          <a:ext cx="841375"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11225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8905386"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168517</xdr:rowOff>
    </xdr:from>
    <xdr:to>
      <xdr:col>45</xdr:col>
      <xdr:colOff>177800</xdr:colOff>
      <xdr:row>97</xdr:row>
      <xdr:rowOff>127673</xdr:rowOff>
    </xdr:to>
    <xdr:cxnSp macro="">
      <xdr:nvCxnSpPr>
        <xdr:cNvPr id="462" name="直線コネクタ 461"/>
        <xdr:cNvCxnSpPr/>
      </xdr:nvCxnSpPr>
      <xdr:spPr>
        <a:xfrm>
          <a:off x="7470775" y="16627717"/>
          <a:ext cx="850900" cy="1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270875" y="166906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0640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168517</xdr:rowOff>
    </xdr:from>
    <xdr:to>
      <xdr:col>41</xdr:col>
      <xdr:colOff>50800</xdr:colOff>
      <xdr:row>97</xdr:row>
      <xdr:rowOff>136716</xdr:rowOff>
    </xdr:to>
    <xdr:cxnSp macro="">
      <xdr:nvCxnSpPr>
        <xdr:cNvPr id="465" name="直線コネクタ 464"/>
        <xdr:cNvCxnSpPr/>
      </xdr:nvCxnSpPr>
      <xdr:spPr>
        <a:xfrm flipV="1">
          <a:off x="6629400" y="16627717"/>
          <a:ext cx="841375" cy="1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66" name="フローチャート: 判断 465"/>
        <xdr:cNvSpPr/>
      </xdr:nvSpPr>
      <xdr:spPr>
        <a:xfrm>
          <a:off x="7419975"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67" name="テキスト ボックス 466"/>
        <xdr:cNvSpPr txBox="1"/>
      </xdr:nvSpPr>
      <xdr:spPr>
        <a:xfrm>
          <a:off x="7222636"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68" name="フローチャート: 判断 467"/>
        <xdr:cNvSpPr/>
      </xdr:nvSpPr>
      <xdr:spPr>
        <a:xfrm>
          <a:off x="65786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69" name="テキスト ボックス 468"/>
        <xdr:cNvSpPr txBox="1"/>
      </xdr:nvSpPr>
      <xdr:spPr>
        <a:xfrm>
          <a:off x="6371736"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97726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89820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140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28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4484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45086</xdr:rowOff>
    </xdr:from>
    <xdr:to>
      <xdr:col>55</xdr:col>
      <xdr:colOff>50800</xdr:colOff>
      <xdr:row>97</xdr:row>
      <xdr:rowOff>146686</xdr:rowOff>
    </xdr:to>
    <xdr:sp macro="" textlink="">
      <xdr:nvSpPr>
        <xdr:cNvPr id="475" name="楕円 474"/>
        <xdr:cNvSpPr/>
      </xdr:nvSpPr>
      <xdr:spPr>
        <a:xfrm>
          <a:off x="9912350" y="1667573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23513</xdr:rowOff>
    </xdr:from>
    <xdr:ext cx="534377" cy="259045"/>
    <xdr:sp macro="" textlink="">
      <xdr:nvSpPr>
        <xdr:cNvPr id="476" name="普通建設事業費 （ うち更新整備　）該当値テキスト"/>
        <xdr:cNvSpPr txBox="1"/>
      </xdr:nvSpPr>
      <xdr:spPr>
        <a:xfrm>
          <a:off x="10004425"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107099</xdr:rowOff>
    </xdr:from>
    <xdr:to>
      <xdr:col>50</xdr:col>
      <xdr:colOff>165100</xdr:colOff>
      <xdr:row>98</xdr:row>
      <xdr:rowOff>37249</xdr:rowOff>
    </xdr:to>
    <xdr:sp macro="" textlink="">
      <xdr:nvSpPr>
        <xdr:cNvPr id="477" name="楕円 476"/>
        <xdr:cNvSpPr/>
      </xdr:nvSpPr>
      <xdr:spPr>
        <a:xfrm>
          <a:off x="9112250" y="167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28376</xdr:rowOff>
    </xdr:from>
    <xdr:ext cx="534377" cy="259045"/>
    <xdr:sp macro="" textlink="">
      <xdr:nvSpPr>
        <xdr:cNvPr id="478" name="テキスト ボックス 477"/>
        <xdr:cNvSpPr txBox="1"/>
      </xdr:nvSpPr>
      <xdr:spPr>
        <a:xfrm>
          <a:off x="8905386" y="168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76873</xdr:rowOff>
    </xdr:from>
    <xdr:to>
      <xdr:col>46</xdr:col>
      <xdr:colOff>38100</xdr:colOff>
      <xdr:row>98</xdr:row>
      <xdr:rowOff>7023</xdr:rowOff>
    </xdr:to>
    <xdr:sp macro="" textlink="">
      <xdr:nvSpPr>
        <xdr:cNvPr id="479" name="楕円 478"/>
        <xdr:cNvSpPr/>
      </xdr:nvSpPr>
      <xdr:spPr>
        <a:xfrm>
          <a:off x="8270875" y="167075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169600</xdr:rowOff>
    </xdr:from>
    <xdr:ext cx="534377" cy="259045"/>
    <xdr:sp macro="" textlink="">
      <xdr:nvSpPr>
        <xdr:cNvPr id="480" name="テキスト ボックス 479"/>
        <xdr:cNvSpPr txBox="1"/>
      </xdr:nvSpPr>
      <xdr:spPr>
        <a:xfrm>
          <a:off x="8064011" y="168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117717</xdr:rowOff>
    </xdr:from>
    <xdr:to>
      <xdr:col>41</xdr:col>
      <xdr:colOff>101600</xdr:colOff>
      <xdr:row>97</xdr:row>
      <xdr:rowOff>47867</xdr:rowOff>
    </xdr:to>
    <xdr:sp macro="" textlink="">
      <xdr:nvSpPr>
        <xdr:cNvPr id="481" name="楕円 480"/>
        <xdr:cNvSpPr/>
      </xdr:nvSpPr>
      <xdr:spPr>
        <a:xfrm>
          <a:off x="7419975" y="165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64394</xdr:rowOff>
    </xdr:from>
    <xdr:ext cx="534377" cy="259045"/>
    <xdr:sp macro="" textlink="">
      <xdr:nvSpPr>
        <xdr:cNvPr id="482" name="テキスト ボックス 481"/>
        <xdr:cNvSpPr txBox="1"/>
      </xdr:nvSpPr>
      <xdr:spPr>
        <a:xfrm>
          <a:off x="7222636" y="163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85916</xdr:rowOff>
    </xdr:from>
    <xdr:to>
      <xdr:col>36</xdr:col>
      <xdr:colOff>165100</xdr:colOff>
      <xdr:row>98</xdr:row>
      <xdr:rowOff>16066</xdr:rowOff>
    </xdr:to>
    <xdr:sp macro="" textlink="">
      <xdr:nvSpPr>
        <xdr:cNvPr id="483" name="楕円 482"/>
        <xdr:cNvSpPr/>
      </xdr:nvSpPr>
      <xdr:spPr>
        <a:xfrm>
          <a:off x="6578600" y="167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7193</xdr:rowOff>
    </xdr:from>
    <xdr:ext cx="534377" cy="259045"/>
    <xdr:sp macro="" textlink="">
      <xdr:nvSpPr>
        <xdr:cNvPr id="484" name="テキスト ボックス 483"/>
        <xdr:cNvSpPr txBox="1"/>
      </xdr:nvSpPr>
      <xdr:spPr>
        <a:xfrm>
          <a:off x="6371736" y="168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1826875"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194435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194435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2912725"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2912725"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3998575"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3998575"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1826875" y="4826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17887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1826875" y="7112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1826875" y="65405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15876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1826875" y="59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32415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1826875" y="53975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3241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1826875" y="48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32415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1826875" y="4826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5507970"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5560675"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5420975" y="65405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5560675"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5420975" y="53526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3854</xdr:rowOff>
    </xdr:from>
    <xdr:to>
      <xdr:col>85</xdr:col>
      <xdr:colOff>127000</xdr:colOff>
      <xdr:row>37</xdr:row>
      <xdr:rowOff>122498</xdr:rowOff>
    </xdr:to>
    <xdr:cxnSp macro="">
      <xdr:nvCxnSpPr>
        <xdr:cNvPr id="509" name="直線コネクタ 508"/>
        <xdr:cNvCxnSpPr/>
      </xdr:nvCxnSpPr>
      <xdr:spPr>
        <a:xfrm>
          <a:off x="14709775" y="6347504"/>
          <a:ext cx="800100" cy="1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0" name="災害復旧事業費平均値テキスト"/>
        <xdr:cNvSpPr txBox="1"/>
      </xdr:nvSpPr>
      <xdr:spPr>
        <a:xfrm>
          <a:off x="15560675"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5459075"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130785</xdr:rowOff>
    </xdr:from>
    <xdr:to>
      <xdr:col>81</xdr:col>
      <xdr:colOff>50800</xdr:colOff>
      <xdr:row>37</xdr:row>
      <xdr:rowOff>3854</xdr:rowOff>
    </xdr:to>
    <xdr:cxnSp macro="">
      <xdr:nvCxnSpPr>
        <xdr:cNvPr id="512" name="直線コネクタ 511"/>
        <xdr:cNvCxnSpPr/>
      </xdr:nvCxnSpPr>
      <xdr:spPr>
        <a:xfrm>
          <a:off x="13868400" y="6302985"/>
          <a:ext cx="841375" cy="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4658975"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xdr:cNvSpPr txBox="1"/>
      </xdr:nvSpPr>
      <xdr:spPr>
        <a:xfrm>
          <a:off x="14484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130785</xdr:rowOff>
    </xdr:from>
    <xdr:to>
      <xdr:col>76</xdr:col>
      <xdr:colOff>114300</xdr:colOff>
      <xdr:row>38</xdr:row>
      <xdr:rowOff>22828</xdr:rowOff>
    </xdr:to>
    <xdr:cxnSp macro="">
      <xdr:nvCxnSpPr>
        <xdr:cNvPr id="515" name="直線コネクタ 514"/>
        <xdr:cNvCxnSpPr/>
      </xdr:nvCxnSpPr>
      <xdr:spPr>
        <a:xfrm flipV="1">
          <a:off x="13027025" y="6302985"/>
          <a:ext cx="841375" cy="2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38176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xdr:cNvSpPr txBox="1"/>
      </xdr:nvSpPr>
      <xdr:spPr>
        <a:xfrm>
          <a:off x="13643053"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6883</xdr:rowOff>
    </xdr:from>
    <xdr:to>
      <xdr:col>71</xdr:col>
      <xdr:colOff>177800</xdr:colOff>
      <xdr:row>38</xdr:row>
      <xdr:rowOff>22828</xdr:rowOff>
    </xdr:to>
    <xdr:cxnSp macro="">
      <xdr:nvCxnSpPr>
        <xdr:cNvPr id="518" name="直線コネクタ 517"/>
        <xdr:cNvCxnSpPr/>
      </xdr:nvCxnSpPr>
      <xdr:spPr>
        <a:xfrm>
          <a:off x="12176125" y="6521983"/>
          <a:ext cx="8509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107074</xdr:rowOff>
    </xdr:from>
    <xdr:to>
      <xdr:col>72</xdr:col>
      <xdr:colOff>38100</xdr:colOff>
      <xdr:row>38</xdr:row>
      <xdr:rowOff>37224</xdr:rowOff>
    </xdr:to>
    <xdr:sp macro="" textlink="">
      <xdr:nvSpPr>
        <xdr:cNvPr id="519" name="フローチャート: 判断 518"/>
        <xdr:cNvSpPr/>
      </xdr:nvSpPr>
      <xdr:spPr>
        <a:xfrm>
          <a:off x="12976225" y="64507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53751</xdr:rowOff>
    </xdr:from>
    <xdr:ext cx="378565" cy="259045"/>
    <xdr:sp macro="" textlink="">
      <xdr:nvSpPr>
        <xdr:cNvPr id="520" name="テキスト ボックス 519"/>
        <xdr:cNvSpPr txBox="1"/>
      </xdr:nvSpPr>
      <xdr:spPr>
        <a:xfrm>
          <a:off x="12847267" y="622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44437</xdr:rowOff>
    </xdr:from>
    <xdr:to>
      <xdr:col>67</xdr:col>
      <xdr:colOff>101600</xdr:colOff>
      <xdr:row>37</xdr:row>
      <xdr:rowOff>146037</xdr:rowOff>
    </xdr:to>
    <xdr:sp macro="" textlink="">
      <xdr:nvSpPr>
        <xdr:cNvPr id="521" name="フローチャート: 判断 520"/>
        <xdr:cNvSpPr/>
      </xdr:nvSpPr>
      <xdr:spPr>
        <a:xfrm>
          <a:off x="12125325" y="638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162564</xdr:rowOff>
    </xdr:from>
    <xdr:ext cx="469744" cy="259045"/>
    <xdr:sp macro="" textlink="">
      <xdr:nvSpPr>
        <xdr:cNvPr id="522" name="テキスト ボックス 521"/>
        <xdr:cNvSpPr txBox="1"/>
      </xdr:nvSpPr>
      <xdr:spPr>
        <a:xfrm>
          <a:off x="11950778" y="616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532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45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36874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28460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19951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71698</xdr:rowOff>
    </xdr:from>
    <xdr:to>
      <xdr:col>85</xdr:col>
      <xdr:colOff>177800</xdr:colOff>
      <xdr:row>38</xdr:row>
      <xdr:rowOff>1848</xdr:rowOff>
    </xdr:to>
    <xdr:sp macro="" textlink="">
      <xdr:nvSpPr>
        <xdr:cNvPr id="528" name="楕円 527"/>
        <xdr:cNvSpPr/>
      </xdr:nvSpPr>
      <xdr:spPr>
        <a:xfrm>
          <a:off x="15459075" y="64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31075</xdr:rowOff>
    </xdr:from>
    <xdr:ext cx="469744" cy="259045"/>
    <xdr:sp macro="" textlink="">
      <xdr:nvSpPr>
        <xdr:cNvPr id="529" name="災害復旧事業費該当値テキスト"/>
        <xdr:cNvSpPr txBox="1"/>
      </xdr:nvSpPr>
      <xdr:spPr>
        <a:xfrm>
          <a:off x="15560675" y="620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124504</xdr:rowOff>
    </xdr:from>
    <xdr:to>
      <xdr:col>81</xdr:col>
      <xdr:colOff>101600</xdr:colOff>
      <xdr:row>37</xdr:row>
      <xdr:rowOff>54654</xdr:rowOff>
    </xdr:to>
    <xdr:sp macro="" textlink="">
      <xdr:nvSpPr>
        <xdr:cNvPr id="530" name="楕円 529"/>
        <xdr:cNvSpPr/>
      </xdr:nvSpPr>
      <xdr:spPr>
        <a:xfrm>
          <a:off x="14658975" y="62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71181</xdr:rowOff>
    </xdr:from>
    <xdr:ext cx="469744" cy="259045"/>
    <xdr:sp macro="" textlink="">
      <xdr:nvSpPr>
        <xdr:cNvPr id="531" name="テキスト ボックス 530"/>
        <xdr:cNvSpPr txBox="1"/>
      </xdr:nvSpPr>
      <xdr:spPr>
        <a:xfrm>
          <a:off x="14484428" y="607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79985</xdr:rowOff>
    </xdr:from>
    <xdr:to>
      <xdr:col>76</xdr:col>
      <xdr:colOff>165100</xdr:colOff>
      <xdr:row>37</xdr:row>
      <xdr:rowOff>10135</xdr:rowOff>
    </xdr:to>
    <xdr:sp macro="" textlink="">
      <xdr:nvSpPr>
        <xdr:cNvPr id="532" name="楕円 531"/>
        <xdr:cNvSpPr/>
      </xdr:nvSpPr>
      <xdr:spPr>
        <a:xfrm>
          <a:off x="13817600" y="62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26662</xdr:rowOff>
    </xdr:from>
    <xdr:ext cx="469744" cy="259045"/>
    <xdr:sp macro="" textlink="">
      <xdr:nvSpPr>
        <xdr:cNvPr id="533" name="テキスト ボックス 532"/>
        <xdr:cNvSpPr txBox="1"/>
      </xdr:nvSpPr>
      <xdr:spPr>
        <a:xfrm>
          <a:off x="13643053" y="602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143478</xdr:rowOff>
    </xdr:from>
    <xdr:to>
      <xdr:col>72</xdr:col>
      <xdr:colOff>38100</xdr:colOff>
      <xdr:row>38</xdr:row>
      <xdr:rowOff>73628</xdr:rowOff>
    </xdr:to>
    <xdr:sp macro="" textlink="">
      <xdr:nvSpPr>
        <xdr:cNvPr id="534" name="楕円 533"/>
        <xdr:cNvSpPr/>
      </xdr:nvSpPr>
      <xdr:spPr>
        <a:xfrm>
          <a:off x="12976225" y="64871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64755</xdr:rowOff>
    </xdr:from>
    <xdr:ext cx="313932" cy="259045"/>
    <xdr:sp macro="" textlink="">
      <xdr:nvSpPr>
        <xdr:cNvPr id="535" name="テキスト ボックス 534"/>
        <xdr:cNvSpPr txBox="1"/>
      </xdr:nvSpPr>
      <xdr:spPr>
        <a:xfrm>
          <a:off x="12870058" y="6579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127533</xdr:rowOff>
    </xdr:from>
    <xdr:to>
      <xdr:col>67</xdr:col>
      <xdr:colOff>101600</xdr:colOff>
      <xdr:row>38</xdr:row>
      <xdr:rowOff>57683</xdr:rowOff>
    </xdr:to>
    <xdr:sp macro="" textlink="">
      <xdr:nvSpPr>
        <xdr:cNvPr id="536" name="楕円 535"/>
        <xdr:cNvSpPr/>
      </xdr:nvSpPr>
      <xdr:spPr>
        <a:xfrm>
          <a:off x="12125325" y="64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48810</xdr:rowOff>
    </xdr:from>
    <xdr:ext cx="378565" cy="259045"/>
    <xdr:sp macro="" textlink="">
      <xdr:nvSpPr>
        <xdr:cNvPr id="537" name="テキスト ボックス 536"/>
        <xdr:cNvSpPr txBox="1"/>
      </xdr:nvSpPr>
      <xdr:spPr>
        <a:xfrm>
          <a:off x="11996367" y="6563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1826875"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194435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194435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2912725"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2912725"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3998575"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3998575"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1826875" y="8255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17887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1826875" y="10541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1826875" y="939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15876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1826875" y="825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15876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1826875" y="8255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5507970"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55606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5420975" y="9398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5560675"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5420975" y="9398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4709775" y="93980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5560675"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54590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3868400" y="939800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46589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4594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027025" y="939800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38176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37532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176125" y="939800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2976225" y="9347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29023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1253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0610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532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45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36874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28460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19951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54590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5560675"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46589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4594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38176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375327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2976225" y="934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290237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1253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06100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1826875"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194435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194435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2912725"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2912725"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3998575"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3998575"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1826875" y="11684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17887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1826875" y="1397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1826875" y="1364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15876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1826875" y="1331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32415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1826875" y="1299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32415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1826875" y="1266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32415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1826875" y="1233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32415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1826875" y="1201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26003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1826875" y="1168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26003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1826875" y="11684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5507970"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5560675"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5420975" y="1349748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5560675"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5420975" y="119694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82125</xdr:rowOff>
    </xdr:from>
    <xdr:to>
      <xdr:col>85</xdr:col>
      <xdr:colOff>127000</xdr:colOff>
      <xdr:row>77</xdr:row>
      <xdr:rowOff>23848</xdr:rowOff>
    </xdr:to>
    <xdr:cxnSp macro="">
      <xdr:nvCxnSpPr>
        <xdr:cNvPr id="617" name="直線コネクタ 616"/>
        <xdr:cNvCxnSpPr/>
      </xdr:nvCxnSpPr>
      <xdr:spPr>
        <a:xfrm flipV="1">
          <a:off x="14709775" y="12940875"/>
          <a:ext cx="800100" cy="28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5560675"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5459075"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23848</xdr:rowOff>
    </xdr:from>
    <xdr:to>
      <xdr:col>81</xdr:col>
      <xdr:colOff>50800</xdr:colOff>
      <xdr:row>77</xdr:row>
      <xdr:rowOff>26282</xdr:rowOff>
    </xdr:to>
    <xdr:cxnSp macro="">
      <xdr:nvCxnSpPr>
        <xdr:cNvPr id="620" name="直線コネクタ 619"/>
        <xdr:cNvCxnSpPr/>
      </xdr:nvCxnSpPr>
      <xdr:spPr>
        <a:xfrm flipV="1">
          <a:off x="13868400" y="13225498"/>
          <a:ext cx="841375"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4658975"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4461636"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26282</xdr:rowOff>
    </xdr:from>
    <xdr:to>
      <xdr:col>76</xdr:col>
      <xdr:colOff>114300</xdr:colOff>
      <xdr:row>77</xdr:row>
      <xdr:rowOff>27360</xdr:rowOff>
    </xdr:to>
    <xdr:cxnSp macro="">
      <xdr:nvCxnSpPr>
        <xdr:cNvPr id="623" name="直線コネクタ 622"/>
        <xdr:cNvCxnSpPr/>
      </xdr:nvCxnSpPr>
      <xdr:spPr>
        <a:xfrm flipV="1">
          <a:off x="13027025" y="13227932"/>
          <a:ext cx="841375"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38176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3610736"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27360</xdr:rowOff>
    </xdr:from>
    <xdr:to>
      <xdr:col>71</xdr:col>
      <xdr:colOff>177800</xdr:colOff>
      <xdr:row>77</xdr:row>
      <xdr:rowOff>42022</xdr:rowOff>
    </xdr:to>
    <xdr:cxnSp macro="">
      <xdr:nvCxnSpPr>
        <xdr:cNvPr id="626" name="直線コネクタ 625"/>
        <xdr:cNvCxnSpPr/>
      </xdr:nvCxnSpPr>
      <xdr:spPr>
        <a:xfrm flipV="1">
          <a:off x="12176125" y="13229010"/>
          <a:ext cx="8509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27" name="フローチャート: 判断 626"/>
        <xdr:cNvSpPr/>
      </xdr:nvSpPr>
      <xdr:spPr>
        <a:xfrm>
          <a:off x="12976225" y="130714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28" name="テキスト ボックス 627"/>
        <xdr:cNvSpPr txBox="1"/>
      </xdr:nvSpPr>
      <xdr:spPr>
        <a:xfrm>
          <a:off x="1276936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29" name="フローチャート: 判断 628"/>
        <xdr:cNvSpPr/>
      </xdr:nvSpPr>
      <xdr:spPr>
        <a:xfrm>
          <a:off x="12125325"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0" name="テキスト ボックス 629"/>
        <xdr:cNvSpPr txBox="1"/>
      </xdr:nvSpPr>
      <xdr:spPr>
        <a:xfrm>
          <a:off x="11927986"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532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45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36874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28460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19951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31325</xdr:rowOff>
    </xdr:from>
    <xdr:to>
      <xdr:col>85</xdr:col>
      <xdr:colOff>177800</xdr:colOff>
      <xdr:row>75</xdr:row>
      <xdr:rowOff>132925</xdr:rowOff>
    </xdr:to>
    <xdr:sp macro="" textlink="">
      <xdr:nvSpPr>
        <xdr:cNvPr id="636" name="楕円 635"/>
        <xdr:cNvSpPr/>
      </xdr:nvSpPr>
      <xdr:spPr>
        <a:xfrm>
          <a:off x="15459075" y="128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54202</xdr:rowOff>
    </xdr:from>
    <xdr:ext cx="534377" cy="259045"/>
    <xdr:sp macro="" textlink="">
      <xdr:nvSpPr>
        <xdr:cNvPr id="637" name="公債費該当値テキスト"/>
        <xdr:cNvSpPr txBox="1"/>
      </xdr:nvSpPr>
      <xdr:spPr>
        <a:xfrm>
          <a:off x="15560675" y="127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144498</xdr:rowOff>
    </xdr:from>
    <xdr:to>
      <xdr:col>81</xdr:col>
      <xdr:colOff>101600</xdr:colOff>
      <xdr:row>77</xdr:row>
      <xdr:rowOff>74648</xdr:rowOff>
    </xdr:to>
    <xdr:sp macro="" textlink="">
      <xdr:nvSpPr>
        <xdr:cNvPr id="638" name="楕円 637"/>
        <xdr:cNvSpPr/>
      </xdr:nvSpPr>
      <xdr:spPr>
        <a:xfrm>
          <a:off x="14658975" y="131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65775</xdr:rowOff>
    </xdr:from>
    <xdr:ext cx="534377" cy="259045"/>
    <xdr:sp macro="" textlink="">
      <xdr:nvSpPr>
        <xdr:cNvPr id="639" name="テキスト ボックス 638"/>
        <xdr:cNvSpPr txBox="1"/>
      </xdr:nvSpPr>
      <xdr:spPr>
        <a:xfrm>
          <a:off x="14461636" y="1326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146932</xdr:rowOff>
    </xdr:from>
    <xdr:to>
      <xdr:col>76</xdr:col>
      <xdr:colOff>165100</xdr:colOff>
      <xdr:row>77</xdr:row>
      <xdr:rowOff>77082</xdr:rowOff>
    </xdr:to>
    <xdr:sp macro="" textlink="">
      <xdr:nvSpPr>
        <xdr:cNvPr id="640" name="楕円 639"/>
        <xdr:cNvSpPr/>
      </xdr:nvSpPr>
      <xdr:spPr>
        <a:xfrm>
          <a:off x="13817600" y="131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68209</xdr:rowOff>
    </xdr:from>
    <xdr:ext cx="534377" cy="259045"/>
    <xdr:sp macro="" textlink="">
      <xdr:nvSpPr>
        <xdr:cNvPr id="641" name="テキスト ボックス 640"/>
        <xdr:cNvSpPr txBox="1"/>
      </xdr:nvSpPr>
      <xdr:spPr>
        <a:xfrm>
          <a:off x="13610736" y="132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148010</xdr:rowOff>
    </xdr:from>
    <xdr:to>
      <xdr:col>72</xdr:col>
      <xdr:colOff>38100</xdr:colOff>
      <xdr:row>77</xdr:row>
      <xdr:rowOff>78160</xdr:rowOff>
    </xdr:to>
    <xdr:sp macro="" textlink="">
      <xdr:nvSpPr>
        <xdr:cNvPr id="642" name="楕円 641"/>
        <xdr:cNvSpPr/>
      </xdr:nvSpPr>
      <xdr:spPr>
        <a:xfrm>
          <a:off x="12976225" y="131782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69287</xdr:rowOff>
    </xdr:from>
    <xdr:ext cx="534377" cy="259045"/>
    <xdr:sp macro="" textlink="">
      <xdr:nvSpPr>
        <xdr:cNvPr id="643" name="テキスト ボックス 642"/>
        <xdr:cNvSpPr txBox="1"/>
      </xdr:nvSpPr>
      <xdr:spPr>
        <a:xfrm>
          <a:off x="12769361" y="132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162672</xdr:rowOff>
    </xdr:from>
    <xdr:to>
      <xdr:col>67</xdr:col>
      <xdr:colOff>101600</xdr:colOff>
      <xdr:row>77</xdr:row>
      <xdr:rowOff>92822</xdr:rowOff>
    </xdr:to>
    <xdr:sp macro="" textlink="">
      <xdr:nvSpPr>
        <xdr:cNvPr id="644" name="楕円 643"/>
        <xdr:cNvSpPr/>
      </xdr:nvSpPr>
      <xdr:spPr>
        <a:xfrm>
          <a:off x="12125325" y="1319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83949</xdr:rowOff>
    </xdr:from>
    <xdr:ext cx="534377" cy="259045"/>
    <xdr:sp macro="" textlink="">
      <xdr:nvSpPr>
        <xdr:cNvPr id="645" name="テキスト ボックス 644"/>
        <xdr:cNvSpPr txBox="1"/>
      </xdr:nvSpPr>
      <xdr:spPr>
        <a:xfrm>
          <a:off x="11927986" y="132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1826875"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194435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194435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2912725"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2912725"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3998575"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3998575"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1826875" y="15113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17887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1826875" y="1739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1826875" y="1701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15876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1826875" y="1663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32415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1826875" y="1625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32415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1826875" y="1587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32415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1826875" y="1549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32415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1826875" y="15113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26003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1826875" y="15113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5507970"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5560675"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5420975" y="170138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5560675"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5420975" y="1575140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113258</xdr:rowOff>
    </xdr:from>
    <xdr:to>
      <xdr:col>85</xdr:col>
      <xdr:colOff>127000</xdr:colOff>
      <xdr:row>98</xdr:row>
      <xdr:rowOff>114915</xdr:rowOff>
    </xdr:to>
    <xdr:cxnSp macro="">
      <xdr:nvCxnSpPr>
        <xdr:cNvPr id="674" name="直線コネクタ 673"/>
        <xdr:cNvCxnSpPr/>
      </xdr:nvCxnSpPr>
      <xdr:spPr>
        <a:xfrm>
          <a:off x="14709775" y="16572458"/>
          <a:ext cx="800100" cy="34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5560675"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5459075"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113258</xdr:rowOff>
    </xdr:from>
    <xdr:to>
      <xdr:col>81</xdr:col>
      <xdr:colOff>50800</xdr:colOff>
      <xdr:row>97</xdr:row>
      <xdr:rowOff>68662</xdr:rowOff>
    </xdr:to>
    <xdr:cxnSp macro="">
      <xdr:nvCxnSpPr>
        <xdr:cNvPr id="677" name="直線コネクタ 676"/>
        <xdr:cNvCxnSpPr/>
      </xdr:nvCxnSpPr>
      <xdr:spPr>
        <a:xfrm flipV="1">
          <a:off x="13868400" y="16572458"/>
          <a:ext cx="841375" cy="12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4658975"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4461636"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54851</xdr:rowOff>
    </xdr:from>
    <xdr:to>
      <xdr:col>76</xdr:col>
      <xdr:colOff>114300</xdr:colOff>
      <xdr:row>97</xdr:row>
      <xdr:rowOff>68662</xdr:rowOff>
    </xdr:to>
    <xdr:cxnSp macro="">
      <xdr:nvCxnSpPr>
        <xdr:cNvPr id="680" name="直線コネクタ 679"/>
        <xdr:cNvCxnSpPr/>
      </xdr:nvCxnSpPr>
      <xdr:spPr>
        <a:xfrm>
          <a:off x="13027025" y="16514051"/>
          <a:ext cx="841375" cy="18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38176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3610736"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54851</xdr:rowOff>
    </xdr:from>
    <xdr:to>
      <xdr:col>71</xdr:col>
      <xdr:colOff>177800</xdr:colOff>
      <xdr:row>96</xdr:row>
      <xdr:rowOff>150749</xdr:rowOff>
    </xdr:to>
    <xdr:cxnSp macro="">
      <xdr:nvCxnSpPr>
        <xdr:cNvPr id="683" name="直線コネクタ 682"/>
        <xdr:cNvCxnSpPr/>
      </xdr:nvCxnSpPr>
      <xdr:spPr>
        <a:xfrm flipV="1">
          <a:off x="12176125" y="16514051"/>
          <a:ext cx="8509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29063</xdr:rowOff>
    </xdr:from>
    <xdr:to>
      <xdr:col>72</xdr:col>
      <xdr:colOff>38100</xdr:colOff>
      <xdr:row>97</xdr:row>
      <xdr:rowOff>130663</xdr:rowOff>
    </xdr:to>
    <xdr:sp macro="" textlink="">
      <xdr:nvSpPr>
        <xdr:cNvPr id="684" name="フローチャート: 判断 683"/>
        <xdr:cNvSpPr/>
      </xdr:nvSpPr>
      <xdr:spPr>
        <a:xfrm>
          <a:off x="12976225" y="166597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121790</xdr:rowOff>
    </xdr:from>
    <xdr:ext cx="534377" cy="259045"/>
    <xdr:sp macro="" textlink="">
      <xdr:nvSpPr>
        <xdr:cNvPr id="685" name="テキスト ボックス 684"/>
        <xdr:cNvSpPr txBox="1"/>
      </xdr:nvSpPr>
      <xdr:spPr>
        <a:xfrm>
          <a:off x="12769361" y="167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69050</xdr:rowOff>
    </xdr:from>
    <xdr:to>
      <xdr:col>67</xdr:col>
      <xdr:colOff>101600</xdr:colOff>
      <xdr:row>97</xdr:row>
      <xdr:rowOff>170650</xdr:rowOff>
    </xdr:to>
    <xdr:sp macro="" textlink="">
      <xdr:nvSpPr>
        <xdr:cNvPr id="686" name="フローチャート: 判断 685"/>
        <xdr:cNvSpPr/>
      </xdr:nvSpPr>
      <xdr:spPr>
        <a:xfrm>
          <a:off x="12125325" y="166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161777</xdr:rowOff>
    </xdr:from>
    <xdr:ext cx="534377" cy="259045"/>
    <xdr:sp macro="" textlink="">
      <xdr:nvSpPr>
        <xdr:cNvPr id="687" name="テキスト ボックス 686"/>
        <xdr:cNvSpPr txBox="1"/>
      </xdr:nvSpPr>
      <xdr:spPr>
        <a:xfrm>
          <a:off x="11927986" y="167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53289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45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36874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28460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19951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64115</xdr:rowOff>
    </xdr:from>
    <xdr:to>
      <xdr:col>85</xdr:col>
      <xdr:colOff>177800</xdr:colOff>
      <xdr:row>98</xdr:row>
      <xdr:rowOff>165715</xdr:rowOff>
    </xdr:to>
    <xdr:sp macro="" textlink="">
      <xdr:nvSpPr>
        <xdr:cNvPr id="693" name="楕円 692"/>
        <xdr:cNvSpPr/>
      </xdr:nvSpPr>
      <xdr:spPr>
        <a:xfrm>
          <a:off x="15459075" y="168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150492</xdr:rowOff>
    </xdr:from>
    <xdr:ext cx="469744" cy="259045"/>
    <xdr:sp macro="" textlink="">
      <xdr:nvSpPr>
        <xdr:cNvPr id="694" name="積立金該当値テキスト"/>
        <xdr:cNvSpPr txBox="1"/>
      </xdr:nvSpPr>
      <xdr:spPr>
        <a:xfrm>
          <a:off x="15560675" y="1678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62458</xdr:rowOff>
    </xdr:from>
    <xdr:to>
      <xdr:col>81</xdr:col>
      <xdr:colOff>101600</xdr:colOff>
      <xdr:row>96</xdr:row>
      <xdr:rowOff>164058</xdr:rowOff>
    </xdr:to>
    <xdr:sp macro="" textlink="">
      <xdr:nvSpPr>
        <xdr:cNvPr id="695" name="楕円 694"/>
        <xdr:cNvSpPr/>
      </xdr:nvSpPr>
      <xdr:spPr>
        <a:xfrm>
          <a:off x="14658975" y="165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9135</xdr:rowOff>
    </xdr:from>
    <xdr:ext cx="534377" cy="259045"/>
    <xdr:sp macro="" textlink="">
      <xdr:nvSpPr>
        <xdr:cNvPr id="696" name="テキスト ボックス 695"/>
        <xdr:cNvSpPr txBox="1"/>
      </xdr:nvSpPr>
      <xdr:spPr>
        <a:xfrm>
          <a:off x="14461636" y="1629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17862</xdr:rowOff>
    </xdr:from>
    <xdr:to>
      <xdr:col>76</xdr:col>
      <xdr:colOff>165100</xdr:colOff>
      <xdr:row>97</xdr:row>
      <xdr:rowOff>119462</xdr:rowOff>
    </xdr:to>
    <xdr:sp macro="" textlink="">
      <xdr:nvSpPr>
        <xdr:cNvPr id="697" name="楕円 696"/>
        <xdr:cNvSpPr/>
      </xdr:nvSpPr>
      <xdr:spPr>
        <a:xfrm>
          <a:off x="13817600" y="166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135989</xdr:rowOff>
    </xdr:from>
    <xdr:ext cx="534377" cy="259045"/>
    <xdr:sp macro="" textlink="">
      <xdr:nvSpPr>
        <xdr:cNvPr id="698" name="テキスト ボックス 697"/>
        <xdr:cNvSpPr txBox="1"/>
      </xdr:nvSpPr>
      <xdr:spPr>
        <a:xfrm>
          <a:off x="13610736" y="1642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4051</xdr:rowOff>
    </xdr:from>
    <xdr:to>
      <xdr:col>72</xdr:col>
      <xdr:colOff>38100</xdr:colOff>
      <xdr:row>96</xdr:row>
      <xdr:rowOff>105651</xdr:rowOff>
    </xdr:to>
    <xdr:sp macro="" textlink="">
      <xdr:nvSpPr>
        <xdr:cNvPr id="699" name="楕円 698"/>
        <xdr:cNvSpPr/>
      </xdr:nvSpPr>
      <xdr:spPr>
        <a:xfrm>
          <a:off x="12976225" y="164632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122178</xdr:rowOff>
    </xdr:from>
    <xdr:ext cx="534377" cy="259045"/>
    <xdr:sp macro="" textlink="">
      <xdr:nvSpPr>
        <xdr:cNvPr id="700" name="テキスト ボックス 699"/>
        <xdr:cNvSpPr txBox="1"/>
      </xdr:nvSpPr>
      <xdr:spPr>
        <a:xfrm>
          <a:off x="12769361" y="1623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99949</xdr:rowOff>
    </xdr:from>
    <xdr:to>
      <xdr:col>67</xdr:col>
      <xdr:colOff>101600</xdr:colOff>
      <xdr:row>97</xdr:row>
      <xdr:rowOff>30099</xdr:rowOff>
    </xdr:to>
    <xdr:sp macro="" textlink="">
      <xdr:nvSpPr>
        <xdr:cNvPr id="701" name="楕円 700"/>
        <xdr:cNvSpPr/>
      </xdr:nvSpPr>
      <xdr:spPr>
        <a:xfrm>
          <a:off x="12125325" y="165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46626</xdr:rowOff>
    </xdr:from>
    <xdr:ext cx="534377" cy="259045"/>
    <xdr:sp macro="" textlink="">
      <xdr:nvSpPr>
        <xdr:cNvPr id="702" name="テキスト ボックス 701"/>
        <xdr:cNvSpPr txBox="1"/>
      </xdr:nvSpPr>
      <xdr:spPr>
        <a:xfrm>
          <a:off x="11927986" y="163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73736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750060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750060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845945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845945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1954530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1954530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7373600" y="4826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73450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7373600" y="7112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7373600" y="6785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714386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7373600" y="6458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6934996"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7373600" y="6132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6934996"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7373600" y="5805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6934996"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7373600" y="5479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6934996"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7373600" y="5152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6870876"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7373600" y="48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6870876"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7373600" y="4826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10546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11074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0977225" y="6785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11074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0977225" y="52931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77978</xdr:rowOff>
    </xdr:from>
    <xdr:to>
      <xdr:col>116</xdr:col>
      <xdr:colOff>63500</xdr:colOff>
      <xdr:row>39</xdr:row>
      <xdr:rowOff>78305</xdr:rowOff>
    </xdr:to>
    <xdr:cxnSp macro="">
      <xdr:nvCxnSpPr>
        <xdr:cNvPr id="733" name="直線コネクタ 732"/>
        <xdr:cNvCxnSpPr/>
      </xdr:nvCxnSpPr>
      <xdr:spPr>
        <a:xfrm>
          <a:off x="20266025" y="6764528"/>
          <a:ext cx="790575"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11074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10058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77978</xdr:rowOff>
    </xdr:from>
    <xdr:to>
      <xdr:col>111</xdr:col>
      <xdr:colOff>177800</xdr:colOff>
      <xdr:row>39</xdr:row>
      <xdr:rowOff>83203</xdr:rowOff>
    </xdr:to>
    <xdr:cxnSp macro="">
      <xdr:nvCxnSpPr>
        <xdr:cNvPr id="736" name="直線コネクタ 735"/>
        <xdr:cNvCxnSpPr/>
      </xdr:nvCxnSpPr>
      <xdr:spPr>
        <a:xfrm flipV="1">
          <a:off x="19415125" y="6764528"/>
          <a:ext cx="8509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0215225" y="65801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008626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76509</xdr:rowOff>
    </xdr:from>
    <xdr:to>
      <xdr:col>107</xdr:col>
      <xdr:colOff>50800</xdr:colOff>
      <xdr:row>39</xdr:row>
      <xdr:rowOff>83203</xdr:rowOff>
    </xdr:to>
    <xdr:cxnSp macro="">
      <xdr:nvCxnSpPr>
        <xdr:cNvPr id="739" name="直線コネクタ 738"/>
        <xdr:cNvCxnSpPr/>
      </xdr:nvCxnSpPr>
      <xdr:spPr>
        <a:xfrm>
          <a:off x="18573750" y="6763059"/>
          <a:ext cx="841375"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19364325"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1923536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32911</xdr:rowOff>
    </xdr:from>
    <xdr:to>
      <xdr:col>102</xdr:col>
      <xdr:colOff>114300</xdr:colOff>
      <xdr:row>39</xdr:row>
      <xdr:rowOff>76509</xdr:rowOff>
    </xdr:to>
    <xdr:cxnSp macro="">
      <xdr:nvCxnSpPr>
        <xdr:cNvPr id="742" name="直線コネクタ 741"/>
        <xdr:cNvCxnSpPr/>
      </xdr:nvCxnSpPr>
      <xdr:spPr>
        <a:xfrm>
          <a:off x="17732375" y="6548011"/>
          <a:ext cx="841375" cy="2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43670</xdr:rowOff>
    </xdr:from>
    <xdr:to>
      <xdr:col>102</xdr:col>
      <xdr:colOff>165100</xdr:colOff>
      <xdr:row>38</xdr:row>
      <xdr:rowOff>145270</xdr:rowOff>
    </xdr:to>
    <xdr:sp macro="" textlink="">
      <xdr:nvSpPr>
        <xdr:cNvPr id="743" name="フローチャート: 判断 742"/>
        <xdr:cNvSpPr/>
      </xdr:nvSpPr>
      <xdr:spPr>
        <a:xfrm>
          <a:off x="18522950" y="655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161797</xdr:rowOff>
    </xdr:from>
    <xdr:ext cx="469744" cy="259045"/>
    <xdr:sp macro="" textlink="">
      <xdr:nvSpPr>
        <xdr:cNvPr id="744" name="テキスト ボックス 743"/>
        <xdr:cNvSpPr txBox="1"/>
      </xdr:nvSpPr>
      <xdr:spPr>
        <a:xfrm>
          <a:off x="18348403" y="633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77307</xdr:rowOff>
    </xdr:from>
    <xdr:to>
      <xdr:col>98</xdr:col>
      <xdr:colOff>38100</xdr:colOff>
      <xdr:row>39</xdr:row>
      <xdr:rowOff>7457</xdr:rowOff>
    </xdr:to>
    <xdr:sp macro="" textlink="">
      <xdr:nvSpPr>
        <xdr:cNvPr id="745" name="フローチャート: 判断 744"/>
        <xdr:cNvSpPr/>
      </xdr:nvSpPr>
      <xdr:spPr>
        <a:xfrm>
          <a:off x="17681575" y="659240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170034</xdr:rowOff>
    </xdr:from>
    <xdr:ext cx="378565" cy="259045"/>
    <xdr:sp macro="" textlink="">
      <xdr:nvSpPr>
        <xdr:cNvPr id="746" name="テキスト ボックス 745"/>
        <xdr:cNvSpPr txBox="1"/>
      </xdr:nvSpPr>
      <xdr:spPr>
        <a:xfrm>
          <a:off x="17552617" y="668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0875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00850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192341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83927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75514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27505</xdr:rowOff>
    </xdr:from>
    <xdr:to>
      <xdr:col>116</xdr:col>
      <xdr:colOff>114300</xdr:colOff>
      <xdr:row>39</xdr:row>
      <xdr:rowOff>129105</xdr:rowOff>
    </xdr:to>
    <xdr:sp macro="" textlink="">
      <xdr:nvSpPr>
        <xdr:cNvPr id="752" name="楕円 751"/>
        <xdr:cNvSpPr/>
      </xdr:nvSpPr>
      <xdr:spPr>
        <a:xfrm>
          <a:off x="21005800" y="67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113882</xdr:rowOff>
    </xdr:from>
    <xdr:ext cx="378565" cy="259045"/>
    <xdr:sp macro="" textlink="">
      <xdr:nvSpPr>
        <xdr:cNvPr id="753" name="投資及び出資金該当値テキスト"/>
        <xdr:cNvSpPr txBox="1"/>
      </xdr:nvSpPr>
      <xdr:spPr>
        <a:xfrm>
          <a:off x="21107400" y="6628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27178</xdr:rowOff>
    </xdr:from>
    <xdr:to>
      <xdr:col>112</xdr:col>
      <xdr:colOff>38100</xdr:colOff>
      <xdr:row>39</xdr:row>
      <xdr:rowOff>128778</xdr:rowOff>
    </xdr:to>
    <xdr:sp macro="" textlink="">
      <xdr:nvSpPr>
        <xdr:cNvPr id="754" name="楕円 753"/>
        <xdr:cNvSpPr/>
      </xdr:nvSpPr>
      <xdr:spPr>
        <a:xfrm>
          <a:off x="20215225" y="67137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119905</xdr:rowOff>
    </xdr:from>
    <xdr:ext cx="378565" cy="259045"/>
    <xdr:sp macro="" textlink="">
      <xdr:nvSpPr>
        <xdr:cNvPr id="755" name="テキスト ボックス 754"/>
        <xdr:cNvSpPr txBox="1"/>
      </xdr:nvSpPr>
      <xdr:spPr>
        <a:xfrm>
          <a:off x="20086267" y="680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32403</xdr:rowOff>
    </xdr:from>
    <xdr:to>
      <xdr:col>107</xdr:col>
      <xdr:colOff>101600</xdr:colOff>
      <xdr:row>39</xdr:row>
      <xdr:rowOff>134003</xdr:rowOff>
    </xdr:to>
    <xdr:sp macro="" textlink="">
      <xdr:nvSpPr>
        <xdr:cNvPr id="756" name="楕円 755"/>
        <xdr:cNvSpPr/>
      </xdr:nvSpPr>
      <xdr:spPr>
        <a:xfrm>
          <a:off x="19364325"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125130</xdr:rowOff>
    </xdr:from>
    <xdr:ext cx="313932" cy="259045"/>
    <xdr:sp macro="" textlink="">
      <xdr:nvSpPr>
        <xdr:cNvPr id="757" name="テキスト ボックス 756"/>
        <xdr:cNvSpPr txBox="1"/>
      </xdr:nvSpPr>
      <xdr:spPr>
        <a:xfrm>
          <a:off x="1926768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25709</xdr:rowOff>
    </xdr:from>
    <xdr:to>
      <xdr:col>102</xdr:col>
      <xdr:colOff>165100</xdr:colOff>
      <xdr:row>39</xdr:row>
      <xdr:rowOff>127309</xdr:rowOff>
    </xdr:to>
    <xdr:sp macro="" textlink="">
      <xdr:nvSpPr>
        <xdr:cNvPr id="758" name="楕円 757"/>
        <xdr:cNvSpPr/>
      </xdr:nvSpPr>
      <xdr:spPr>
        <a:xfrm>
          <a:off x="18522950" y="67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118436</xdr:rowOff>
    </xdr:from>
    <xdr:ext cx="378565" cy="259045"/>
    <xdr:sp macro="" textlink="">
      <xdr:nvSpPr>
        <xdr:cNvPr id="759" name="テキスト ボックス 758"/>
        <xdr:cNvSpPr txBox="1"/>
      </xdr:nvSpPr>
      <xdr:spPr>
        <a:xfrm>
          <a:off x="18393992" y="6804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153561</xdr:rowOff>
    </xdr:from>
    <xdr:to>
      <xdr:col>98</xdr:col>
      <xdr:colOff>38100</xdr:colOff>
      <xdr:row>38</xdr:row>
      <xdr:rowOff>83711</xdr:rowOff>
    </xdr:to>
    <xdr:sp macro="" textlink="">
      <xdr:nvSpPr>
        <xdr:cNvPr id="760" name="楕円 759"/>
        <xdr:cNvSpPr/>
      </xdr:nvSpPr>
      <xdr:spPr>
        <a:xfrm>
          <a:off x="17681575" y="64972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100238</xdr:rowOff>
    </xdr:from>
    <xdr:ext cx="469744" cy="259045"/>
    <xdr:sp macro="" textlink="">
      <xdr:nvSpPr>
        <xdr:cNvPr id="761" name="テキスト ボックス 760"/>
        <xdr:cNvSpPr txBox="1"/>
      </xdr:nvSpPr>
      <xdr:spPr>
        <a:xfrm>
          <a:off x="17507028" y="627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73736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750060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750060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845945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845945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1954530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1954530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7373600" y="8255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73450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7373600" y="10541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7373600" y="1016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714386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7373600" y="977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6870876"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7373600" y="939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6870876"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7373600" y="901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6870876"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7373600" y="863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6870876"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7373600" y="825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6870876"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7373600" y="8255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10546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11074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0977225" y="10160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11074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0977225" y="86216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14160</xdr:rowOff>
    </xdr:from>
    <xdr:to>
      <xdr:col>116</xdr:col>
      <xdr:colOff>63500</xdr:colOff>
      <xdr:row>59</xdr:row>
      <xdr:rowOff>14236</xdr:rowOff>
    </xdr:to>
    <xdr:cxnSp macro="">
      <xdr:nvCxnSpPr>
        <xdr:cNvPr id="790" name="直線コネクタ 789"/>
        <xdr:cNvCxnSpPr/>
      </xdr:nvCxnSpPr>
      <xdr:spPr>
        <a:xfrm>
          <a:off x="20266025" y="10129710"/>
          <a:ext cx="790575"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11074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10058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14160</xdr:rowOff>
    </xdr:from>
    <xdr:to>
      <xdr:col>111</xdr:col>
      <xdr:colOff>177800</xdr:colOff>
      <xdr:row>59</xdr:row>
      <xdr:rowOff>14236</xdr:rowOff>
    </xdr:to>
    <xdr:cxnSp macro="">
      <xdr:nvCxnSpPr>
        <xdr:cNvPr id="793" name="直線コネクタ 792"/>
        <xdr:cNvCxnSpPr/>
      </xdr:nvCxnSpPr>
      <xdr:spPr>
        <a:xfrm flipV="1">
          <a:off x="19415125" y="10129710"/>
          <a:ext cx="8509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0215225" y="1001654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004067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14160</xdr:rowOff>
    </xdr:from>
    <xdr:to>
      <xdr:col>107</xdr:col>
      <xdr:colOff>50800</xdr:colOff>
      <xdr:row>59</xdr:row>
      <xdr:rowOff>14236</xdr:rowOff>
    </xdr:to>
    <xdr:cxnSp macro="">
      <xdr:nvCxnSpPr>
        <xdr:cNvPr id="796" name="直線コネクタ 795"/>
        <xdr:cNvCxnSpPr/>
      </xdr:nvCxnSpPr>
      <xdr:spPr>
        <a:xfrm>
          <a:off x="18573750" y="10129710"/>
          <a:ext cx="841375"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19364325"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1918977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14160</xdr:rowOff>
    </xdr:from>
    <xdr:to>
      <xdr:col>102</xdr:col>
      <xdr:colOff>114300</xdr:colOff>
      <xdr:row>59</xdr:row>
      <xdr:rowOff>14198</xdr:rowOff>
    </xdr:to>
    <xdr:cxnSp macro="">
      <xdr:nvCxnSpPr>
        <xdr:cNvPr id="799" name="直線コネクタ 798"/>
        <xdr:cNvCxnSpPr/>
      </xdr:nvCxnSpPr>
      <xdr:spPr>
        <a:xfrm flipV="1">
          <a:off x="17732375" y="10129710"/>
          <a:ext cx="841375"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113017</xdr:rowOff>
    </xdr:from>
    <xdr:to>
      <xdr:col>102</xdr:col>
      <xdr:colOff>165100</xdr:colOff>
      <xdr:row>59</xdr:row>
      <xdr:rowOff>43167</xdr:rowOff>
    </xdr:to>
    <xdr:sp macro="" textlink="">
      <xdr:nvSpPr>
        <xdr:cNvPr id="800" name="フローチャート: 判断 799"/>
        <xdr:cNvSpPr/>
      </xdr:nvSpPr>
      <xdr:spPr>
        <a:xfrm>
          <a:off x="18522950" y="1005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59694</xdr:rowOff>
    </xdr:from>
    <xdr:ext cx="469744" cy="259045"/>
    <xdr:sp macro="" textlink="">
      <xdr:nvSpPr>
        <xdr:cNvPr id="801" name="テキスト ボックス 800"/>
        <xdr:cNvSpPr txBox="1"/>
      </xdr:nvSpPr>
      <xdr:spPr>
        <a:xfrm>
          <a:off x="18348403" y="98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106845</xdr:rowOff>
    </xdr:from>
    <xdr:to>
      <xdr:col>98</xdr:col>
      <xdr:colOff>38100</xdr:colOff>
      <xdr:row>59</xdr:row>
      <xdr:rowOff>36995</xdr:rowOff>
    </xdr:to>
    <xdr:sp macro="" textlink="">
      <xdr:nvSpPr>
        <xdr:cNvPr id="802" name="フローチャート: 判断 801"/>
        <xdr:cNvSpPr/>
      </xdr:nvSpPr>
      <xdr:spPr>
        <a:xfrm>
          <a:off x="17681575" y="100509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53522</xdr:rowOff>
    </xdr:from>
    <xdr:ext cx="469744" cy="259045"/>
    <xdr:sp macro="" textlink="">
      <xdr:nvSpPr>
        <xdr:cNvPr id="803" name="テキスト ボックス 802"/>
        <xdr:cNvSpPr txBox="1"/>
      </xdr:nvSpPr>
      <xdr:spPr>
        <a:xfrm>
          <a:off x="17507028" y="982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0875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00850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192341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83927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75514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134886</xdr:rowOff>
    </xdr:from>
    <xdr:to>
      <xdr:col>116</xdr:col>
      <xdr:colOff>114300</xdr:colOff>
      <xdr:row>59</xdr:row>
      <xdr:rowOff>65036</xdr:rowOff>
    </xdr:to>
    <xdr:sp macro="" textlink="">
      <xdr:nvSpPr>
        <xdr:cNvPr id="809" name="楕円 808"/>
        <xdr:cNvSpPr/>
      </xdr:nvSpPr>
      <xdr:spPr>
        <a:xfrm>
          <a:off x="210058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49813</xdr:rowOff>
    </xdr:from>
    <xdr:ext cx="378565" cy="259045"/>
    <xdr:sp macro="" textlink="">
      <xdr:nvSpPr>
        <xdr:cNvPr id="810" name="貸付金該当値テキスト"/>
        <xdr:cNvSpPr txBox="1"/>
      </xdr:nvSpPr>
      <xdr:spPr>
        <a:xfrm>
          <a:off x="21107400" y="9993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134810</xdr:rowOff>
    </xdr:from>
    <xdr:to>
      <xdr:col>112</xdr:col>
      <xdr:colOff>38100</xdr:colOff>
      <xdr:row>59</xdr:row>
      <xdr:rowOff>64960</xdr:rowOff>
    </xdr:to>
    <xdr:sp macro="" textlink="">
      <xdr:nvSpPr>
        <xdr:cNvPr id="811" name="楕円 810"/>
        <xdr:cNvSpPr/>
      </xdr:nvSpPr>
      <xdr:spPr>
        <a:xfrm>
          <a:off x="20215225" y="100789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56087</xdr:rowOff>
    </xdr:from>
    <xdr:ext cx="378565" cy="259045"/>
    <xdr:sp macro="" textlink="">
      <xdr:nvSpPr>
        <xdr:cNvPr id="812" name="テキスト ボックス 811"/>
        <xdr:cNvSpPr txBox="1"/>
      </xdr:nvSpPr>
      <xdr:spPr>
        <a:xfrm>
          <a:off x="20086267" y="1017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134886</xdr:rowOff>
    </xdr:from>
    <xdr:to>
      <xdr:col>107</xdr:col>
      <xdr:colOff>101600</xdr:colOff>
      <xdr:row>59</xdr:row>
      <xdr:rowOff>65036</xdr:rowOff>
    </xdr:to>
    <xdr:sp macro="" textlink="">
      <xdr:nvSpPr>
        <xdr:cNvPr id="813" name="楕円 812"/>
        <xdr:cNvSpPr/>
      </xdr:nvSpPr>
      <xdr:spPr>
        <a:xfrm>
          <a:off x="19364325"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56163</xdr:rowOff>
    </xdr:from>
    <xdr:ext cx="378565" cy="259045"/>
    <xdr:sp macro="" textlink="">
      <xdr:nvSpPr>
        <xdr:cNvPr id="814" name="テキスト ボックス 813"/>
        <xdr:cNvSpPr txBox="1"/>
      </xdr:nvSpPr>
      <xdr:spPr>
        <a:xfrm>
          <a:off x="19235367" y="1017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134810</xdr:rowOff>
    </xdr:from>
    <xdr:to>
      <xdr:col>102</xdr:col>
      <xdr:colOff>165100</xdr:colOff>
      <xdr:row>59</xdr:row>
      <xdr:rowOff>64960</xdr:rowOff>
    </xdr:to>
    <xdr:sp macro="" textlink="">
      <xdr:nvSpPr>
        <xdr:cNvPr id="815" name="楕円 814"/>
        <xdr:cNvSpPr/>
      </xdr:nvSpPr>
      <xdr:spPr>
        <a:xfrm>
          <a:off x="18522950" y="100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56087</xdr:rowOff>
    </xdr:from>
    <xdr:ext cx="378565" cy="259045"/>
    <xdr:sp macro="" textlink="">
      <xdr:nvSpPr>
        <xdr:cNvPr id="816" name="テキスト ボックス 815"/>
        <xdr:cNvSpPr txBox="1"/>
      </xdr:nvSpPr>
      <xdr:spPr>
        <a:xfrm>
          <a:off x="18393992" y="1017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134848</xdr:rowOff>
    </xdr:from>
    <xdr:to>
      <xdr:col>98</xdr:col>
      <xdr:colOff>38100</xdr:colOff>
      <xdr:row>59</xdr:row>
      <xdr:rowOff>64998</xdr:rowOff>
    </xdr:to>
    <xdr:sp macro="" textlink="">
      <xdr:nvSpPr>
        <xdr:cNvPr id="817" name="楕円 816"/>
        <xdr:cNvSpPr/>
      </xdr:nvSpPr>
      <xdr:spPr>
        <a:xfrm>
          <a:off x="17681575" y="100789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56125</xdr:rowOff>
    </xdr:from>
    <xdr:ext cx="378565" cy="259045"/>
    <xdr:sp macro="" textlink="">
      <xdr:nvSpPr>
        <xdr:cNvPr id="818" name="テキスト ボックス 817"/>
        <xdr:cNvSpPr txBox="1"/>
      </xdr:nvSpPr>
      <xdr:spPr>
        <a:xfrm>
          <a:off x="17552617" y="1017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73736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750060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750060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845945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845945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1954530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1954530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7373600" y="11684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73450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7373600" y="1397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6870876"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7373600" y="1358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6870876"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7373600" y="1320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6870876"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7373600" y="1282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6870876"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7373600" y="1244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6870876"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7373600" y="1206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6870876"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7373600" y="1168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6870876"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7373600" y="11684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10546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11074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0977225" y="136448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11074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0977225" y="119935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100419</xdr:rowOff>
    </xdr:from>
    <xdr:to>
      <xdr:col>116</xdr:col>
      <xdr:colOff>63500</xdr:colOff>
      <xdr:row>76</xdr:row>
      <xdr:rowOff>157874</xdr:rowOff>
    </xdr:to>
    <xdr:cxnSp macro="">
      <xdr:nvCxnSpPr>
        <xdr:cNvPr id="848" name="直線コネクタ 847"/>
        <xdr:cNvCxnSpPr/>
      </xdr:nvCxnSpPr>
      <xdr:spPr>
        <a:xfrm flipV="1">
          <a:off x="20266025" y="13130619"/>
          <a:ext cx="790575"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11074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10058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157874</xdr:rowOff>
    </xdr:from>
    <xdr:to>
      <xdr:col>111</xdr:col>
      <xdr:colOff>177800</xdr:colOff>
      <xdr:row>77</xdr:row>
      <xdr:rowOff>20486</xdr:rowOff>
    </xdr:to>
    <xdr:cxnSp macro="">
      <xdr:nvCxnSpPr>
        <xdr:cNvPr id="851" name="直線コネクタ 850"/>
        <xdr:cNvCxnSpPr/>
      </xdr:nvCxnSpPr>
      <xdr:spPr>
        <a:xfrm flipV="1">
          <a:off x="19415125" y="13188074"/>
          <a:ext cx="8509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0215225" y="128931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000836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20486</xdr:rowOff>
    </xdr:from>
    <xdr:to>
      <xdr:col>107</xdr:col>
      <xdr:colOff>50800</xdr:colOff>
      <xdr:row>77</xdr:row>
      <xdr:rowOff>88988</xdr:rowOff>
    </xdr:to>
    <xdr:cxnSp macro="">
      <xdr:nvCxnSpPr>
        <xdr:cNvPr id="854" name="直線コネクタ 853"/>
        <xdr:cNvCxnSpPr/>
      </xdr:nvCxnSpPr>
      <xdr:spPr>
        <a:xfrm flipV="1">
          <a:off x="18573750" y="13222136"/>
          <a:ext cx="841375" cy="6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19364325"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19166986"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88988</xdr:rowOff>
    </xdr:from>
    <xdr:to>
      <xdr:col>102</xdr:col>
      <xdr:colOff>114300</xdr:colOff>
      <xdr:row>77</xdr:row>
      <xdr:rowOff>123317</xdr:rowOff>
    </xdr:to>
    <xdr:cxnSp macro="">
      <xdr:nvCxnSpPr>
        <xdr:cNvPr id="857" name="直線コネクタ 856"/>
        <xdr:cNvCxnSpPr/>
      </xdr:nvCxnSpPr>
      <xdr:spPr>
        <a:xfrm flipV="1">
          <a:off x="17732375" y="13290638"/>
          <a:ext cx="841375"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9843</xdr:rowOff>
    </xdr:from>
    <xdr:to>
      <xdr:col>102</xdr:col>
      <xdr:colOff>165100</xdr:colOff>
      <xdr:row>74</xdr:row>
      <xdr:rowOff>111443</xdr:rowOff>
    </xdr:to>
    <xdr:sp macro="" textlink="">
      <xdr:nvSpPr>
        <xdr:cNvPr id="858" name="フローチャート: 判断 857"/>
        <xdr:cNvSpPr/>
      </xdr:nvSpPr>
      <xdr:spPr>
        <a:xfrm>
          <a:off x="18522950" y="1269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127970</xdr:rowOff>
    </xdr:from>
    <xdr:ext cx="534377" cy="259045"/>
    <xdr:sp macro="" textlink="">
      <xdr:nvSpPr>
        <xdr:cNvPr id="859" name="テキスト ボックス 858"/>
        <xdr:cNvSpPr txBox="1"/>
      </xdr:nvSpPr>
      <xdr:spPr>
        <a:xfrm>
          <a:off x="18316086" y="124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10757</xdr:rowOff>
    </xdr:from>
    <xdr:to>
      <xdr:col>98</xdr:col>
      <xdr:colOff>38100</xdr:colOff>
      <xdr:row>74</xdr:row>
      <xdr:rowOff>112357</xdr:rowOff>
    </xdr:to>
    <xdr:sp macro="" textlink="">
      <xdr:nvSpPr>
        <xdr:cNvPr id="860" name="フローチャート: 判断 859"/>
        <xdr:cNvSpPr/>
      </xdr:nvSpPr>
      <xdr:spPr>
        <a:xfrm>
          <a:off x="17681575" y="126980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128884</xdr:rowOff>
    </xdr:from>
    <xdr:ext cx="534377" cy="259045"/>
    <xdr:sp macro="" textlink="">
      <xdr:nvSpPr>
        <xdr:cNvPr id="861" name="テキスト ボックス 860"/>
        <xdr:cNvSpPr txBox="1"/>
      </xdr:nvSpPr>
      <xdr:spPr>
        <a:xfrm>
          <a:off x="17474711" y="124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0875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00850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192341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83927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75514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49619</xdr:rowOff>
    </xdr:from>
    <xdr:to>
      <xdr:col>116</xdr:col>
      <xdr:colOff>114300</xdr:colOff>
      <xdr:row>76</xdr:row>
      <xdr:rowOff>151219</xdr:rowOff>
    </xdr:to>
    <xdr:sp macro="" textlink="">
      <xdr:nvSpPr>
        <xdr:cNvPr id="867" name="楕円 866"/>
        <xdr:cNvSpPr/>
      </xdr:nvSpPr>
      <xdr:spPr>
        <a:xfrm>
          <a:off x="21005800" y="130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28046</xdr:rowOff>
    </xdr:from>
    <xdr:ext cx="534377" cy="259045"/>
    <xdr:sp macro="" textlink="">
      <xdr:nvSpPr>
        <xdr:cNvPr id="868" name="繰出金該当値テキスト"/>
        <xdr:cNvSpPr txBox="1"/>
      </xdr:nvSpPr>
      <xdr:spPr>
        <a:xfrm>
          <a:off x="21107400" y="130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107074</xdr:rowOff>
    </xdr:from>
    <xdr:to>
      <xdr:col>112</xdr:col>
      <xdr:colOff>38100</xdr:colOff>
      <xdr:row>77</xdr:row>
      <xdr:rowOff>37224</xdr:rowOff>
    </xdr:to>
    <xdr:sp macro="" textlink="">
      <xdr:nvSpPr>
        <xdr:cNvPr id="869" name="楕円 868"/>
        <xdr:cNvSpPr/>
      </xdr:nvSpPr>
      <xdr:spPr>
        <a:xfrm>
          <a:off x="20215225" y="1313727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28351</xdr:rowOff>
    </xdr:from>
    <xdr:ext cx="534377" cy="259045"/>
    <xdr:sp macro="" textlink="">
      <xdr:nvSpPr>
        <xdr:cNvPr id="870" name="テキスト ボックス 869"/>
        <xdr:cNvSpPr txBox="1"/>
      </xdr:nvSpPr>
      <xdr:spPr>
        <a:xfrm>
          <a:off x="20008361" y="132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141136</xdr:rowOff>
    </xdr:from>
    <xdr:to>
      <xdr:col>107</xdr:col>
      <xdr:colOff>101600</xdr:colOff>
      <xdr:row>77</xdr:row>
      <xdr:rowOff>71286</xdr:rowOff>
    </xdr:to>
    <xdr:sp macro="" textlink="">
      <xdr:nvSpPr>
        <xdr:cNvPr id="871" name="楕円 870"/>
        <xdr:cNvSpPr/>
      </xdr:nvSpPr>
      <xdr:spPr>
        <a:xfrm>
          <a:off x="19364325" y="131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62413</xdr:rowOff>
    </xdr:from>
    <xdr:ext cx="534377" cy="259045"/>
    <xdr:sp macro="" textlink="">
      <xdr:nvSpPr>
        <xdr:cNvPr id="872" name="テキスト ボックス 871"/>
        <xdr:cNvSpPr txBox="1"/>
      </xdr:nvSpPr>
      <xdr:spPr>
        <a:xfrm>
          <a:off x="19166986" y="132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38188</xdr:rowOff>
    </xdr:from>
    <xdr:to>
      <xdr:col>102</xdr:col>
      <xdr:colOff>165100</xdr:colOff>
      <xdr:row>77</xdr:row>
      <xdr:rowOff>139788</xdr:rowOff>
    </xdr:to>
    <xdr:sp macro="" textlink="">
      <xdr:nvSpPr>
        <xdr:cNvPr id="873" name="楕円 872"/>
        <xdr:cNvSpPr/>
      </xdr:nvSpPr>
      <xdr:spPr>
        <a:xfrm>
          <a:off x="18522950" y="1323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130915</xdr:rowOff>
    </xdr:from>
    <xdr:ext cx="534377" cy="259045"/>
    <xdr:sp macro="" textlink="">
      <xdr:nvSpPr>
        <xdr:cNvPr id="874" name="テキスト ボックス 873"/>
        <xdr:cNvSpPr txBox="1"/>
      </xdr:nvSpPr>
      <xdr:spPr>
        <a:xfrm>
          <a:off x="18316086" y="1333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72517</xdr:rowOff>
    </xdr:from>
    <xdr:to>
      <xdr:col>98</xdr:col>
      <xdr:colOff>38100</xdr:colOff>
      <xdr:row>78</xdr:row>
      <xdr:rowOff>2667</xdr:rowOff>
    </xdr:to>
    <xdr:sp macro="" textlink="">
      <xdr:nvSpPr>
        <xdr:cNvPr id="875" name="楕円 874"/>
        <xdr:cNvSpPr/>
      </xdr:nvSpPr>
      <xdr:spPr>
        <a:xfrm>
          <a:off x="17681575" y="1327416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165244</xdr:rowOff>
    </xdr:from>
    <xdr:ext cx="534377" cy="259045"/>
    <xdr:sp macro="" textlink="">
      <xdr:nvSpPr>
        <xdr:cNvPr id="876" name="テキスト ボックス 875"/>
        <xdr:cNvSpPr txBox="1"/>
      </xdr:nvSpPr>
      <xdr:spPr>
        <a:xfrm>
          <a:off x="17474711" y="1336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73736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750060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750060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845945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845945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1954530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1954530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7373600" y="15113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73450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7373600" y="1739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7373600" y="1625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714386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7373600" y="15113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714386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7373600" y="15113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10546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11074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0977225" y="16256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11074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0977225" y="16256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0266025" y="162560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11074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10058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19415125" y="1625600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0215225" y="16205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014137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8573750" y="1625600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1936432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193000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7732375" y="1625600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85229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845862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7681575" y="16205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760772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0875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00850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192341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83927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75514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10058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11074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0215225" y="16205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014137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1936432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1930000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85229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845862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7681575" y="16205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760772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23900" y="17780000"/>
          <a:ext cx="21107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23900" y="17843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49300" y="18097500"/>
          <a:ext cx="210566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人件費は住民</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人あたり</a:t>
          </a:r>
          <a:r>
            <a:rPr kumimoji="1" lang="en-US" altLang="ja-JP" sz="1100">
              <a:solidFill>
                <a:schemeClr val="dk1"/>
              </a:solidFill>
              <a:effectLst/>
              <a:latin typeface="+mn-lt"/>
              <a:ea typeface="+mn-ea"/>
              <a:cs typeface="+mn-cs"/>
            </a:rPr>
            <a:t>54,730</a:t>
          </a:r>
          <a:r>
            <a:rPr kumimoji="1" lang="ja-JP" altLang="en-US" sz="1100">
              <a:solidFill>
                <a:schemeClr val="dk1"/>
              </a:solidFill>
              <a:effectLst/>
              <a:latin typeface="+mn-lt"/>
              <a:ea typeface="+mn-ea"/>
              <a:cs typeface="+mn-cs"/>
            </a:rPr>
            <a:t>円で、令和元年度と比較して</a:t>
          </a:r>
          <a:r>
            <a:rPr kumimoji="1" lang="en-US" altLang="ja-JP" sz="1100">
              <a:solidFill>
                <a:schemeClr val="dk1"/>
              </a:solidFill>
              <a:effectLst/>
              <a:latin typeface="+mn-lt"/>
              <a:ea typeface="+mn-ea"/>
              <a:cs typeface="+mn-cs"/>
            </a:rPr>
            <a:t>11,222</a:t>
          </a:r>
          <a:r>
            <a:rPr kumimoji="1" lang="ja-JP" altLang="en-US" sz="1100">
              <a:solidFill>
                <a:schemeClr val="dk1"/>
              </a:solidFill>
              <a:effectLst/>
              <a:latin typeface="+mn-lt"/>
              <a:ea typeface="+mn-ea"/>
              <a:cs typeface="+mn-cs"/>
            </a:rPr>
            <a:t>円増加している。これは、会計年度任用職員制度が開始したことで、旧制度で物件費として計上していたものをを人件費で計上することとなったことによる増額などが主な要因となっている。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扶助費は住民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a:t>
          </a:r>
          <a:r>
            <a:rPr kumimoji="1" lang="en-US" altLang="ja-JP" sz="1100">
              <a:solidFill>
                <a:schemeClr val="dk1"/>
              </a:solidFill>
              <a:effectLst/>
              <a:latin typeface="+mn-lt"/>
              <a:ea typeface="+mn-ea"/>
              <a:cs typeface="+mn-cs"/>
            </a:rPr>
            <a:t>112,952</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4,378</a:t>
          </a:r>
          <a:r>
            <a:rPr kumimoji="1" lang="ja-JP" altLang="ja-JP" sz="1100">
              <a:solidFill>
                <a:schemeClr val="dk1"/>
              </a:solidFill>
              <a:effectLst/>
              <a:latin typeface="+mn-lt"/>
              <a:ea typeface="+mn-ea"/>
              <a:cs typeface="+mn-cs"/>
            </a:rPr>
            <a:t>円増加している。これは、</a:t>
          </a:r>
          <a:r>
            <a:rPr kumimoji="1" lang="ja-JP" altLang="en-US" sz="1100">
              <a:solidFill>
                <a:schemeClr val="dk1"/>
              </a:solidFill>
              <a:effectLst/>
              <a:latin typeface="+mn-lt"/>
              <a:ea typeface="+mn-ea"/>
              <a:cs typeface="+mn-cs"/>
            </a:rPr>
            <a:t>放課後デイサービス費や児童発達支援センター費</a:t>
          </a:r>
          <a:r>
            <a:rPr kumimoji="1" lang="ja-JP" altLang="ja-JP" sz="1100">
              <a:solidFill>
                <a:schemeClr val="dk1"/>
              </a:solidFill>
              <a:effectLst/>
              <a:latin typeface="+mn-lt"/>
              <a:ea typeface="+mn-ea"/>
              <a:cs typeface="+mn-cs"/>
            </a:rPr>
            <a:t>が増加したことなどが主な要因となっている。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普通建設事業費については新規整備に係る費用</a:t>
          </a:r>
          <a:r>
            <a:rPr kumimoji="1" lang="en-US" altLang="ja-JP" sz="1100">
              <a:solidFill>
                <a:schemeClr val="dk1"/>
              </a:solidFill>
              <a:effectLst/>
              <a:latin typeface="+mn-lt"/>
              <a:ea typeface="+mn-ea"/>
              <a:cs typeface="+mn-cs"/>
            </a:rPr>
            <a:t>35,235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28,613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額となっている。これは</a:t>
          </a:r>
          <a:r>
            <a:rPr kumimoji="1" lang="ja-JP" altLang="en-US" sz="1100">
              <a:solidFill>
                <a:schemeClr val="dk1"/>
              </a:solidFill>
              <a:effectLst/>
              <a:latin typeface="+mn-lt"/>
              <a:ea typeface="+mn-ea"/>
              <a:cs typeface="+mn-cs"/>
            </a:rPr>
            <a:t>学校の</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教育環境を整備したことや南畑小学校の給食室を増改築</a:t>
          </a:r>
          <a:r>
            <a:rPr kumimoji="1" lang="ja-JP" altLang="ja-JP" sz="1100">
              <a:solidFill>
                <a:schemeClr val="dk1"/>
              </a:solidFill>
              <a:effectLst/>
              <a:latin typeface="+mn-lt"/>
              <a:ea typeface="+mn-ea"/>
              <a:cs typeface="+mn-cs"/>
            </a:rPr>
            <a:t>したことによる。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補助費等は住民</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人あたり</a:t>
          </a:r>
          <a:r>
            <a:rPr kumimoji="1" lang="en-US" altLang="ja-JP" sz="1100">
              <a:solidFill>
                <a:schemeClr val="dk1"/>
              </a:solidFill>
              <a:effectLst/>
              <a:latin typeface="+mn-lt"/>
              <a:ea typeface="+mn-ea"/>
              <a:cs typeface="+mn-cs"/>
            </a:rPr>
            <a:t>135,957</a:t>
          </a:r>
          <a:r>
            <a:rPr kumimoji="1" lang="ja-JP" altLang="en-US" sz="1100">
              <a:solidFill>
                <a:schemeClr val="dk1"/>
              </a:solidFill>
              <a:effectLst/>
              <a:latin typeface="+mn-lt"/>
              <a:ea typeface="+mn-ea"/>
              <a:cs typeface="+mn-cs"/>
            </a:rPr>
            <a:t>円で、令和元年度と比較して</a:t>
          </a:r>
          <a:r>
            <a:rPr kumimoji="1" lang="en-US" altLang="ja-JP" sz="1100">
              <a:solidFill>
                <a:schemeClr val="dk1"/>
              </a:solidFill>
              <a:effectLst/>
              <a:latin typeface="+mn-lt"/>
              <a:ea typeface="+mn-ea"/>
              <a:cs typeface="+mn-cs"/>
            </a:rPr>
            <a:t>105,291</a:t>
          </a:r>
          <a:r>
            <a:rPr kumimoji="1" lang="ja-JP" altLang="en-US" sz="1100">
              <a:solidFill>
                <a:schemeClr val="dk1"/>
              </a:solidFill>
              <a:effectLst/>
              <a:latin typeface="+mn-lt"/>
              <a:ea typeface="+mn-ea"/>
              <a:cs typeface="+mn-cs"/>
            </a:rPr>
            <a:t>円増加している。これは、特別定額給付金が給付されたことが主な要因となっている。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積立金は住民</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人あたり</a:t>
          </a:r>
          <a:r>
            <a:rPr kumimoji="1" lang="en-US" altLang="ja-JP" sz="1100">
              <a:solidFill>
                <a:schemeClr val="dk1"/>
              </a:solidFill>
              <a:effectLst/>
              <a:latin typeface="+mn-lt"/>
              <a:ea typeface="+mn-ea"/>
              <a:cs typeface="+mn-cs"/>
            </a:rPr>
            <a:t>5,301</a:t>
          </a:r>
          <a:r>
            <a:rPr kumimoji="1" lang="ja-JP" altLang="en-US" sz="1100">
              <a:solidFill>
                <a:schemeClr val="dk1"/>
              </a:solidFill>
              <a:effectLst/>
              <a:latin typeface="+mn-lt"/>
              <a:ea typeface="+mn-ea"/>
              <a:cs typeface="+mn-cs"/>
            </a:rPr>
            <a:t>円で、令和元年度と比較して</a:t>
          </a:r>
          <a:r>
            <a:rPr kumimoji="1" lang="en-US" altLang="ja-JP" sz="1100">
              <a:solidFill>
                <a:schemeClr val="dk1"/>
              </a:solidFill>
              <a:effectLst/>
              <a:latin typeface="+mn-lt"/>
              <a:ea typeface="+mn-ea"/>
              <a:cs typeface="+mn-cs"/>
            </a:rPr>
            <a:t>18,087</a:t>
          </a:r>
          <a:r>
            <a:rPr kumimoji="1" lang="ja-JP" altLang="en-US" sz="1100">
              <a:solidFill>
                <a:schemeClr val="dk1"/>
              </a:solidFill>
              <a:effectLst/>
              <a:latin typeface="+mn-lt"/>
              <a:ea typeface="+mn-ea"/>
              <a:cs typeface="+mn-cs"/>
            </a:rPr>
            <a:t>円減少している。これは、令和元年度と比較して基金の売却益が少なかったことが主な要因となっている。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今後は、公共施設の老朽化に伴う更新や長寿命化対策等に要する費用が増額となる見込みであり、これまで以上に必要性、緊急性を精査し、健全な財政運営に努める必要がある。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097500" y="190500"/>
          <a:ext cx="3733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116550" y="215900"/>
          <a:ext cx="3689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141950" y="241300"/>
          <a:ext cx="3632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17725" y="920750"/>
          <a:ext cx="13462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50,444
50,130
74.95
26,145,434
25,854,606
256,307
9,973,192
13,900,371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823075" y="1714500"/>
          <a:ext cx="3619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521950" y="889000"/>
          <a:ext cx="14478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772775" y="952500"/>
          <a:ext cx="13843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772775" y="1219200"/>
          <a:ext cx="13843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604500" y="10668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658475" y="1016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658475" y="1282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69530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69530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69925"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69925"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69925"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239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5090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5090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80975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0975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89560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89560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23900" y="4826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953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23900" y="7112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85296"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23900" y="6654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85296"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23900" y="6197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85296"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23900" y="5740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85296"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23900" y="5283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85296"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23900" y="48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85296"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23900" y="4826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4049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4577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327525" y="648975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4577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327525" y="52429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150673</xdr:rowOff>
    </xdr:from>
    <xdr:to>
      <xdr:col>24</xdr:col>
      <xdr:colOff>63500</xdr:colOff>
      <xdr:row>36</xdr:row>
      <xdr:rowOff>17170</xdr:rowOff>
    </xdr:to>
    <xdr:cxnSp macro="">
      <xdr:nvCxnSpPr>
        <xdr:cNvPr id="59" name="直線コネクタ 58"/>
        <xdr:cNvCxnSpPr/>
      </xdr:nvCxnSpPr>
      <xdr:spPr>
        <a:xfrm>
          <a:off x="3616325" y="6151423"/>
          <a:ext cx="790575"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4577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3561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68834</xdr:rowOff>
    </xdr:from>
    <xdr:to>
      <xdr:col>19</xdr:col>
      <xdr:colOff>177800</xdr:colOff>
      <xdr:row>35</xdr:row>
      <xdr:rowOff>150673</xdr:rowOff>
    </xdr:to>
    <xdr:cxnSp macro="">
      <xdr:nvCxnSpPr>
        <xdr:cNvPr id="62" name="直線コネクタ 61"/>
        <xdr:cNvCxnSpPr/>
      </xdr:nvCxnSpPr>
      <xdr:spPr>
        <a:xfrm>
          <a:off x="2765425" y="6069584"/>
          <a:ext cx="8509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565525" y="60283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39097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68834</xdr:rowOff>
    </xdr:from>
    <xdr:to>
      <xdr:col>15</xdr:col>
      <xdr:colOff>50800</xdr:colOff>
      <xdr:row>36</xdr:row>
      <xdr:rowOff>18542</xdr:rowOff>
    </xdr:to>
    <xdr:cxnSp macro="">
      <xdr:nvCxnSpPr>
        <xdr:cNvPr id="65" name="直線コネクタ 64"/>
        <xdr:cNvCxnSpPr/>
      </xdr:nvCxnSpPr>
      <xdr:spPr>
        <a:xfrm flipV="1">
          <a:off x="1924050" y="6069584"/>
          <a:ext cx="841375"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714625"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54007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18542</xdr:rowOff>
    </xdr:from>
    <xdr:to>
      <xdr:col>10</xdr:col>
      <xdr:colOff>114300</xdr:colOff>
      <xdr:row>36</xdr:row>
      <xdr:rowOff>82550</xdr:rowOff>
    </xdr:to>
    <xdr:cxnSp macro="">
      <xdr:nvCxnSpPr>
        <xdr:cNvPr id="68" name="直線コネクタ 67"/>
        <xdr:cNvCxnSpPr/>
      </xdr:nvCxnSpPr>
      <xdr:spPr>
        <a:xfrm flipV="1">
          <a:off x="1082675" y="6190742"/>
          <a:ext cx="841375"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112217</xdr:rowOff>
    </xdr:from>
    <xdr:to>
      <xdr:col>10</xdr:col>
      <xdr:colOff>165100</xdr:colOff>
      <xdr:row>34</xdr:row>
      <xdr:rowOff>42367</xdr:rowOff>
    </xdr:to>
    <xdr:sp macro="" textlink="">
      <xdr:nvSpPr>
        <xdr:cNvPr id="69" name="フローチャート: 判断 68"/>
        <xdr:cNvSpPr/>
      </xdr:nvSpPr>
      <xdr:spPr>
        <a:xfrm>
          <a:off x="1873250" y="577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58894</xdr:rowOff>
    </xdr:from>
    <xdr:ext cx="469744" cy="259045"/>
    <xdr:sp macro="" textlink="">
      <xdr:nvSpPr>
        <xdr:cNvPr id="70" name="テキスト ボックス 69"/>
        <xdr:cNvSpPr txBox="1"/>
      </xdr:nvSpPr>
      <xdr:spPr>
        <a:xfrm>
          <a:off x="1698703" y="554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103073</xdr:rowOff>
    </xdr:from>
    <xdr:to>
      <xdr:col>6</xdr:col>
      <xdr:colOff>38100</xdr:colOff>
      <xdr:row>34</xdr:row>
      <xdr:rowOff>33223</xdr:rowOff>
    </xdr:to>
    <xdr:sp macro="" textlink="">
      <xdr:nvSpPr>
        <xdr:cNvPr id="71" name="フローチャート: 判断 70"/>
        <xdr:cNvSpPr/>
      </xdr:nvSpPr>
      <xdr:spPr>
        <a:xfrm>
          <a:off x="1031875" y="57609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49750</xdr:rowOff>
    </xdr:from>
    <xdr:ext cx="469744" cy="259045"/>
    <xdr:sp macro="" textlink="">
      <xdr:nvSpPr>
        <xdr:cNvPr id="72" name="テキスト ボックス 71"/>
        <xdr:cNvSpPr txBox="1"/>
      </xdr:nvSpPr>
      <xdr:spPr>
        <a:xfrm>
          <a:off x="857328" y="553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2259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4353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584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7430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01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137820</xdr:rowOff>
    </xdr:from>
    <xdr:to>
      <xdr:col>24</xdr:col>
      <xdr:colOff>114300</xdr:colOff>
      <xdr:row>36</xdr:row>
      <xdr:rowOff>67970</xdr:rowOff>
    </xdr:to>
    <xdr:sp macro="" textlink="">
      <xdr:nvSpPr>
        <xdr:cNvPr id="78" name="楕円 77"/>
        <xdr:cNvSpPr/>
      </xdr:nvSpPr>
      <xdr:spPr>
        <a:xfrm>
          <a:off x="43561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116247</xdr:rowOff>
    </xdr:from>
    <xdr:ext cx="469744" cy="259045"/>
    <xdr:sp macro="" textlink="">
      <xdr:nvSpPr>
        <xdr:cNvPr id="79" name="議会費該当値テキスト"/>
        <xdr:cNvSpPr txBox="1"/>
      </xdr:nvSpPr>
      <xdr:spPr>
        <a:xfrm>
          <a:off x="4457700" y="61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99873</xdr:rowOff>
    </xdr:from>
    <xdr:to>
      <xdr:col>20</xdr:col>
      <xdr:colOff>38100</xdr:colOff>
      <xdr:row>36</xdr:row>
      <xdr:rowOff>30023</xdr:rowOff>
    </xdr:to>
    <xdr:sp macro="" textlink="">
      <xdr:nvSpPr>
        <xdr:cNvPr id="80" name="楕円 79"/>
        <xdr:cNvSpPr/>
      </xdr:nvSpPr>
      <xdr:spPr>
        <a:xfrm>
          <a:off x="3565525" y="61006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21150</xdr:rowOff>
    </xdr:from>
    <xdr:ext cx="469744" cy="259045"/>
    <xdr:sp macro="" textlink="">
      <xdr:nvSpPr>
        <xdr:cNvPr id="81" name="テキスト ボックス 80"/>
        <xdr:cNvSpPr txBox="1"/>
      </xdr:nvSpPr>
      <xdr:spPr>
        <a:xfrm>
          <a:off x="3390978" y="619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18034</xdr:rowOff>
    </xdr:from>
    <xdr:to>
      <xdr:col>15</xdr:col>
      <xdr:colOff>101600</xdr:colOff>
      <xdr:row>35</xdr:row>
      <xdr:rowOff>119634</xdr:rowOff>
    </xdr:to>
    <xdr:sp macro="" textlink="">
      <xdr:nvSpPr>
        <xdr:cNvPr id="82" name="楕円 81"/>
        <xdr:cNvSpPr/>
      </xdr:nvSpPr>
      <xdr:spPr>
        <a:xfrm>
          <a:off x="2714625"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110761</xdr:rowOff>
    </xdr:from>
    <xdr:ext cx="469744" cy="259045"/>
    <xdr:sp macro="" textlink="">
      <xdr:nvSpPr>
        <xdr:cNvPr id="83" name="テキスト ボックス 82"/>
        <xdr:cNvSpPr txBox="1"/>
      </xdr:nvSpPr>
      <xdr:spPr>
        <a:xfrm>
          <a:off x="254007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139192</xdr:rowOff>
    </xdr:from>
    <xdr:to>
      <xdr:col>10</xdr:col>
      <xdr:colOff>165100</xdr:colOff>
      <xdr:row>36</xdr:row>
      <xdr:rowOff>69342</xdr:rowOff>
    </xdr:to>
    <xdr:sp macro="" textlink="">
      <xdr:nvSpPr>
        <xdr:cNvPr id="84" name="楕円 83"/>
        <xdr:cNvSpPr/>
      </xdr:nvSpPr>
      <xdr:spPr>
        <a:xfrm>
          <a:off x="187325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60469</xdr:rowOff>
    </xdr:from>
    <xdr:ext cx="469744" cy="259045"/>
    <xdr:sp macro="" textlink="">
      <xdr:nvSpPr>
        <xdr:cNvPr id="85" name="テキスト ボックス 84"/>
        <xdr:cNvSpPr txBox="1"/>
      </xdr:nvSpPr>
      <xdr:spPr>
        <a:xfrm>
          <a:off x="1698703"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31750</xdr:rowOff>
    </xdr:from>
    <xdr:to>
      <xdr:col>6</xdr:col>
      <xdr:colOff>38100</xdr:colOff>
      <xdr:row>36</xdr:row>
      <xdr:rowOff>133350</xdr:rowOff>
    </xdr:to>
    <xdr:sp macro="" textlink="">
      <xdr:nvSpPr>
        <xdr:cNvPr id="86" name="楕円 85"/>
        <xdr:cNvSpPr/>
      </xdr:nvSpPr>
      <xdr:spPr>
        <a:xfrm>
          <a:off x="1031875" y="62039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124477</xdr:rowOff>
    </xdr:from>
    <xdr:ext cx="469744" cy="259045"/>
    <xdr:sp macro="" textlink="">
      <xdr:nvSpPr>
        <xdr:cNvPr id="87" name="テキスト ボックス 86"/>
        <xdr:cNvSpPr txBox="1"/>
      </xdr:nvSpPr>
      <xdr:spPr>
        <a:xfrm>
          <a:off x="8573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239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5090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5090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80975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80975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289560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289560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23900" y="8255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6953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23900" y="10541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49416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23900" y="1016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21176"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23900" y="977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23900" y="939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23900" y="901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23900" y="863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23900" y="825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23900" y="8255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4049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4577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327525" y="95684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4577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327525" y="87746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1778</xdr:rowOff>
    </xdr:from>
    <xdr:to>
      <xdr:col>24</xdr:col>
      <xdr:colOff>63500</xdr:colOff>
      <xdr:row>58</xdr:row>
      <xdr:rowOff>81917</xdr:rowOff>
    </xdr:to>
    <xdr:cxnSp macro="">
      <xdr:nvCxnSpPr>
        <xdr:cNvPr id="117" name="直線コネクタ 116"/>
        <xdr:cNvCxnSpPr/>
      </xdr:nvCxnSpPr>
      <xdr:spPr>
        <a:xfrm flipV="1">
          <a:off x="3616325" y="9431528"/>
          <a:ext cx="790575" cy="59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4577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3561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165402</xdr:rowOff>
    </xdr:from>
    <xdr:to>
      <xdr:col>19</xdr:col>
      <xdr:colOff>177800</xdr:colOff>
      <xdr:row>58</xdr:row>
      <xdr:rowOff>81917</xdr:rowOff>
    </xdr:to>
    <xdr:cxnSp macro="">
      <xdr:nvCxnSpPr>
        <xdr:cNvPr id="120" name="直線コネクタ 119"/>
        <xdr:cNvCxnSpPr/>
      </xdr:nvCxnSpPr>
      <xdr:spPr>
        <a:xfrm>
          <a:off x="2765425" y="9938052"/>
          <a:ext cx="850900" cy="8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565525" y="1010288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35866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165402</xdr:rowOff>
    </xdr:from>
    <xdr:to>
      <xdr:col>15</xdr:col>
      <xdr:colOff>50800</xdr:colOff>
      <xdr:row>58</xdr:row>
      <xdr:rowOff>50493</xdr:rowOff>
    </xdr:to>
    <xdr:cxnSp macro="">
      <xdr:nvCxnSpPr>
        <xdr:cNvPr id="123" name="直線コネクタ 122"/>
        <xdr:cNvCxnSpPr/>
      </xdr:nvCxnSpPr>
      <xdr:spPr>
        <a:xfrm flipV="1">
          <a:off x="1924050" y="9938052"/>
          <a:ext cx="841375"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714625"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517286"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50493</xdr:rowOff>
    </xdr:from>
    <xdr:to>
      <xdr:col>10</xdr:col>
      <xdr:colOff>114300</xdr:colOff>
      <xdr:row>58</xdr:row>
      <xdr:rowOff>117061</xdr:rowOff>
    </xdr:to>
    <xdr:cxnSp macro="">
      <xdr:nvCxnSpPr>
        <xdr:cNvPr id="126" name="直線コネクタ 125"/>
        <xdr:cNvCxnSpPr/>
      </xdr:nvCxnSpPr>
      <xdr:spPr>
        <a:xfrm flipV="1">
          <a:off x="1082675" y="9994593"/>
          <a:ext cx="841375"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110548</xdr:rowOff>
    </xdr:from>
    <xdr:to>
      <xdr:col>10</xdr:col>
      <xdr:colOff>165100</xdr:colOff>
      <xdr:row>59</xdr:row>
      <xdr:rowOff>40698</xdr:rowOff>
    </xdr:to>
    <xdr:sp macro="" textlink="">
      <xdr:nvSpPr>
        <xdr:cNvPr id="127" name="フローチャート: 判断 126"/>
        <xdr:cNvSpPr/>
      </xdr:nvSpPr>
      <xdr:spPr>
        <a:xfrm>
          <a:off x="1873250" y="100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31825</xdr:rowOff>
    </xdr:from>
    <xdr:ext cx="534377" cy="259045"/>
    <xdr:sp macro="" textlink="">
      <xdr:nvSpPr>
        <xdr:cNvPr id="128" name="テキスト ボックス 127"/>
        <xdr:cNvSpPr txBox="1"/>
      </xdr:nvSpPr>
      <xdr:spPr>
        <a:xfrm>
          <a:off x="1666386" y="101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135877</xdr:rowOff>
    </xdr:from>
    <xdr:to>
      <xdr:col>6</xdr:col>
      <xdr:colOff>38100</xdr:colOff>
      <xdr:row>59</xdr:row>
      <xdr:rowOff>66027</xdr:rowOff>
    </xdr:to>
    <xdr:sp macro="" textlink="">
      <xdr:nvSpPr>
        <xdr:cNvPr id="129" name="フローチャート: 判断 128"/>
        <xdr:cNvSpPr/>
      </xdr:nvSpPr>
      <xdr:spPr>
        <a:xfrm>
          <a:off x="1031875" y="1007997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57154</xdr:rowOff>
    </xdr:from>
    <xdr:ext cx="534377" cy="259045"/>
    <xdr:sp macro="" textlink="">
      <xdr:nvSpPr>
        <xdr:cNvPr id="130" name="テキスト ボックス 129"/>
        <xdr:cNvSpPr txBox="1"/>
      </xdr:nvSpPr>
      <xdr:spPr>
        <a:xfrm>
          <a:off x="825011" y="1017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2259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4353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584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7430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01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122428</xdr:rowOff>
    </xdr:from>
    <xdr:to>
      <xdr:col>24</xdr:col>
      <xdr:colOff>114300</xdr:colOff>
      <xdr:row>55</xdr:row>
      <xdr:rowOff>52578</xdr:rowOff>
    </xdr:to>
    <xdr:sp macro="" textlink="">
      <xdr:nvSpPr>
        <xdr:cNvPr id="136" name="楕円 135"/>
        <xdr:cNvSpPr/>
      </xdr:nvSpPr>
      <xdr:spPr>
        <a:xfrm>
          <a:off x="4356100" y="93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100855</xdr:rowOff>
    </xdr:from>
    <xdr:ext cx="599010" cy="259045"/>
    <xdr:sp macro="" textlink="">
      <xdr:nvSpPr>
        <xdr:cNvPr id="137" name="総務費該当値テキスト"/>
        <xdr:cNvSpPr txBox="1"/>
      </xdr:nvSpPr>
      <xdr:spPr>
        <a:xfrm>
          <a:off x="4457700" y="935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31117</xdr:rowOff>
    </xdr:from>
    <xdr:to>
      <xdr:col>20</xdr:col>
      <xdr:colOff>38100</xdr:colOff>
      <xdr:row>58</xdr:row>
      <xdr:rowOff>132717</xdr:rowOff>
    </xdr:to>
    <xdr:sp macro="" textlink="">
      <xdr:nvSpPr>
        <xdr:cNvPr id="138" name="楕円 137"/>
        <xdr:cNvSpPr/>
      </xdr:nvSpPr>
      <xdr:spPr>
        <a:xfrm>
          <a:off x="3565525" y="997521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149244</xdr:rowOff>
    </xdr:from>
    <xdr:ext cx="534377" cy="259045"/>
    <xdr:sp macro="" textlink="">
      <xdr:nvSpPr>
        <xdr:cNvPr id="139" name="テキスト ボックス 138"/>
        <xdr:cNvSpPr txBox="1"/>
      </xdr:nvSpPr>
      <xdr:spPr>
        <a:xfrm>
          <a:off x="3358661" y="97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114602</xdr:rowOff>
    </xdr:from>
    <xdr:to>
      <xdr:col>15</xdr:col>
      <xdr:colOff>101600</xdr:colOff>
      <xdr:row>58</xdr:row>
      <xdr:rowOff>44752</xdr:rowOff>
    </xdr:to>
    <xdr:sp macro="" textlink="">
      <xdr:nvSpPr>
        <xdr:cNvPr id="140" name="楕円 139"/>
        <xdr:cNvSpPr/>
      </xdr:nvSpPr>
      <xdr:spPr>
        <a:xfrm>
          <a:off x="2714625" y="988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61279</xdr:rowOff>
    </xdr:from>
    <xdr:ext cx="534377" cy="259045"/>
    <xdr:sp macro="" textlink="">
      <xdr:nvSpPr>
        <xdr:cNvPr id="141" name="テキスト ボックス 140"/>
        <xdr:cNvSpPr txBox="1"/>
      </xdr:nvSpPr>
      <xdr:spPr>
        <a:xfrm>
          <a:off x="2517286" y="966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171143</xdr:rowOff>
    </xdr:from>
    <xdr:to>
      <xdr:col>10</xdr:col>
      <xdr:colOff>165100</xdr:colOff>
      <xdr:row>58</xdr:row>
      <xdr:rowOff>101293</xdr:rowOff>
    </xdr:to>
    <xdr:sp macro="" textlink="">
      <xdr:nvSpPr>
        <xdr:cNvPr id="142" name="楕円 141"/>
        <xdr:cNvSpPr/>
      </xdr:nvSpPr>
      <xdr:spPr>
        <a:xfrm>
          <a:off x="1873250" y="99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117820</xdr:rowOff>
    </xdr:from>
    <xdr:ext cx="534377" cy="259045"/>
    <xdr:sp macro="" textlink="">
      <xdr:nvSpPr>
        <xdr:cNvPr id="143" name="テキスト ボックス 142"/>
        <xdr:cNvSpPr txBox="1"/>
      </xdr:nvSpPr>
      <xdr:spPr>
        <a:xfrm>
          <a:off x="1666386" y="971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66261</xdr:rowOff>
    </xdr:from>
    <xdr:to>
      <xdr:col>6</xdr:col>
      <xdr:colOff>38100</xdr:colOff>
      <xdr:row>58</xdr:row>
      <xdr:rowOff>167861</xdr:rowOff>
    </xdr:to>
    <xdr:sp macro="" textlink="">
      <xdr:nvSpPr>
        <xdr:cNvPr id="144" name="楕円 143"/>
        <xdr:cNvSpPr/>
      </xdr:nvSpPr>
      <xdr:spPr>
        <a:xfrm>
          <a:off x="1031875" y="100103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12938</xdr:rowOff>
    </xdr:from>
    <xdr:ext cx="534377" cy="259045"/>
    <xdr:sp macro="" textlink="">
      <xdr:nvSpPr>
        <xdr:cNvPr id="145" name="テキスト ボックス 144"/>
        <xdr:cNvSpPr txBox="1"/>
      </xdr:nvSpPr>
      <xdr:spPr>
        <a:xfrm>
          <a:off x="825011" y="97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239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5090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5090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80975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80975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289560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289560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23900" y="11684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6953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23900" y="1397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21176"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23900" y="1364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21176"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23900" y="1331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23900" y="1299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23900" y="1266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23900" y="1233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23900" y="1201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23900" y="1168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23900" y="11684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4049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4577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327525" y="134391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4577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327525" y="121151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169004</xdr:rowOff>
    </xdr:from>
    <xdr:to>
      <xdr:col>24</xdr:col>
      <xdr:colOff>63500</xdr:colOff>
      <xdr:row>75</xdr:row>
      <xdr:rowOff>34468</xdr:rowOff>
    </xdr:to>
    <xdr:cxnSp macro="">
      <xdr:nvCxnSpPr>
        <xdr:cNvPr id="177" name="直線コネクタ 176"/>
        <xdr:cNvCxnSpPr/>
      </xdr:nvCxnSpPr>
      <xdr:spPr>
        <a:xfrm flipV="1">
          <a:off x="3616325" y="12684854"/>
          <a:ext cx="790575" cy="20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xdr:cNvSpPr txBox="1"/>
      </xdr:nvSpPr>
      <xdr:spPr>
        <a:xfrm>
          <a:off x="44577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3561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34468</xdr:rowOff>
    </xdr:from>
    <xdr:to>
      <xdr:col>19</xdr:col>
      <xdr:colOff>177800</xdr:colOff>
      <xdr:row>76</xdr:row>
      <xdr:rowOff>164074</xdr:rowOff>
    </xdr:to>
    <xdr:cxnSp macro="">
      <xdr:nvCxnSpPr>
        <xdr:cNvPr id="180" name="直線コネクタ 179"/>
        <xdr:cNvCxnSpPr/>
      </xdr:nvCxnSpPr>
      <xdr:spPr>
        <a:xfrm flipV="1">
          <a:off x="2765425" y="12893218"/>
          <a:ext cx="850900" cy="30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565525" y="129066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xdr:cNvSpPr txBox="1"/>
      </xdr:nvSpPr>
      <xdr:spPr>
        <a:xfrm>
          <a:off x="332634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164074</xdr:rowOff>
    </xdr:from>
    <xdr:to>
      <xdr:col>15</xdr:col>
      <xdr:colOff>50800</xdr:colOff>
      <xdr:row>77</xdr:row>
      <xdr:rowOff>142889</xdr:rowOff>
    </xdr:to>
    <xdr:cxnSp macro="">
      <xdr:nvCxnSpPr>
        <xdr:cNvPr id="183" name="直線コネクタ 182"/>
        <xdr:cNvCxnSpPr/>
      </xdr:nvCxnSpPr>
      <xdr:spPr>
        <a:xfrm flipV="1">
          <a:off x="1924050" y="13194274"/>
          <a:ext cx="841375" cy="15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714625"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484970"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142889</xdr:rowOff>
    </xdr:from>
    <xdr:to>
      <xdr:col>10</xdr:col>
      <xdr:colOff>114300</xdr:colOff>
      <xdr:row>78</xdr:row>
      <xdr:rowOff>14590</xdr:rowOff>
    </xdr:to>
    <xdr:cxnSp macro="">
      <xdr:nvCxnSpPr>
        <xdr:cNvPr id="186" name="直線コネクタ 185"/>
        <xdr:cNvCxnSpPr/>
      </xdr:nvCxnSpPr>
      <xdr:spPr>
        <a:xfrm flipV="1">
          <a:off x="1082675" y="13344539"/>
          <a:ext cx="841375" cy="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7" name="フローチャート: 判断 186"/>
        <xdr:cNvSpPr/>
      </xdr:nvSpPr>
      <xdr:spPr>
        <a:xfrm>
          <a:off x="187325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8" name="テキスト ボックス 187"/>
        <xdr:cNvSpPr txBox="1"/>
      </xdr:nvSpPr>
      <xdr:spPr>
        <a:xfrm>
          <a:off x="1634070"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89" name="フローチャート: 判断 188"/>
        <xdr:cNvSpPr/>
      </xdr:nvSpPr>
      <xdr:spPr>
        <a:xfrm>
          <a:off x="1031875" y="1324479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0" name="テキスト ボックス 189"/>
        <xdr:cNvSpPr txBox="1"/>
      </xdr:nvSpPr>
      <xdr:spPr>
        <a:xfrm>
          <a:off x="7926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2259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4353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584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7430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01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118204</xdr:rowOff>
    </xdr:from>
    <xdr:to>
      <xdr:col>24</xdr:col>
      <xdr:colOff>114300</xdr:colOff>
      <xdr:row>74</xdr:row>
      <xdr:rowOff>48354</xdr:rowOff>
    </xdr:to>
    <xdr:sp macro="" textlink="">
      <xdr:nvSpPr>
        <xdr:cNvPr id="196" name="楕円 195"/>
        <xdr:cNvSpPr/>
      </xdr:nvSpPr>
      <xdr:spPr>
        <a:xfrm>
          <a:off x="4356100" y="1263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141081</xdr:rowOff>
    </xdr:from>
    <xdr:ext cx="599010" cy="259045"/>
    <xdr:sp macro="" textlink="">
      <xdr:nvSpPr>
        <xdr:cNvPr id="197" name="民生費該当値テキスト"/>
        <xdr:cNvSpPr txBox="1"/>
      </xdr:nvSpPr>
      <xdr:spPr>
        <a:xfrm>
          <a:off x="4457700" y="1248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155118</xdr:rowOff>
    </xdr:from>
    <xdr:to>
      <xdr:col>20</xdr:col>
      <xdr:colOff>38100</xdr:colOff>
      <xdr:row>75</xdr:row>
      <xdr:rowOff>85268</xdr:rowOff>
    </xdr:to>
    <xdr:sp macro="" textlink="">
      <xdr:nvSpPr>
        <xdr:cNvPr id="198" name="楕円 197"/>
        <xdr:cNvSpPr/>
      </xdr:nvSpPr>
      <xdr:spPr>
        <a:xfrm>
          <a:off x="3565525" y="128424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101795</xdr:rowOff>
    </xdr:from>
    <xdr:ext cx="599010" cy="259045"/>
    <xdr:sp macro="" textlink="">
      <xdr:nvSpPr>
        <xdr:cNvPr id="199" name="テキスト ボックス 198"/>
        <xdr:cNvSpPr txBox="1"/>
      </xdr:nvSpPr>
      <xdr:spPr>
        <a:xfrm>
          <a:off x="3326345" y="1261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113274</xdr:rowOff>
    </xdr:from>
    <xdr:to>
      <xdr:col>15</xdr:col>
      <xdr:colOff>101600</xdr:colOff>
      <xdr:row>77</xdr:row>
      <xdr:rowOff>43424</xdr:rowOff>
    </xdr:to>
    <xdr:sp macro="" textlink="">
      <xdr:nvSpPr>
        <xdr:cNvPr id="200" name="楕円 199"/>
        <xdr:cNvSpPr/>
      </xdr:nvSpPr>
      <xdr:spPr>
        <a:xfrm>
          <a:off x="2714625" y="13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34551</xdr:rowOff>
    </xdr:from>
    <xdr:ext cx="599010" cy="259045"/>
    <xdr:sp macro="" textlink="">
      <xdr:nvSpPr>
        <xdr:cNvPr id="201" name="テキスト ボックス 200"/>
        <xdr:cNvSpPr txBox="1"/>
      </xdr:nvSpPr>
      <xdr:spPr>
        <a:xfrm>
          <a:off x="2484970" y="1323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92089</xdr:rowOff>
    </xdr:from>
    <xdr:to>
      <xdr:col>10</xdr:col>
      <xdr:colOff>165100</xdr:colOff>
      <xdr:row>78</xdr:row>
      <xdr:rowOff>22239</xdr:rowOff>
    </xdr:to>
    <xdr:sp macro="" textlink="">
      <xdr:nvSpPr>
        <xdr:cNvPr id="202" name="楕円 201"/>
        <xdr:cNvSpPr/>
      </xdr:nvSpPr>
      <xdr:spPr>
        <a:xfrm>
          <a:off x="1873250" y="132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13366</xdr:rowOff>
    </xdr:from>
    <xdr:ext cx="599010" cy="259045"/>
    <xdr:sp macro="" textlink="">
      <xdr:nvSpPr>
        <xdr:cNvPr id="203" name="テキスト ボックス 202"/>
        <xdr:cNvSpPr txBox="1"/>
      </xdr:nvSpPr>
      <xdr:spPr>
        <a:xfrm>
          <a:off x="1634070" y="1338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135240</xdr:rowOff>
    </xdr:from>
    <xdr:to>
      <xdr:col>6</xdr:col>
      <xdr:colOff>38100</xdr:colOff>
      <xdr:row>78</xdr:row>
      <xdr:rowOff>65390</xdr:rowOff>
    </xdr:to>
    <xdr:sp macro="" textlink="">
      <xdr:nvSpPr>
        <xdr:cNvPr id="204" name="楕円 203"/>
        <xdr:cNvSpPr/>
      </xdr:nvSpPr>
      <xdr:spPr>
        <a:xfrm>
          <a:off x="1031875" y="133368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56517</xdr:rowOff>
    </xdr:from>
    <xdr:ext cx="599010" cy="259045"/>
    <xdr:sp macro="" textlink="">
      <xdr:nvSpPr>
        <xdr:cNvPr id="205" name="テキスト ボックス 204"/>
        <xdr:cNvSpPr txBox="1"/>
      </xdr:nvSpPr>
      <xdr:spPr>
        <a:xfrm>
          <a:off x="792695" y="1342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239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5090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5090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80975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80975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289560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289560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23900" y="15113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6953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23900" y="1739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23900" y="1701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49416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23900" y="1663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21176"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23900" y="1625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21176"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23900" y="1587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21176"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23900" y="1549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23900" y="15113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23900" y="15113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4049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4577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327525" y="1677116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4577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327525" y="154292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72695</xdr:rowOff>
    </xdr:from>
    <xdr:to>
      <xdr:col>24</xdr:col>
      <xdr:colOff>63500</xdr:colOff>
      <xdr:row>97</xdr:row>
      <xdr:rowOff>89725</xdr:rowOff>
    </xdr:to>
    <xdr:cxnSp macro="">
      <xdr:nvCxnSpPr>
        <xdr:cNvPr id="234" name="直線コネクタ 233"/>
        <xdr:cNvCxnSpPr/>
      </xdr:nvCxnSpPr>
      <xdr:spPr>
        <a:xfrm flipV="1">
          <a:off x="3616325" y="16703345"/>
          <a:ext cx="790575"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4577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3561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89725</xdr:rowOff>
    </xdr:from>
    <xdr:to>
      <xdr:col>19</xdr:col>
      <xdr:colOff>177800</xdr:colOff>
      <xdr:row>97</xdr:row>
      <xdr:rowOff>116421</xdr:rowOff>
    </xdr:to>
    <xdr:cxnSp macro="">
      <xdr:nvCxnSpPr>
        <xdr:cNvPr id="237" name="直線コネクタ 236"/>
        <xdr:cNvCxnSpPr/>
      </xdr:nvCxnSpPr>
      <xdr:spPr>
        <a:xfrm flipV="1">
          <a:off x="2765425" y="16720375"/>
          <a:ext cx="850900" cy="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565525" y="1655533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35866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109792</xdr:rowOff>
    </xdr:from>
    <xdr:to>
      <xdr:col>15</xdr:col>
      <xdr:colOff>50800</xdr:colOff>
      <xdr:row>97</xdr:row>
      <xdr:rowOff>116421</xdr:rowOff>
    </xdr:to>
    <xdr:cxnSp macro="">
      <xdr:nvCxnSpPr>
        <xdr:cNvPr id="240" name="直線コネクタ 239"/>
        <xdr:cNvCxnSpPr/>
      </xdr:nvCxnSpPr>
      <xdr:spPr>
        <a:xfrm>
          <a:off x="1924050" y="16740442"/>
          <a:ext cx="841375"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714625"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517286"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88088</xdr:rowOff>
    </xdr:from>
    <xdr:to>
      <xdr:col>10</xdr:col>
      <xdr:colOff>114300</xdr:colOff>
      <xdr:row>97</xdr:row>
      <xdr:rowOff>109792</xdr:rowOff>
    </xdr:to>
    <xdr:cxnSp macro="">
      <xdr:nvCxnSpPr>
        <xdr:cNvPr id="243" name="直線コネクタ 242"/>
        <xdr:cNvCxnSpPr/>
      </xdr:nvCxnSpPr>
      <xdr:spPr>
        <a:xfrm>
          <a:off x="1082675" y="16718738"/>
          <a:ext cx="841375" cy="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4" name="フローチャート: 判断 243"/>
        <xdr:cNvSpPr/>
      </xdr:nvSpPr>
      <xdr:spPr>
        <a:xfrm>
          <a:off x="187325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5" name="テキスト ボックス 244"/>
        <xdr:cNvSpPr txBox="1"/>
      </xdr:nvSpPr>
      <xdr:spPr>
        <a:xfrm>
          <a:off x="1666386"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6" name="フローチャート: 判断 245"/>
        <xdr:cNvSpPr/>
      </xdr:nvSpPr>
      <xdr:spPr>
        <a:xfrm>
          <a:off x="1031875" y="1649378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7" name="テキスト ボックス 246"/>
        <xdr:cNvSpPr txBox="1"/>
      </xdr:nvSpPr>
      <xdr:spPr>
        <a:xfrm>
          <a:off x="8250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2259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4353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584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7430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01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21895</xdr:rowOff>
    </xdr:from>
    <xdr:to>
      <xdr:col>24</xdr:col>
      <xdr:colOff>114300</xdr:colOff>
      <xdr:row>97</xdr:row>
      <xdr:rowOff>123495</xdr:rowOff>
    </xdr:to>
    <xdr:sp macro="" textlink="">
      <xdr:nvSpPr>
        <xdr:cNvPr id="253" name="楕円 252"/>
        <xdr:cNvSpPr/>
      </xdr:nvSpPr>
      <xdr:spPr>
        <a:xfrm>
          <a:off x="4356100" y="166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108272</xdr:rowOff>
    </xdr:from>
    <xdr:ext cx="534377" cy="259045"/>
    <xdr:sp macro="" textlink="">
      <xdr:nvSpPr>
        <xdr:cNvPr id="254" name="衛生費該当値テキスト"/>
        <xdr:cNvSpPr txBox="1"/>
      </xdr:nvSpPr>
      <xdr:spPr>
        <a:xfrm>
          <a:off x="4457700" y="165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38925</xdr:rowOff>
    </xdr:from>
    <xdr:to>
      <xdr:col>20</xdr:col>
      <xdr:colOff>38100</xdr:colOff>
      <xdr:row>97</xdr:row>
      <xdr:rowOff>140525</xdr:rowOff>
    </xdr:to>
    <xdr:sp macro="" textlink="">
      <xdr:nvSpPr>
        <xdr:cNvPr id="255" name="楕円 254"/>
        <xdr:cNvSpPr/>
      </xdr:nvSpPr>
      <xdr:spPr>
        <a:xfrm>
          <a:off x="3565525" y="166695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131652</xdr:rowOff>
    </xdr:from>
    <xdr:ext cx="534377" cy="259045"/>
    <xdr:sp macro="" textlink="">
      <xdr:nvSpPr>
        <xdr:cNvPr id="256" name="テキスト ボックス 255"/>
        <xdr:cNvSpPr txBox="1"/>
      </xdr:nvSpPr>
      <xdr:spPr>
        <a:xfrm>
          <a:off x="3358661" y="1676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65621</xdr:rowOff>
    </xdr:from>
    <xdr:to>
      <xdr:col>15</xdr:col>
      <xdr:colOff>101600</xdr:colOff>
      <xdr:row>97</xdr:row>
      <xdr:rowOff>167221</xdr:rowOff>
    </xdr:to>
    <xdr:sp macro="" textlink="">
      <xdr:nvSpPr>
        <xdr:cNvPr id="257" name="楕円 256"/>
        <xdr:cNvSpPr/>
      </xdr:nvSpPr>
      <xdr:spPr>
        <a:xfrm>
          <a:off x="2714625" y="166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158348</xdr:rowOff>
    </xdr:from>
    <xdr:ext cx="534377" cy="259045"/>
    <xdr:sp macro="" textlink="">
      <xdr:nvSpPr>
        <xdr:cNvPr id="258" name="テキスト ボックス 257"/>
        <xdr:cNvSpPr txBox="1"/>
      </xdr:nvSpPr>
      <xdr:spPr>
        <a:xfrm>
          <a:off x="2517286" y="167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58992</xdr:rowOff>
    </xdr:from>
    <xdr:to>
      <xdr:col>10</xdr:col>
      <xdr:colOff>165100</xdr:colOff>
      <xdr:row>97</xdr:row>
      <xdr:rowOff>160592</xdr:rowOff>
    </xdr:to>
    <xdr:sp macro="" textlink="">
      <xdr:nvSpPr>
        <xdr:cNvPr id="259" name="楕円 258"/>
        <xdr:cNvSpPr/>
      </xdr:nvSpPr>
      <xdr:spPr>
        <a:xfrm>
          <a:off x="1873250" y="166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151719</xdr:rowOff>
    </xdr:from>
    <xdr:ext cx="534377" cy="259045"/>
    <xdr:sp macro="" textlink="">
      <xdr:nvSpPr>
        <xdr:cNvPr id="260" name="テキスト ボックス 259"/>
        <xdr:cNvSpPr txBox="1"/>
      </xdr:nvSpPr>
      <xdr:spPr>
        <a:xfrm>
          <a:off x="1666386" y="167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37288</xdr:rowOff>
    </xdr:from>
    <xdr:to>
      <xdr:col>6</xdr:col>
      <xdr:colOff>38100</xdr:colOff>
      <xdr:row>97</xdr:row>
      <xdr:rowOff>138888</xdr:rowOff>
    </xdr:to>
    <xdr:sp macro="" textlink="">
      <xdr:nvSpPr>
        <xdr:cNvPr id="261" name="楕円 260"/>
        <xdr:cNvSpPr/>
      </xdr:nvSpPr>
      <xdr:spPr>
        <a:xfrm>
          <a:off x="1031875" y="1666793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130015</xdr:rowOff>
    </xdr:from>
    <xdr:ext cx="534377" cy="259045"/>
    <xdr:sp macro="" textlink="">
      <xdr:nvSpPr>
        <xdr:cNvPr id="262" name="テキスト ボックス 261"/>
        <xdr:cNvSpPr txBox="1"/>
      </xdr:nvSpPr>
      <xdr:spPr>
        <a:xfrm>
          <a:off x="825011" y="167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280150" y="4000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397625"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397625"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36600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36600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45185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45185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280150" y="4826000"/>
          <a:ext cx="44481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24205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280150" y="7112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280150" y="6731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040889"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280150" y="63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58320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280150" y="59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58320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280150" y="55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58320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280150" y="52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58320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280150" y="48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58320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280150" y="4826000"/>
          <a:ext cx="44481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9951720"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004425"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9874250" y="6731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004425"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9874250" y="54005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26543</xdr:rowOff>
    </xdr:from>
    <xdr:to>
      <xdr:col>55</xdr:col>
      <xdr:colOff>0</xdr:colOff>
      <xdr:row>38</xdr:row>
      <xdr:rowOff>27305</xdr:rowOff>
    </xdr:to>
    <xdr:cxnSp macro="">
      <xdr:nvCxnSpPr>
        <xdr:cNvPr id="291" name="直線コネクタ 290"/>
        <xdr:cNvCxnSpPr/>
      </xdr:nvCxnSpPr>
      <xdr:spPr>
        <a:xfrm>
          <a:off x="9163050" y="6541643"/>
          <a:ext cx="79057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004425"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9912350" y="644321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12827</xdr:rowOff>
    </xdr:from>
    <xdr:to>
      <xdr:col>50</xdr:col>
      <xdr:colOff>114300</xdr:colOff>
      <xdr:row>38</xdr:row>
      <xdr:rowOff>26543</xdr:rowOff>
    </xdr:to>
    <xdr:cxnSp macro="">
      <xdr:nvCxnSpPr>
        <xdr:cNvPr id="294" name="直線コネクタ 293"/>
        <xdr:cNvCxnSpPr/>
      </xdr:nvCxnSpPr>
      <xdr:spPr>
        <a:xfrm>
          <a:off x="8321675" y="6527927"/>
          <a:ext cx="8413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11225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8983292"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9779</xdr:rowOff>
    </xdr:from>
    <xdr:to>
      <xdr:col>45</xdr:col>
      <xdr:colOff>177800</xdr:colOff>
      <xdr:row>38</xdr:row>
      <xdr:rowOff>12827</xdr:rowOff>
    </xdr:to>
    <xdr:cxnSp macro="">
      <xdr:nvCxnSpPr>
        <xdr:cNvPr id="297" name="直線コネクタ 296"/>
        <xdr:cNvCxnSpPr/>
      </xdr:nvCxnSpPr>
      <xdr:spPr>
        <a:xfrm>
          <a:off x="7470775" y="6524879"/>
          <a:ext cx="850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270875" y="64405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1419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1016</xdr:rowOff>
    </xdr:from>
    <xdr:to>
      <xdr:col>41</xdr:col>
      <xdr:colOff>50800</xdr:colOff>
      <xdr:row>38</xdr:row>
      <xdr:rowOff>9779</xdr:rowOff>
    </xdr:to>
    <xdr:cxnSp macro="">
      <xdr:nvCxnSpPr>
        <xdr:cNvPr id="300" name="直線コネクタ 299"/>
        <xdr:cNvCxnSpPr/>
      </xdr:nvCxnSpPr>
      <xdr:spPr>
        <a:xfrm>
          <a:off x="6629400" y="6516116"/>
          <a:ext cx="841375"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1" name="フローチャート: 判断 300"/>
        <xdr:cNvSpPr/>
      </xdr:nvSpPr>
      <xdr:spPr>
        <a:xfrm>
          <a:off x="7419975"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2" name="テキスト ボックス 301"/>
        <xdr:cNvSpPr txBox="1"/>
      </xdr:nvSpPr>
      <xdr:spPr>
        <a:xfrm>
          <a:off x="7291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3" name="フローチャート: 判断 302"/>
        <xdr:cNvSpPr/>
      </xdr:nvSpPr>
      <xdr:spPr>
        <a:xfrm>
          <a:off x="65786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4" name="テキスト ボックス 303"/>
        <xdr:cNvSpPr txBox="1"/>
      </xdr:nvSpPr>
      <xdr:spPr>
        <a:xfrm>
          <a:off x="6449642"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97726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89820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140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28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4484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147955</xdr:rowOff>
    </xdr:from>
    <xdr:to>
      <xdr:col>55</xdr:col>
      <xdr:colOff>50800</xdr:colOff>
      <xdr:row>38</xdr:row>
      <xdr:rowOff>78105</xdr:rowOff>
    </xdr:to>
    <xdr:sp macro="" textlink="">
      <xdr:nvSpPr>
        <xdr:cNvPr id="310" name="楕円 309"/>
        <xdr:cNvSpPr/>
      </xdr:nvSpPr>
      <xdr:spPr>
        <a:xfrm>
          <a:off x="9912350" y="64916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126382</xdr:rowOff>
    </xdr:from>
    <xdr:ext cx="378565" cy="259045"/>
    <xdr:sp macro="" textlink="">
      <xdr:nvSpPr>
        <xdr:cNvPr id="311" name="労働費該当値テキスト"/>
        <xdr:cNvSpPr txBox="1"/>
      </xdr:nvSpPr>
      <xdr:spPr>
        <a:xfrm>
          <a:off x="10004425"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147193</xdr:rowOff>
    </xdr:from>
    <xdr:to>
      <xdr:col>50</xdr:col>
      <xdr:colOff>165100</xdr:colOff>
      <xdr:row>38</xdr:row>
      <xdr:rowOff>77343</xdr:rowOff>
    </xdr:to>
    <xdr:sp macro="" textlink="">
      <xdr:nvSpPr>
        <xdr:cNvPr id="312" name="楕円 311"/>
        <xdr:cNvSpPr/>
      </xdr:nvSpPr>
      <xdr:spPr>
        <a:xfrm>
          <a:off x="911225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68470</xdr:rowOff>
    </xdr:from>
    <xdr:ext cx="378565" cy="259045"/>
    <xdr:sp macro="" textlink="">
      <xdr:nvSpPr>
        <xdr:cNvPr id="313" name="テキスト ボックス 312"/>
        <xdr:cNvSpPr txBox="1"/>
      </xdr:nvSpPr>
      <xdr:spPr>
        <a:xfrm>
          <a:off x="8983292" y="658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133477</xdr:rowOff>
    </xdr:from>
    <xdr:to>
      <xdr:col>46</xdr:col>
      <xdr:colOff>38100</xdr:colOff>
      <xdr:row>38</xdr:row>
      <xdr:rowOff>63627</xdr:rowOff>
    </xdr:to>
    <xdr:sp macro="" textlink="">
      <xdr:nvSpPr>
        <xdr:cNvPr id="314" name="楕円 313"/>
        <xdr:cNvSpPr/>
      </xdr:nvSpPr>
      <xdr:spPr>
        <a:xfrm>
          <a:off x="8270875" y="647712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54754</xdr:rowOff>
    </xdr:from>
    <xdr:ext cx="378565" cy="259045"/>
    <xdr:sp macro="" textlink="">
      <xdr:nvSpPr>
        <xdr:cNvPr id="315" name="テキスト ボックス 314"/>
        <xdr:cNvSpPr txBox="1"/>
      </xdr:nvSpPr>
      <xdr:spPr>
        <a:xfrm>
          <a:off x="81419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130429</xdr:rowOff>
    </xdr:from>
    <xdr:to>
      <xdr:col>41</xdr:col>
      <xdr:colOff>101600</xdr:colOff>
      <xdr:row>38</xdr:row>
      <xdr:rowOff>60579</xdr:rowOff>
    </xdr:to>
    <xdr:sp macro="" textlink="">
      <xdr:nvSpPr>
        <xdr:cNvPr id="316" name="楕円 315"/>
        <xdr:cNvSpPr/>
      </xdr:nvSpPr>
      <xdr:spPr>
        <a:xfrm>
          <a:off x="7419975" y="64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77106</xdr:rowOff>
    </xdr:from>
    <xdr:ext cx="378565" cy="259045"/>
    <xdr:sp macro="" textlink="">
      <xdr:nvSpPr>
        <xdr:cNvPr id="317" name="テキスト ボックス 316"/>
        <xdr:cNvSpPr txBox="1"/>
      </xdr:nvSpPr>
      <xdr:spPr>
        <a:xfrm>
          <a:off x="7291017" y="624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121666</xdr:rowOff>
    </xdr:from>
    <xdr:to>
      <xdr:col>36</xdr:col>
      <xdr:colOff>165100</xdr:colOff>
      <xdr:row>38</xdr:row>
      <xdr:rowOff>51815</xdr:rowOff>
    </xdr:to>
    <xdr:sp macro="" textlink="">
      <xdr:nvSpPr>
        <xdr:cNvPr id="318" name="楕円 317"/>
        <xdr:cNvSpPr/>
      </xdr:nvSpPr>
      <xdr:spPr>
        <a:xfrm>
          <a:off x="65786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68343</xdr:rowOff>
    </xdr:from>
    <xdr:ext cx="378565" cy="259045"/>
    <xdr:sp macro="" textlink="">
      <xdr:nvSpPr>
        <xdr:cNvPr id="319" name="テキスト ボックス 318"/>
        <xdr:cNvSpPr txBox="1"/>
      </xdr:nvSpPr>
      <xdr:spPr>
        <a:xfrm>
          <a:off x="6449642" y="6240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280150" y="7429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397625"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397625"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36600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36600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45185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45185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280150" y="8255000"/>
          <a:ext cx="44481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24205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280150" y="10541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280150" y="10214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040889"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280150" y="9887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5777426"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280150" y="9561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5777426"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280150" y="92347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5777426"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280150" y="8908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5777426"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280150" y="8581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5777426"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280150" y="825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5777426"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280150" y="8255000"/>
          <a:ext cx="44481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9951720"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004425"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9874250" y="102050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004425"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9874250" y="870713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85751</xdr:rowOff>
    </xdr:from>
    <xdr:to>
      <xdr:col>55</xdr:col>
      <xdr:colOff>0</xdr:colOff>
      <xdr:row>58</xdr:row>
      <xdr:rowOff>110505</xdr:rowOff>
    </xdr:to>
    <xdr:cxnSp macro="">
      <xdr:nvCxnSpPr>
        <xdr:cNvPr id="350" name="直線コネクタ 349"/>
        <xdr:cNvCxnSpPr/>
      </xdr:nvCxnSpPr>
      <xdr:spPr>
        <a:xfrm flipV="1">
          <a:off x="9163050" y="10029851"/>
          <a:ext cx="790575"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004425"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9912350" y="99707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110505</xdr:rowOff>
    </xdr:from>
    <xdr:to>
      <xdr:col>50</xdr:col>
      <xdr:colOff>114300</xdr:colOff>
      <xdr:row>58</xdr:row>
      <xdr:rowOff>150999</xdr:rowOff>
    </xdr:to>
    <xdr:cxnSp macro="">
      <xdr:nvCxnSpPr>
        <xdr:cNvPr id="353" name="直線コネクタ 352"/>
        <xdr:cNvCxnSpPr/>
      </xdr:nvCxnSpPr>
      <xdr:spPr>
        <a:xfrm flipV="1">
          <a:off x="8321675" y="10054605"/>
          <a:ext cx="841375"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11225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8937703"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150999</xdr:rowOff>
    </xdr:from>
    <xdr:to>
      <xdr:col>45</xdr:col>
      <xdr:colOff>177800</xdr:colOff>
      <xdr:row>58</xdr:row>
      <xdr:rowOff>167720</xdr:rowOff>
    </xdr:to>
    <xdr:cxnSp macro="">
      <xdr:nvCxnSpPr>
        <xdr:cNvPr id="356" name="直線コネクタ 355"/>
        <xdr:cNvCxnSpPr/>
      </xdr:nvCxnSpPr>
      <xdr:spPr>
        <a:xfrm flipV="1">
          <a:off x="7470775" y="10095099"/>
          <a:ext cx="8509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270875" y="997010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0963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119616</xdr:rowOff>
    </xdr:from>
    <xdr:to>
      <xdr:col>41</xdr:col>
      <xdr:colOff>50800</xdr:colOff>
      <xdr:row>58</xdr:row>
      <xdr:rowOff>167720</xdr:rowOff>
    </xdr:to>
    <xdr:cxnSp macro="">
      <xdr:nvCxnSpPr>
        <xdr:cNvPr id="359" name="直線コネクタ 358"/>
        <xdr:cNvCxnSpPr/>
      </xdr:nvCxnSpPr>
      <xdr:spPr>
        <a:xfrm>
          <a:off x="6629400" y="10063716"/>
          <a:ext cx="841375"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33546</xdr:rowOff>
    </xdr:from>
    <xdr:to>
      <xdr:col>41</xdr:col>
      <xdr:colOff>101600</xdr:colOff>
      <xdr:row>57</xdr:row>
      <xdr:rowOff>135146</xdr:rowOff>
    </xdr:to>
    <xdr:sp macro="" textlink="">
      <xdr:nvSpPr>
        <xdr:cNvPr id="360" name="フローチャート: 判断 359"/>
        <xdr:cNvSpPr/>
      </xdr:nvSpPr>
      <xdr:spPr>
        <a:xfrm>
          <a:off x="7419975"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151673</xdr:rowOff>
    </xdr:from>
    <xdr:ext cx="534377" cy="259045"/>
    <xdr:sp macro="" textlink="">
      <xdr:nvSpPr>
        <xdr:cNvPr id="361" name="テキスト ボックス 360"/>
        <xdr:cNvSpPr txBox="1"/>
      </xdr:nvSpPr>
      <xdr:spPr>
        <a:xfrm>
          <a:off x="7222636" y="95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42070</xdr:rowOff>
    </xdr:from>
    <xdr:to>
      <xdr:col>36</xdr:col>
      <xdr:colOff>165100</xdr:colOff>
      <xdr:row>57</xdr:row>
      <xdr:rowOff>143670</xdr:rowOff>
    </xdr:to>
    <xdr:sp macro="" textlink="">
      <xdr:nvSpPr>
        <xdr:cNvPr id="362" name="フローチャート: 判断 361"/>
        <xdr:cNvSpPr/>
      </xdr:nvSpPr>
      <xdr:spPr>
        <a:xfrm>
          <a:off x="6578600" y="981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160197</xdr:rowOff>
    </xdr:from>
    <xdr:ext cx="534377" cy="259045"/>
    <xdr:sp macro="" textlink="">
      <xdr:nvSpPr>
        <xdr:cNvPr id="363" name="テキスト ボックス 362"/>
        <xdr:cNvSpPr txBox="1"/>
      </xdr:nvSpPr>
      <xdr:spPr>
        <a:xfrm>
          <a:off x="6371736" y="958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97726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89820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140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28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4484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34951</xdr:rowOff>
    </xdr:from>
    <xdr:to>
      <xdr:col>55</xdr:col>
      <xdr:colOff>50800</xdr:colOff>
      <xdr:row>58</xdr:row>
      <xdr:rowOff>136551</xdr:rowOff>
    </xdr:to>
    <xdr:sp macro="" textlink="">
      <xdr:nvSpPr>
        <xdr:cNvPr id="369" name="楕円 368"/>
        <xdr:cNvSpPr/>
      </xdr:nvSpPr>
      <xdr:spPr>
        <a:xfrm>
          <a:off x="9912350" y="99790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13378</xdr:rowOff>
    </xdr:from>
    <xdr:ext cx="469744" cy="259045"/>
    <xdr:sp macro="" textlink="">
      <xdr:nvSpPr>
        <xdr:cNvPr id="370" name="農林水産業費該当値テキスト"/>
        <xdr:cNvSpPr txBox="1"/>
      </xdr:nvSpPr>
      <xdr:spPr>
        <a:xfrm>
          <a:off x="10004425" y="995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59705</xdr:rowOff>
    </xdr:from>
    <xdr:to>
      <xdr:col>50</xdr:col>
      <xdr:colOff>165100</xdr:colOff>
      <xdr:row>58</xdr:row>
      <xdr:rowOff>161305</xdr:rowOff>
    </xdr:to>
    <xdr:sp macro="" textlink="">
      <xdr:nvSpPr>
        <xdr:cNvPr id="371" name="楕円 370"/>
        <xdr:cNvSpPr/>
      </xdr:nvSpPr>
      <xdr:spPr>
        <a:xfrm>
          <a:off x="9112250" y="100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152432</xdr:rowOff>
    </xdr:from>
    <xdr:ext cx="469744" cy="259045"/>
    <xdr:sp macro="" textlink="">
      <xdr:nvSpPr>
        <xdr:cNvPr id="372" name="テキスト ボックス 371"/>
        <xdr:cNvSpPr txBox="1"/>
      </xdr:nvSpPr>
      <xdr:spPr>
        <a:xfrm>
          <a:off x="8937703" y="1009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100199</xdr:rowOff>
    </xdr:from>
    <xdr:to>
      <xdr:col>46</xdr:col>
      <xdr:colOff>38100</xdr:colOff>
      <xdr:row>59</xdr:row>
      <xdr:rowOff>30349</xdr:rowOff>
    </xdr:to>
    <xdr:sp macro="" textlink="">
      <xdr:nvSpPr>
        <xdr:cNvPr id="373" name="楕円 372"/>
        <xdr:cNvSpPr/>
      </xdr:nvSpPr>
      <xdr:spPr>
        <a:xfrm>
          <a:off x="8270875" y="1004429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21476</xdr:rowOff>
    </xdr:from>
    <xdr:ext cx="469744" cy="259045"/>
    <xdr:sp macro="" textlink="">
      <xdr:nvSpPr>
        <xdr:cNvPr id="374" name="テキスト ボックス 373"/>
        <xdr:cNvSpPr txBox="1"/>
      </xdr:nvSpPr>
      <xdr:spPr>
        <a:xfrm>
          <a:off x="8096328" y="1013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116920</xdr:rowOff>
    </xdr:from>
    <xdr:to>
      <xdr:col>41</xdr:col>
      <xdr:colOff>101600</xdr:colOff>
      <xdr:row>59</xdr:row>
      <xdr:rowOff>47070</xdr:rowOff>
    </xdr:to>
    <xdr:sp macro="" textlink="">
      <xdr:nvSpPr>
        <xdr:cNvPr id="375" name="楕円 374"/>
        <xdr:cNvSpPr/>
      </xdr:nvSpPr>
      <xdr:spPr>
        <a:xfrm>
          <a:off x="7419975" y="100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38197</xdr:rowOff>
    </xdr:from>
    <xdr:ext cx="469744" cy="259045"/>
    <xdr:sp macro="" textlink="">
      <xdr:nvSpPr>
        <xdr:cNvPr id="376" name="テキスト ボックス 375"/>
        <xdr:cNvSpPr txBox="1"/>
      </xdr:nvSpPr>
      <xdr:spPr>
        <a:xfrm>
          <a:off x="7245428" y="101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68816</xdr:rowOff>
    </xdr:from>
    <xdr:to>
      <xdr:col>36</xdr:col>
      <xdr:colOff>165100</xdr:colOff>
      <xdr:row>58</xdr:row>
      <xdr:rowOff>170416</xdr:rowOff>
    </xdr:to>
    <xdr:sp macro="" textlink="">
      <xdr:nvSpPr>
        <xdr:cNvPr id="377" name="楕円 376"/>
        <xdr:cNvSpPr/>
      </xdr:nvSpPr>
      <xdr:spPr>
        <a:xfrm>
          <a:off x="6578600" y="100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161543</xdr:rowOff>
    </xdr:from>
    <xdr:ext cx="469744" cy="259045"/>
    <xdr:sp macro="" textlink="">
      <xdr:nvSpPr>
        <xdr:cNvPr id="378" name="テキスト ボックス 377"/>
        <xdr:cNvSpPr txBox="1"/>
      </xdr:nvSpPr>
      <xdr:spPr>
        <a:xfrm>
          <a:off x="6404053" y="101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280150" y="10858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397625"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397625"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36600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36600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45185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45185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280150" y="11684000"/>
          <a:ext cx="44481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24205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280150" y="1397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280150" y="1351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040889"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280150" y="1305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5777426"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280150" y="1259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5777426"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280150" y="1214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5777426"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280150" y="1168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5777426"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280150" y="11684000"/>
          <a:ext cx="44481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9951720"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004425"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9874250" y="1346255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004425"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9874250" y="120231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139517</xdr:rowOff>
    </xdr:from>
    <xdr:to>
      <xdr:col>55</xdr:col>
      <xdr:colOff>0</xdr:colOff>
      <xdr:row>78</xdr:row>
      <xdr:rowOff>12781</xdr:rowOff>
    </xdr:to>
    <xdr:cxnSp macro="">
      <xdr:nvCxnSpPr>
        <xdr:cNvPr id="405" name="直線コネクタ 404"/>
        <xdr:cNvCxnSpPr/>
      </xdr:nvCxnSpPr>
      <xdr:spPr>
        <a:xfrm flipV="1">
          <a:off x="9163050" y="13341167"/>
          <a:ext cx="790575"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004425"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9912350" y="131859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12781</xdr:rowOff>
    </xdr:from>
    <xdr:to>
      <xdr:col>50</xdr:col>
      <xdr:colOff>114300</xdr:colOff>
      <xdr:row>78</xdr:row>
      <xdr:rowOff>64216</xdr:rowOff>
    </xdr:to>
    <xdr:cxnSp macro="">
      <xdr:nvCxnSpPr>
        <xdr:cNvPr id="408" name="直線コネクタ 407"/>
        <xdr:cNvCxnSpPr/>
      </xdr:nvCxnSpPr>
      <xdr:spPr>
        <a:xfrm flipV="1">
          <a:off x="8321675" y="13385881"/>
          <a:ext cx="84137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11225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8937703"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64216</xdr:rowOff>
    </xdr:from>
    <xdr:to>
      <xdr:col>45</xdr:col>
      <xdr:colOff>177800</xdr:colOff>
      <xdr:row>78</xdr:row>
      <xdr:rowOff>76217</xdr:rowOff>
    </xdr:to>
    <xdr:cxnSp macro="">
      <xdr:nvCxnSpPr>
        <xdr:cNvPr id="411" name="直線コネクタ 410"/>
        <xdr:cNvCxnSpPr/>
      </xdr:nvCxnSpPr>
      <xdr:spPr>
        <a:xfrm flipV="1">
          <a:off x="7470775" y="13437316"/>
          <a:ext cx="8509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270875" y="1332106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0963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76217</xdr:rowOff>
    </xdr:from>
    <xdr:to>
      <xdr:col>41</xdr:col>
      <xdr:colOff>50800</xdr:colOff>
      <xdr:row>78</xdr:row>
      <xdr:rowOff>80425</xdr:rowOff>
    </xdr:to>
    <xdr:cxnSp macro="">
      <xdr:nvCxnSpPr>
        <xdr:cNvPr id="414" name="直線コネクタ 413"/>
        <xdr:cNvCxnSpPr/>
      </xdr:nvCxnSpPr>
      <xdr:spPr>
        <a:xfrm flipV="1">
          <a:off x="6629400" y="13449317"/>
          <a:ext cx="841375" cy="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120881</xdr:rowOff>
    </xdr:from>
    <xdr:to>
      <xdr:col>41</xdr:col>
      <xdr:colOff>101600</xdr:colOff>
      <xdr:row>78</xdr:row>
      <xdr:rowOff>51031</xdr:rowOff>
    </xdr:to>
    <xdr:sp macro="" textlink="">
      <xdr:nvSpPr>
        <xdr:cNvPr id="415" name="フローチャート: 判断 414"/>
        <xdr:cNvSpPr/>
      </xdr:nvSpPr>
      <xdr:spPr>
        <a:xfrm>
          <a:off x="7419975" y="1332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67558</xdr:rowOff>
    </xdr:from>
    <xdr:ext cx="469744" cy="259045"/>
    <xdr:sp macro="" textlink="">
      <xdr:nvSpPr>
        <xdr:cNvPr id="416" name="テキスト ボックス 415"/>
        <xdr:cNvSpPr txBox="1"/>
      </xdr:nvSpPr>
      <xdr:spPr>
        <a:xfrm>
          <a:off x="7245428" y="1309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120515</xdr:rowOff>
    </xdr:from>
    <xdr:to>
      <xdr:col>36</xdr:col>
      <xdr:colOff>165100</xdr:colOff>
      <xdr:row>78</xdr:row>
      <xdr:rowOff>50665</xdr:rowOff>
    </xdr:to>
    <xdr:sp macro="" textlink="">
      <xdr:nvSpPr>
        <xdr:cNvPr id="417" name="フローチャート: 判断 416"/>
        <xdr:cNvSpPr/>
      </xdr:nvSpPr>
      <xdr:spPr>
        <a:xfrm>
          <a:off x="6578600" y="1332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67192</xdr:rowOff>
    </xdr:from>
    <xdr:ext cx="469744" cy="259045"/>
    <xdr:sp macro="" textlink="">
      <xdr:nvSpPr>
        <xdr:cNvPr id="418" name="テキスト ボックス 417"/>
        <xdr:cNvSpPr txBox="1"/>
      </xdr:nvSpPr>
      <xdr:spPr>
        <a:xfrm>
          <a:off x="6404053" y="1309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97726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89820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140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28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4484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88717</xdr:rowOff>
    </xdr:from>
    <xdr:to>
      <xdr:col>55</xdr:col>
      <xdr:colOff>50800</xdr:colOff>
      <xdr:row>78</xdr:row>
      <xdr:rowOff>18867</xdr:rowOff>
    </xdr:to>
    <xdr:sp macro="" textlink="">
      <xdr:nvSpPr>
        <xdr:cNvPr id="424" name="楕円 423"/>
        <xdr:cNvSpPr/>
      </xdr:nvSpPr>
      <xdr:spPr>
        <a:xfrm>
          <a:off x="9912350" y="1329036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3644</xdr:rowOff>
    </xdr:from>
    <xdr:ext cx="469744" cy="259045"/>
    <xdr:sp macro="" textlink="">
      <xdr:nvSpPr>
        <xdr:cNvPr id="425" name="商工費該当値テキスト"/>
        <xdr:cNvSpPr txBox="1"/>
      </xdr:nvSpPr>
      <xdr:spPr>
        <a:xfrm>
          <a:off x="10004425" y="1320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133431</xdr:rowOff>
    </xdr:from>
    <xdr:to>
      <xdr:col>50</xdr:col>
      <xdr:colOff>165100</xdr:colOff>
      <xdr:row>78</xdr:row>
      <xdr:rowOff>63581</xdr:rowOff>
    </xdr:to>
    <xdr:sp macro="" textlink="">
      <xdr:nvSpPr>
        <xdr:cNvPr id="426" name="楕円 425"/>
        <xdr:cNvSpPr/>
      </xdr:nvSpPr>
      <xdr:spPr>
        <a:xfrm>
          <a:off x="9112250" y="133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54708</xdr:rowOff>
    </xdr:from>
    <xdr:ext cx="469744" cy="259045"/>
    <xdr:sp macro="" textlink="">
      <xdr:nvSpPr>
        <xdr:cNvPr id="427" name="テキスト ボックス 426"/>
        <xdr:cNvSpPr txBox="1"/>
      </xdr:nvSpPr>
      <xdr:spPr>
        <a:xfrm>
          <a:off x="8937703" y="1342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13416</xdr:rowOff>
    </xdr:from>
    <xdr:to>
      <xdr:col>46</xdr:col>
      <xdr:colOff>38100</xdr:colOff>
      <xdr:row>78</xdr:row>
      <xdr:rowOff>115016</xdr:rowOff>
    </xdr:to>
    <xdr:sp macro="" textlink="">
      <xdr:nvSpPr>
        <xdr:cNvPr id="428" name="楕円 427"/>
        <xdr:cNvSpPr/>
      </xdr:nvSpPr>
      <xdr:spPr>
        <a:xfrm>
          <a:off x="8270875" y="1338651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106143</xdr:rowOff>
    </xdr:from>
    <xdr:ext cx="469744" cy="259045"/>
    <xdr:sp macro="" textlink="">
      <xdr:nvSpPr>
        <xdr:cNvPr id="429" name="テキスト ボックス 428"/>
        <xdr:cNvSpPr txBox="1"/>
      </xdr:nvSpPr>
      <xdr:spPr>
        <a:xfrm>
          <a:off x="8096328" y="1347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25417</xdr:rowOff>
    </xdr:from>
    <xdr:to>
      <xdr:col>41</xdr:col>
      <xdr:colOff>101600</xdr:colOff>
      <xdr:row>78</xdr:row>
      <xdr:rowOff>127017</xdr:rowOff>
    </xdr:to>
    <xdr:sp macro="" textlink="">
      <xdr:nvSpPr>
        <xdr:cNvPr id="430" name="楕円 429"/>
        <xdr:cNvSpPr/>
      </xdr:nvSpPr>
      <xdr:spPr>
        <a:xfrm>
          <a:off x="7419975" y="133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118144</xdr:rowOff>
    </xdr:from>
    <xdr:ext cx="469744" cy="259045"/>
    <xdr:sp macro="" textlink="">
      <xdr:nvSpPr>
        <xdr:cNvPr id="431" name="テキスト ボックス 430"/>
        <xdr:cNvSpPr txBox="1"/>
      </xdr:nvSpPr>
      <xdr:spPr>
        <a:xfrm>
          <a:off x="7245428" y="134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29625</xdr:rowOff>
    </xdr:from>
    <xdr:to>
      <xdr:col>36</xdr:col>
      <xdr:colOff>165100</xdr:colOff>
      <xdr:row>78</xdr:row>
      <xdr:rowOff>131225</xdr:rowOff>
    </xdr:to>
    <xdr:sp macro="" textlink="">
      <xdr:nvSpPr>
        <xdr:cNvPr id="432" name="楕円 431"/>
        <xdr:cNvSpPr/>
      </xdr:nvSpPr>
      <xdr:spPr>
        <a:xfrm>
          <a:off x="6578600" y="1340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122352</xdr:rowOff>
    </xdr:from>
    <xdr:ext cx="469744" cy="259045"/>
    <xdr:sp macro="" textlink="">
      <xdr:nvSpPr>
        <xdr:cNvPr id="433" name="テキスト ボックス 432"/>
        <xdr:cNvSpPr txBox="1"/>
      </xdr:nvSpPr>
      <xdr:spPr>
        <a:xfrm>
          <a:off x="6404053" y="1349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280150" y="14287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397625"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397625"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36600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36600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45185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45185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280150" y="15113000"/>
          <a:ext cx="44481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24205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280150" y="1739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280150" y="1701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040889"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280150" y="1663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5777426"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280150" y="1625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5777426"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280150" y="1587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5777426"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280150" y="1549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5713306"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280150" y="15113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5713306"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280150" y="15113000"/>
          <a:ext cx="44481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9951720"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004425"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9874250" y="168013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004425"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9874250" y="1543860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67830</xdr:rowOff>
    </xdr:from>
    <xdr:to>
      <xdr:col>55</xdr:col>
      <xdr:colOff>0</xdr:colOff>
      <xdr:row>97</xdr:row>
      <xdr:rowOff>130950</xdr:rowOff>
    </xdr:to>
    <xdr:cxnSp macro="">
      <xdr:nvCxnSpPr>
        <xdr:cNvPr id="462" name="直線コネクタ 461"/>
        <xdr:cNvCxnSpPr/>
      </xdr:nvCxnSpPr>
      <xdr:spPr>
        <a:xfrm>
          <a:off x="9163050" y="16527030"/>
          <a:ext cx="790575" cy="2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004425"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9912350" y="1647408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67830</xdr:rowOff>
    </xdr:from>
    <xdr:to>
      <xdr:col>50</xdr:col>
      <xdr:colOff>114300</xdr:colOff>
      <xdr:row>97</xdr:row>
      <xdr:rowOff>126276</xdr:rowOff>
    </xdr:to>
    <xdr:cxnSp macro="">
      <xdr:nvCxnSpPr>
        <xdr:cNvPr id="465" name="直線コネクタ 464"/>
        <xdr:cNvCxnSpPr/>
      </xdr:nvCxnSpPr>
      <xdr:spPr>
        <a:xfrm flipV="1">
          <a:off x="8321675" y="16527030"/>
          <a:ext cx="841375" cy="2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11225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xdr:cNvSpPr txBox="1"/>
      </xdr:nvSpPr>
      <xdr:spPr>
        <a:xfrm>
          <a:off x="8905386"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74448</xdr:rowOff>
    </xdr:from>
    <xdr:to>
      <xdr:col>45</xdr:col>
      <xdr:colOff>177800</xdr:colOff>
      <xdr:row>97</xdr:row>
      <xdr:rowOff>126276</xdr:rowOff>
    </xdr:to>
    <xdr:cxnSp macro="">
      <xdr:nvCxnSpPr>
        <xdr:cNvPr id="468" name="直線コネクタ 467"/>
        <xdr:cNvCxnSpPr/>
      </xdr:nvCxnSpPr>
      <xdr:spPr>
        <a:xfrm>
          <a:off x="7470775" y="16705098"/>
          <a:ext cx="850900" cy="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270875" y="1648579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0640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74448</xdr:rowOff>
    </xdr:from>
    <xdr:to>
      <xdr:col>41</xdr:col>
      <xdr:colOff>50800</xdr:colOff>
      <xdr:row>97</xdr:row>
      <xdr:rowOff>161710</xdr:rowOff>
    </xdr:to>
    <xdr:cxnSp macro="">
      <xdr:nvCxnSpPr>
        <xdr:cNvPr id="471" name="直線コネクタ 470"/>
        <xdr:cNvCxnSpPr/>
      </xdr:nvCxnSpPr>
      <xdr:spPr>
        <a:xfrm flipV="1">
          <a:off x="6629400" y="16705098"/>
          <a:ext cx="841375" cy="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160223</xdr:rowOff>
    </xdr:from>
    <xdr:to>
      <xdr:col>41</xdr:col>
      <xdr:colOff>101600</xdr:colOff>
      <xdr:row>96</xdr:row>
      <xdr:rowOff>90373</xdr:rowOff>
    </xdr:to>
    <xdr:sp macro="" textlink="">
      <xdr:nvSpPr>
        <xdr:cNvPr id="472" name="フローチャート: 判断 471"/>
        <xdr:cNvSpPr/>
      </xdr:nvSpPr>
      <xdr:spPr>
        <a:xfrm>
          <a:off x="7419975"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106900</xdr:rowOff>
    </xdr:from>
    <xdr:ext cx="534377" cy="259045"/>
    <xdr:sp macro="" textlink="">
      <xdr:nvSpPr>
        <xdr:cNvPr id="473" name="テキスト ボックス 472"/>
        <xdr:cNvSpPr txBox="1"/>
      </xdr:nvSpPr>
      <xdr:spPr>
        <a:xfrm>
          <a:off x="7222636" y="162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2884</xdr:rowOff>
    </xdr:from>
    <xdr:to>
      <xdr:col>36</xdr:col>
      <xdr:colOff>165100</xdr:colOff>
      <xdr:row>96</xdr:row>
      <xdr:rowOff>104484</xdr:rowOff>
    </xdr:to>
    <xdr:sp macro="" textlink="">
      <xdr:nvSpPr>
        <xdr:cNvPr id="474" name="フローチャート: 判断 473"/>
        <xdr:cNvSpPr/>
      </xdr:nvSpPr>
      <xdr:spPr>
        <a:xfrm>
          <a:off x="65786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121011</xdr:rowOff>
    </xdr:from>
    <xdr:ext cx="534377" cy="259045"/>
    <xdr:sp macro="" textlink="">
      <xdr:nvSpPr>
        <xdr:cNvPr id="475" name="テキスト ボックス 474"/>
        <xdr:cNvSpPr txBox="1"/>
      </xdr:nvSpPr>
      <xdr:spPr>
        <a:xfrm>
          <a:off x="6371736"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97726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89820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140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28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4484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80150</xdr:rowOff>
    </xdr:from>
    <xdr:to>
      <xdr:col>55</xdr:col>
      <xdr:colOff>50800</xdr:colOff>
      <xdr:row>98</xdr:row>
      <xdr:rowOff>10300</xdr:rowOff>
    </xdr:to>
    <xdr:sp macro="" textlink="">
      <xdr:nvSpPr>
        <xdr:cNvPr id="481" name="楕円 480"/>
        <xdr:cNvSpPr/>
      </xdr:nvSpPr>
      <xdr:spPr>
        <a:xfrm>
          <a:off x="9912350" y="167108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166527</xdr:rowOff>
    </xdr:from>
    <xdr:ext cx="534377" cy="259045"/>
    <xdr:sp macro="" textlink="">
      <xdr:nvSpPr>
        <xdr:cNvPr id="482" name="土木費該当値テキスト"/>
        <xdr:cNvSpPr txBox="1"/>
      </xdr:nvSpPr>
      <xdr:spPr>
        <a:xfrm>
          <a:off x="10004425" y="166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17030</xdr:rowOff>
    </xdr:from>
    <xdr:to>
      <xdr:col>50</xdr:col>
      <xdr:colOff>165100</xdr:colOff>
      <xdr:row>96</xdr:row>
      <xdr:rowOff>118630</xdr:rowOff>
    </xdr:to>
    <xdr:sp macro="" textlink="">
      <xdr:nvSpPr>
        <xdr:cNvPr id="483" name="楕円 482"/>
        <xdr:cNvSpPr/>
      </xdr:nvSpPr>
      <xdr:spPr>
        <a:xfrm>
          <a:off x="9112250" y="16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135157</xdr:rowOff>
    </xdr:from>
    <xdr:ext cx="534377" cy="259045"/>
    <xdr:sp macro="" textlink="">
      <xdr:nvSpPr>
        <xdr:cNvPr id="484" name="テキスト ボックス 483"/>
        <xdr:cNvSpPr txBox="1"/>
      </xdr:nvSpPr>
      <xdr:spPr>
        <a:xfrm>
          <a:off x="8905386" y="162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75476</xdr:rowOff>
    </xdr:from>
    <xdr:to>
      <xdr:col>46</xdr:col>
      <xdr:colOff>38100</xdr:colOff>
      <xdr:row>98</xdr:row>
      <xdr:rowOff>5626</xdr:rowOff>
    </xdr:to>
    <xdr:sp macro="" textlink="">
      <xdr:nvSpPr>
        <xdr:cNvPr id="485" name="楕円 484"/>
        <xdr:cNvSpPr/>
      </xdr:nvSpPr>
      <xdr:spPr>
        <a:xfrm>
          <a:off x="8270875" y="1670612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168203</xdr:rowOff>
    </xdr:from>
    <xdr:ext cx="534377" cy="259045"/>
    <xdr:sp macro="" textlink="">
      <xdr:nvSpPr>
        <xdr:cNvPr id="486" name="テキスト ボックス 485"/>
        <xdr:cNvSpPr txBox="1"/>
      </xdr:nvSpPr>
      <xdr:spPr>
        <a:xfrm>
          <a:off x="8064011" y="167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23648</xdr:rowOff>
    </xdr:from>
    <xdr:to>
      <xdr:col>41</xdr:col>
      <xdr:colOff>101600</xdr:colOff>
      <xdr:row>97</xdr:row>
      <xdr:rowOff>125248</xdr:rowOff>
    </xdr:to>
    <xdr:sp macro="" textlink="">
      <xdr:nvSpPr>
        <xdr:cNvPr id="487" name="楕円 486"/>
        <xdr:cNvSpPr/>
      </xdr:nvSpPr>
      <xdr:spPr>
        <a:xfrm>
          <a:off x="7419975" y="166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116375</xdr:rowOff>
    </xdr:from>
    <xdr:ext cx="534377" cy="259045"/>
    <xdr:sp macro="" textlink="">
      <xdr:nvSpPr>
        <xdr:cNvPr id="488" name="テキスト ボックス 487"/>
        <xdr:cNvSpPr txBox="1"/>
      </xdr:nvSpPr>
      <xdr:spPr>
        <a:xfrm>
          <a:off x="7222636" y="167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110910</xdr:rowOff>
    </xdr:from>
    <xdr:to>
      <xdr:col>36</xdr:col>
      <xdr:colOff>165100</xdr:colOff>
      <xdr:row>98</xdr:row>
      <xdr:rowOff>41060</xdr:rowOff>
    </xdr:to>
    <xdr:sp macro="" textlink="">
      <xdr:nvSpPr>
        <xdr:cNvPr id="489" name="楕円 488"/>
        <xdr:cNvSpPr/>
      </xdr:nvSpPr>
      <xdr:spPr>
        <a:xfrm>
          <a:off x="6578600" y="167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32187</xdr:rowOff>
    </xdr:from>
    <xdr:ext cx="534377" cy="259045"/>
    <xdr:sp macro="" textlink="">
      <xdr:nvSpPr>
        <xdr:cNvPr id="490" name="テキスト ボックス 489"/>
        <xdr:cNvSpPr txBox="1"/>
      </xdr:nvSpPr>
      <xdr:spPr>
        <a:xfrm>
          <a:off x="6371736" y="1683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1826875"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194435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194435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2912725"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2912725"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3998575"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3998575"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1826875" y="4826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17887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1826875" y="7112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15876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1826875" y="65405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32415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1826875" y="59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32415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1826875" y="53975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3241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1826875" y="48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32415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1826875" y="4826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5507970"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5560675"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5420975" y="65645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5560675"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5420975" y="52440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62319</xdr:rowOff>
    </xdr:from>
    <xdr:to>
      <xdr:col>85</xdr:col>
      <xdr:colOff>127000</xdr:colOff>
      <xdr:row>36</xdr:row>
      <xdr:rowOff>88322</xdr:rowOff>
    </xdr:to>
    <xdr:cxnSp macro="">
      <xdr:nvCxnSpPr>
        <xdr:cNvPr id="516" name="直線コネクタ 515"/>
        <xdr:cNvCxnSpPr/>
      </xdr:nvCxnSpPr>
      <xdr:spPr>
        <a:xfrm flipV="1">
          <a:off x="14709775" y="6234519"/>
          <a:ext cx="8001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5560675"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5459075"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88322</xdr:rowOff>
    </xdr:from>
    <xdr:to>
      <xdr:col>81</xdr:col>
      <xdr:colOff>50800</xdr:colOff>
      <xdr:row>36</xdr:row>
      <xdr:rowOff>120212</xdr:rowOff>
    </xdr:to>
    <xdr:cxnSp macro="">
      <xdr:nvCxnSpPr>
        <xdr:cNvPr id="519" name="直線コネクタ 518"/>
        <xdr:cNvCxnSpPr/>
      </xdr:nvCxnSpPr>
      <xdr:spPr>
        <a:xfrm flipV="1">
          <a:off x="13868400" y="6260522"/>
          <a:ext cx="841375"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4658975"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4461636"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120212</xdr:rowOff>
    </xdr:from>
    <xdr:to>
      <xdr:col>76</xdr:col>
      <xdr:colOff>114300</xdr:colOff>
      <xdr:row>36</xdr:row>
      <xdr:rowOff>151073</xdr:rowOff>
    </xdr:to>
    <xdr:cxnSp macro="">
      <xdr:nvCxnSpPr>
        <xdr:cNvPr id="522" name="直線コネクタ 521"/>
        <xdr:cNvCxnSpPr/>
      </xdr:nvCxnSpPr>
      <xdr:spPr>
        <a:xfrm flipV="1">
          <a:off x="13027025" y="6292412"/>
          <a:ext cx="841375"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38176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xdr:cNvSpPr txBox="1"/>
      </xdr:nvSpPr>
      <xdr:spPr>
        <a:xfrm>
          <a:off x="13610736"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100438</xdr:rowOff>
    </xdr:from>
    <xdr:to>
      <xdr:col>71</xdr:col>
      <xdr:colOff>177800</xdr:colOff>
      <xdr:row>36</xdr:row>
      <xdr:rowOff>151073</xdr:rowOff>
    </xdr:to>
    <xdr:cxnSp macro="">
      <xdr:nvCxnSpPr>
        <xdr:cNvPr id="525" name="直線コネクタ 524"/>
        <xdr:cNvCxnSpPr/>
      </xdr:nvCxnSpPr>
      <xdr:spPr>
        <a:xfrm>
          <a:off x="12176125" y="6272638"/>
          <a:ext cx="8509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146279</xdr:rowOff>
    </xdr:from>
    <xdr:to>
      <xdr:col>72</xdr:col>
      <xdr:colOff>38100</xdr:colOff>
      <xdr:row>36</xdr:row>
      <xdr:rowOff>76429</xdr:rowOff>
    </xdr:to>
    <xdr:sp macro="" textlink="">
      <xdr:nvSpPr>
        <xdr:cNvPr id="526" name="フローチャート: 判断 525"/>
        <xdr:cNvSpPr/>
      </xdr:nvSpPr>
      <xdr:spPr>
        <a:xfrm>
          <a:off x="12976225" y="614702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92956</xdr:rowOff>
    </xdr:from>
    <xdr:ext cx="534377" cy="259045"/>
    <xdr:sp macro="" textlink="">
      <xdr:nvSpPr>
        <xdr:cNvPr id="527" name="テキスト ボックス 526"/>
        <xdr:cNvSpPr txBox="1"/>
      </xdr:nvSpPr>
      <xdr:spPr>
        <a:xfrm>
          <a:off x="12769361" y="59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116961</xdr:rowOff>
    </xdr:from>
    <xdr:to>
      <xdr:col>67</xdr:col>
      <xdr:colOff>101600</xdr:colOff>
      <xdr:row>36</xdr:row>
      <xdr:rowOff>47111</xdr:rowOff>
    </xdr:to>
    <xdr:sp macro="" textlink="">
      <xdr:nvSpPr>
        <xdr:cNvPr id="528" name="フローチャート: 判断 527"/>
        <xdr:cNvSpPr/>
      </xdr:nvSpPr>
      <xdr:spPr>
        <a:xfrm>
          <a:off x="12125325" y="61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63638</xdr:rowOff>
    </xdr:from>
    <xdr:ext cx="534377" cy="259045"/>
    <xdr:sp macro="" textlink="">
      <xdr:nvSpPr>
        <xdr:cNvPr id="529" name="テキスト ボックス 528"/>
        <xdr:cNvSpPr txBox="1"/>
      </xdr:nvSpPr>
      <xdr:spPr>
        <a:xfrm>
          <a:off x="11927986" y="58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532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45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36874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28460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19951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11519</xdr:rowOff>
    </xdr:from>
    <xdr:to>
      <xdr:col>85</xdr:col>
      <xdr:colOff>177800</xdr:colOff>
      <xdr:row>36</xdr:row>
      <xdr:rowOff>113119</xdr:rowOff>
    </xdr:to>
    <xdr:sp macro="" textlink="">
      <xdr:nvSpPr>
        <xdr:cNvPr id="535" name="楕円 534"/>
        <xdr:cNvSpPr/>
      </xdr:nvSpPr>
      <xdr:spPr>
        <a:xfrm>
          <a:off x="15459075" y="61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34396</xdr:rowOff>
    </xdr:from>
    <xdr:ext cx="534377" cy="259045"/>
    <xdr:sp macro="" textlink="">
      <xdr:nvSpPr>
        <xdr:cNvPr id="536" name="消防費該当値テキスト"/>
        <xdr:cNvSpPr txBox="1"/>
      </xdr:nvSpPr>
      <xdr:spPr>
        <a:xfrm>
          <a:off x="15560675" y="60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37522</xdr:rowOff>
    </xdr:from>
    <xdr:to>
      <xdr:col>81</xdr:col>
      <xdr:colOff>101600</xdr:colOff>
      <xdr:row>36</xdr:row>
      <xdr:rowOff>139122</xdr:rowOff>
    </xdr:to>
    <xdr:sp macro="" textlink="">
      <xdr:nvSpPr>
        <xdr:cNvPr id="537" name="楕円 536"/>
        <xdr:cNvSpPr/>
      </xdr:nvSpPr>
      <xdr:spPr>
        <a:xfrm>
          <a:off x="14658975" y="62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130249</xdr:rowOff>
    </xdr:from>
    <xdr:ext cx="534377" cy="259045"/>
    <xdr:sp macro="" textlink="">
      <xdr:nvSpPr>
        <xdr:cNvPr id="538" name="テキスト ボックス 537"/>
        <xdr:cNvSpPr txBox="1"/>
      </xdr:nvSpPr>
      <xdr:spPr>
        <a:xfrm>
          <a:off x="14461636" y="630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69412</xdr:rowOff>
    </xdr:from>
    <xdr:to>
      <xdr:col>76</xdr:col>
      <xdr:colOff>165100</xdr:colOff>
      <xdr:row>36</xdr:row>
      <xdr:rowOff>171012</xdr:rowOff>
    </xdr:to>
    <xdr:sp macro="" textlink="">
      <xdr:nvSpPr>
        <xdr:cNvPr id="539" name="楕円 538"/>
        <xdr:cNvSpPr/>
      </xdr:nvSpPr>
      <xdr:spPr>
        <a:xfrm>
          <a:off x="13817600" y="62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16089</xdr:rowOff>
    </xdr:from>
    <xdr:ext cx="534377" cy="259045"/>
    <xdr:sp macro="" textlink="">
      <xdr:nvSpPr>
        <xdr:cNvPr id="540" name="テキスト ボックス 539"/>
        <xdr:cNvSpPr txBox="1"/>
      </xdr:nvSpPr>
      <xdr:spPr>
        <a:xfrm>
          <a:off x="13610736" y="601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100273</xdr:rowOff>
    </xdr:from>
    <xdr:to>
      <xdr:col>72</xdr:col>
      <xdr:colOff>38100</xdr:colOff>
      <xdr:row>37</xdr:row>
      <xdr:rowOff>30423</xdr:rowOff>
    </xdr:to>
    <xdr:sp macro="" textlink="">
      <xdr:nvSpPr>
        <xdr:cNvPr id="541" name="楕円 540"/>
        <xdr:cNvSpPr/>
      </xdr:nvSpPr>
      <xdr:spPr>
        <a:xfrm>
          <a:off x="12976225" y="627247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21550</xdr:rowOff>
    </xdr:from>
    <xdr:ext cx="534377" cy="259045"/>
    <xdr:sp macro="" textlink="">
      <xdr:nvSpPr>
        <xdr:cNvPr id="542" name="テキスト ボックス 541"/>
        <xdr:cNvSpPr txBox="1"/>
      </xdr:nvSpPr>
      <xdr:spPr>
        <a:xfrm>
          <a:off x="12769361" y="636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49638</xdr:rowOff>
    </xdr:from>
    <xdr:to>
      <xdr:col>67</xdr:col>
      <xdr:colOff>101600</xdr:colOff>
      <xdr:row>36</xdr:row>
      <xdr:rowOff>151238</xdr:rowOff>
    </xdr:to>
    <xdr:sp macro="" textlink="">
      <xdr:nvSpPr>
        <xdr:cNvPr id="543" name="楕円 542"/>
        <xdr:cNvSpPr/>
      </xdr:nvSpPr>
      <xdr:spPr>
        <a:xfrm>
          <a:off x="12125325" y="6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142365</xdr:rowOff>
    </xdr:from>
    <xdr:ext cx="534377" cy="259045"/>
    <xdr:sp macro="" textlink="">
      <xdr:nvSpPr>
        <xdr:cNvPr id="544" name="テキスト ボックス 543"/>
        <xdr:cNvSpPr txBox="1"/>
      </xdr:nvSpPr>
      <xdr:spPr>
        <a:xfrm>
          <a:off x="11927986" y="63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1826875"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194435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194435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2912725"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2912725"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3998575"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3998575"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1826875" y="8255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17887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1826875" y="10541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15876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1826875" y="1016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32415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1826875" y="977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32415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1826875" y="939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32415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1826875" y="901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32415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1826875" y="863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26003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1826875" y="825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26003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1826875" y="8255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5507970"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5560675"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5420975" y="99660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5560675"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5420975" y="85860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167056</xdr:rowOff>
    </xdr:from>
    <xdr:to>
      <xdr:col>85</xdr:col>
      <xdr:colOff>127000</xdr:colOff>
      <xdr:row>56</xdr:row>
      <xdr:rowOff>81712</xdr:rowOff>
    </xdr:to>
    <xdr:cxnSp macro="">
      <xdr:nvCxnSpPr>
        <xdr:cNvPr id="574" name="直線コネクタ 573"/>
        <xdr:cNvCxnSpPr/>
      </xdr:nvCxnSpPr>
      <xdr:spPr>
        <a:xfrm flipV="1">
          <a:off x="14709775" y="9253906"/>
          <a:ext cx="800100" cy="4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xdr:cNvSpPr txBox="1"/>
      </xdr:nvSpPr>
      <xdr:spPr>
        <a:xfrm>
          <a:off x="15560675"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5459075"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163493</xdr:rowOff>
    </xdr:from>
    <xdr:to>
      <xdr:col>81</xdr:col>
      <xdr:colOff>50800</xdr:colOff>
      <xdr:row>56</xdr:row>
      <xdr:rowOff>81712</xdr:rowOff>
    </xdr:to>
    <xdr:cxnSp macro="">
      <xdr:nvCxnSpPr>
        <xdr:cNvPr id="577" name="直線コネクタ 576"/>
        <xdr:cNvCxnSpPr/>
      </xdr:nvCxnSpPr>
      <xdr:spPr>
        <a:xfrm>
          <a:off x="13868400" y="9421793"/>
          <a:ext cx="841375" cy="26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4658975"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xdr:cNvSpPr txBox="1"/>
      </xdr:nvSpPr>
      <xdr:spPr>
        <a:xfrm>
          <a:off x="14461636"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163493</xdr:rowOff>
    </xdr:from>
    <xdr:to>
      <xdr:col>76</xdr:col>
      <xdr:colOff>114300</xdr:colOff>
      <xdr:row>55</xdr:row>
      <xdr:rowOff>103753</xdr:rowOff>
    </xdr:to>
    <xdr:cxnSp macro="">
      <xdr:nvCxnSpPr>
        <xdr:cNvPr id="580" name="直線コネクタ 579"/>
        <xdr:cNvCxnSpPr/>
      </xdr:nvCxnSpPr>
      <xdr:spPr>
        <a:xfrm flipV="1">
          <a:off x="13027025" y="9421793"/>
          <a:ext cx="841375" cy="1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38176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xdr:cNvSpPr txBox="1"/>
      </xdr:nvSpPr>
      <xdr:spPr>
        <a:xfrm>
          <a:off x="13610736"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103753</xdr:rowOff>
    </xdr:from>
    <xdr:to>
      <xdr:col>71</xdr:col>
      <xdr:colOff>177800</xdr:colOff>
      <xdr:row>55</xdr:row>
      <xdr:rowOff>157855</xdr:rowOff>
    </xdr:to>
    <xdr:cxnSp macro="">
      <xdr:nvCxnSpPr>
        <xdr:cNvPr id="583" name="直線コネクタ 582"/>
        <xdr:cNvCxnSpPr/>
      </xdr:nvCxnSpPr>
      <xdr:spPr>
        <a:xfrm flipV="1">
          <a:off x="12176125" y="9533503"/>
          <a:ext cx="8509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144793</xdr:rowOff>
    </xdr:from>
    <xdr:to>
      <xdr:col>72</xdr:col>
      <xdr:colOff>38100</xdr:colOff>
      <xdr:row>56</xdr:row>
      <xdr:rowOff>74943</xdr:rowOff>
    </xdr:to>
    <xdr:sp macro="" textlink="">
      <xdr:nvSpPr>
        <xdr:cNvPr id="584" name="フローチャート: 判断 583"/>
        <xdr:cNvSpPr/>
      </xdr:nvSpPr>
      <xdr:spPr>
        <a:xfrm>
          <a:off x="12976225" y="957454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66070</xdr:rowOff>
    </xdr:from>
    <xdr:ext cx="534377" cy="259045"/>
    <xdr:sp macro="" textlink="">
      <xdr:nvSpPr>
        <xdr:cNvPr id="585" name="テキスト ボックス 584"/>
        <xdr:cNvSpPr txBox="1"/>
      </xdr:nvSpPr>
      <xdr:spPr>
        <a:xfrm>
          <a:off x="12769361" y="966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44628</xdr:rowOff>
    </xdr:from>
    <xdr:to>
      <xdr:col>67</xdr:col>
      <xdr:colOff>101600</xdr:colOff>
      <xdr:row>56</xdr:row>
      <xdr:rowOff>146228</xdr:rowOff>
    </xdr:to>
    <xdr:sp macro="" textlink="">
      <xdr:nvSpPr>
        <xdr:cNvPr id="586" name="フローチャート: 判断 585"/>
        <xdr:cNvSpPr/>
      </xdr:nvSpPr>
      <xdr:spPr>
        <a:xfrm>
          <a:off x="12125325" y="96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137355</xdr:rowOff>
    </xdr:from>
    <xdr:ext cx="534377" cy="259045"/>
    <xdr:sp macro="" textlink="">
      <xdr:nvSpPr>
        <xdr:cNvPr id="587" name="テキスト ボックス 586"/>
        <xdr:cNvSpPr txBox="1"/>
      </xdr:nvSpPr>
      <xdr:spPr>
        <a:xfrm>
          <a:off x="11927986" y="97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532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45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36874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28460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19951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116256</xdr:rowOff>
    </xdr:from>
    <xdr:to>
      <xdr:col>85</xdr:col>
      <xdr:colOff>177800</xdr:colOff>
      <xdr:row>54</xdr:row>
      <xdr:rowOff>46406</xdr:rowOff>
    </xdr:to>
    <xdr:sp macro="" textlink="">
      <xdr:nvSpPr>
        <xdr:cNvPr id="593" name="楕円 592"/>
        <xdr:cNvSpPr/>
      </xdr:nvSpPr>
      <xdr:spPr>
        <a:xfrm>
          <a:off x="15459075" y="92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139133</xdr:rowOff>
    </xdr:from>
    <xdr:ext cx="534377" cy="259045"/>
    <xdr:sp macro="" textlink="">
      <xdr:nvSpPr>
        <xdr:cNvPr id="594" name="教育費該当値テキスト"/>
        <xdr:cNvSpPr txBox="1"/>
      </xdr:nvSpPr>
      <xdr:spPr>
        <a:xfrm>
          <a:off x="15560675" y="90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30912</xdr:rowOff>
    </xdr:from>
    <xdr:to>
      <xdr:col>81</xdr:col>
      <xdr:colOff>101600</xdr:colOff>
      <xdr:row>56</xdr:row>
      <xdr:rowOff>132512</xdr:rowOff>
    </xdr:to>
    <xdr:sp macro="" textlink="">
      <xdr:nvSpPr>
        <xdr:cNvPr id="595" name="楕円 594"/>
        <xdr:cNvSpPr/>
      </xdr:nvSpPr>
      <xdr:spPr>
        <a:xfrm>
          <a:off x="14658975" y="96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123639</xdr:rowOff>
    </xdr:from>
    <xdr:ext cx="534377" cy="259045"/>
    <xdr:sp macro="" textlink="">
      <xdr:nvSpPr>
        <xdr:cNvPr id="596" name="テキスト ボックス 595"/>
        <xdr:cNvSpPr txBox="1"/>
      </xdr:nvSpPr>
      <xdr:spPr>
        <a:xfrm>
          <a:off x="14461636" y="97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112693</xdr:rowOff>
    </xdr:from>
    <xdr:to>
      <xdr:col>76</xdr:col>
      <xdr:colOff>165100</xdr:colOff>
      <xdr:row>55</xdr:row>
      <xdr:rowOff>42843</xdr:rowOff>
    </xdr:to>
    <xdr:sp macro="" textlink="">
      <xdr:nvSpPr>
        <xdr:cNvPr id="597" name="楕円 596"/>
        <xdr:cNvSpPr/>
      </xdr:nvSpPr>
      <xdr:spPr>
        <a:xfrm>
          <a:off x="13817600" y="93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59370</xdr:rowOff>
    </xdr:from>
    <xdr:ext cx="534377" cy="259045"/>
    <xdr:sp macro="" textlink="">
      <xdr:nvSpPr>
        <xdr:cNvPr id="598" name="テキスト ボックス 597"/>
        <xdr:cNvSpPr txBox="1"/>
      </xdr:nvSpPr>
      <xdr:spPr>
        <a:xfrm>
          <a:off x="13610736" y="914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52953</xdr:rowOff>
    </xdr:from>
    <xdr:to>
      <xdr:col>72</xdr:col>
      <xdr:colOff>38100</xdr:colOff>
      <xdr:row>55</xdr:row>
      <xdr:rowOff>154553</xdr:rowOff>
    </xdr:to>
    <xdr:sp macro="" textlink="">
      <xdr:nvSpPr>
        <xdr:cNvPr id="599" name="楕円 598"/>
        <xdr:cNvSpPr/>
      </xdr:nvSpPr>
      <xdr:spPr>
        <a:xfrm>
          <a:off x="12976225" y="948270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171080</xdr:rowOff>
    </xdr:from>
    <xdr:ext cx="534377" cy="259045"/>
    <xdr:sp macro="" textlink="">
      <xdr:nvSpPr>
        <xdr:cNvPr id="600" name="テキスト ボックス 599"/>
        <xdr:cNvSpPr txBox="1"/>
      </xdr:nvSpPr>
      <xdr:spPr>
        <a:xfrm>
          <a:off x="12769361" y="925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107055</xdr:rowOff>
    </xdr:from>
    <xdr:to>
      <xdr:col>67</xdr:col>
      <xdr:colOff>101600</xdr:colOff>
      <xdr:row>56</xdr:row>
      <xdr:rowOff>37205</xdr:rowOff>
    </xdr:to>
    <xdr:sp macro="" textlink="">
      <xdr:nvSpPr>
        <xdr:cNvPr id="601" name="楕円 600"/>
        <xdr:cNvSpPr/>
      </xdr:nvSpPr>
      <xdr:spPr>
        <a:xfrm>
          <a:off x="12125325" y="95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53732</xdr:rowOff>
    </xdr:from>
    <xdr:ext cx="534377" cy="259045"/>
    <xdr:sp macro="" textlink="">
      <xdr:nvSpPr>
        <xdr:cNvPr id="602" name="テキスト ボックス 601"/>
        <xdr:cNvSpPr txBox="1"/>
      </xdr:nvSpPr>
      <xdr:spPr>
        <a:xfrm>
          <a:off x="11927986" y="931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1826875"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1944350"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1944350"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2912725"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2912725"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3998575" y="1120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3998575" y="1140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1826875" y="11684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17887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1826875" y="1397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1826875" y="133985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15876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1826875" y="1282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32415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1826875" y="122555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32415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1826875" y="1168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32415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1826875" y="11684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5507970"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5560675"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5420975" y="133985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5560675"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5420975" y="122106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3854</xdr:rowOff>
    </xdr:from>
    <xdr:to>
      <xdr:col>85</xdr:col>
      <xdr:colOff>127000</xdr:colOff>
      <xdr:row>77</xdr:row>
      <xdr:rowOff>122498</xdr:rowOff>
    </xdr:to>
    <xdr:cxnSp macro="">
      <xdr:nvCxnSpPr>
        <xdr:cNvPr id="627" name="直線コネクタ 626"/>
        <xdr:cNvCxnSpPr/>
      </xdr:nvCxnSpPr>
      <xdr:spPr>
        <a:xfrm>
          <a:off x="14709775" y="13205504"/>
          <a:ext cx="800100" cy="1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28" name="災害復旧費平均値テキスト"/>
        <xdr:cNvSpPr txBox="1"/>
      </xdr:nvSpPr>
      <xdr:spPr>
        <a:xfrm>
          <a:off x="15560675"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5459075"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130784</xdr:rowOff>
    </xdr:from>
    <xdr:to>
      <xdr:col>81</xdr:col>
      <xdr:colOff>50800</xdr:colOff>
      <xdr:row>77</xdr:row>
      <xdr:rowOff>3854</xdr:rowOff>
    </xdr:to>
    <xdr:cxnSp macro="">
      <xdr:nvCxnSpPr>
        <xdr:cNvPr id="630" name="直線コネクタ 629"/>
        <xdr:cNvCxnSpPr/>
      </xdr:nvCxnSpPr>
      <xdr:spPr>
        <a:xfrm>
          <a:off x="13868400" y="13160984"/>
          <a:ext cx="841375"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4658975"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2" name="テキスト ボックス 631"/>
        <xdr:cNvSpPr txBox="1"/>
      </xdr:nvSpPr>
      <xdr:spPr>
        <a:xfrm>
          <a:off x="14484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130784</xdr:rowOff>
    </xdr:from>
    <xdr:to>
      <xdr:col>76</xdr:col>
      <xdr:colOff>114300</xdr:colOff>
      <xdr:row>78</xdr:row>
      <xdr:rowOff>22828</xdr:rowOff>
    </xdr:to>
    <xdr:cxnSp macro="">
      <xdr:nvCxnSpPr>
        <xdr:cNvPr id="633" name="直線コネクタ 632"/>
        <xdr:cNvCxnSpPr/>
      </xdr:nvCxnSpPr>
      <xdr:spPr>
        <a:xfrm flipV="1">
          <a:off x="13027025" y="13160984"/>
          <a:ext cx="841375" cy="2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38176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5" name="テキスト ボックス 634"/>
        <xdr:cNvSpPr txBox="1"/>
      </xdr:nvSpPr>
      <xdr:spPr>
        <a:xfrm>
          <a:off x="13643053"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6883</xdr:rowOff>
    </xdr:from>
    <xdr:to>
      <xdr:col>71</xdr:col>
      <xdr:colOff>177800</xdr:colOff>
      <xdr:row>78</xdr:row>
      <xdr:rowOff>22828</xdr:rowOff>
    </xdr:to>
    <xdr:cxnSp macro="">
      <xdr:nvCxnSpPr>
        <xdr:cNvPr id="636" name="直線コネクタ 635"/>
        <xdr:cNvCxnSpPr/>
      </xdr:nvCxnSpPr>
      <xdr:spPr>
        <a:xfrm>
          <a:off x="12176125" y="13379983"/>
          <a:ext cx="8509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107017</xdr:rowOff>
    </xdr:from>
    <xdr:to>
      <xdr:col>72</xdr:col>
      <xdr:colOff>38100</xdr:colOff>
      <xdr:row>78</xdr:row>
      <xdr:rowOff>37167</xdr:rowOff>
    </xdr:to>
    <xdr:sp macro="" textlink="">
      <xdr:nvSpPr>
        <xdr:cNvPr id="637" name="フローチャート: 判断 636"/>
        <xdr:cNvSpPr/>
      </xdr:nvSpPr>
      <xdr:spPr>
        <a:xfrm>
          <a:off x="12976225" y="133086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53694</xdr:rowOff>
    </xdr:from>
    <xdr:ext cx="378565" cy="259045"/>
    <xdr:sp macro="" textlink="">
      <xdr:nvSpPr>
        <xdr:cNvPr id="638" name="テキスト ボックス 637"/>
        <xdr:cNvSpPr txBox="1"/>
      </xdr:nvSpPr>
      <xdr:spPr>
        <a:xfrm>
          <a:off x="12847267" y="13083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44438</xdr:rowOff>
    </xdr:from>
    <xdr:to>
      <xdr:col>67</xdr:col>
      <xdr:colOff>101600</xdr:colOff>
      <xdr:row>77</xdr:row>
      <xdr:rowOff>146038</xdr:rowOff>
    </xdr:to>
    <xdr:sp macro="" textlink="">
      <xdr:nvSpPr>
        <xdr:cNvPr id="639" name="フローチャート: 判断 638"/>
        <xdr:cNvSpPr/>
      </xdr:nvSpPr>
      <xdr:spPr>
        <a:xfrm>
          <a:off x="12125325" y="132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162565</xdr:rowOff>
    </xdr:from>
    <xdr:ext cx="469744" cy="259045"/>
    <xdr:sp macro="" textlink="">
      <xdr:nvSpPr>
        <xdr:cNvPr id="640" name="テキスト ボックス 639"/>
        <xdr:cNvSpPr txBox="1"/>
      </xdr:nvSpPr>
      <xdr:spPr>
        <a:xfrm>
          <a:off x="11950778" y="130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532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45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36874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28460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19951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71698</xdr:rowOff>
    </xdr:from>
    <xdr:to>
      <xdr:col>85</xdr:col>
      <xdr:colOff>177800</xdr:colOff>
      <xdr:row>78</xdr:row>
      <xdr:rowOff>1848</xdr:rowOff>
    </xdr:to>
    <xdr:sp macro="" textlink="">
      <xdr:nvSpPr>
        <xdr:cNvPr id="646" name="楕円 645"/>
        <xdr:cNvSpPr/>
      </xdr:nvSpPr>
      <xdr:spPr>
        <a:xfrm>
          <a:off x="15459075" y="132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31075</xdr:rowOff>
    </xdr:from>
    <xdr:ext cx="469744" cy="259045"/>
    <xdr:sp macro="" textlink="">
      <xdr:nvSpPr>
        <xdr:cNvPr id="647" name="災害復旧費該当値テキスト"/>
        <xdr:cNvSpPr txBox="1"/>
      </xdr:nvSpPr>
      <xdr:spPr>
        <a:xfrm>
          <a:off x="15560675" y="1306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124504</xdr:rowOff>
    </xdr:from>
    <xdr:to>
      <xdr:col>81</xdr:col>
      <xdr:colOff>101600</xdr:colOff>
      <xdr:row>77</xdr:row>
      <xdr:rowOff>54654</xdr:rowOff>
    </xdr:to>
    <xdr:sp macro="" textlink="">
      <xdr:nvSpPr>
        <xdr:cNvPr id="648" name="楕円 647"/>
        <xdr:cNvSpPr/>
      </xdr:nvSpPr>
      <xdr:spPr>
        <a:xfrm>
          <a:off x="14658975" y="131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71182</xdr:rowOff>
    </xdr:from>
    <xdr:ext cx="469744" cy="259045"/>
    <xdr:sp macro="" textlink="">
      <xdr:nvSpPr>
        <xdr:cNvPr id="649" name="テキスト ボックス 648"/>
        <xdr:cNvSpPr txBox="1"/>
      </xdr:nvSpPr>
      <xdr:spPr>
        <a:xfrm>
          <a:off x="14484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79984</xdr:rowOff>
    </xdr:from>
    <xdr:to>
      <xdr:col>76</xdr:col>
      <xdr:colOff>165100</xdr:colOff>
      <xdr:row>77</xdr:row>
      <xdr:rowOff>10134</xdr:rowOff>
    </xdr:to>
    <xdr:sp macro="" textlink="">
      <xdr:nvSpPr>
        <xdr:cNvPr id="650" name="楕円 649"/>
        <xdr:cNvSpPr/>
      </xdr:nvSpPr>
      <xdr:spPr>
        <a:xfrm>
          <a:off x="13817600" y="131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26661</xdr:rowOff>
    </xdr:from>
    <xdr:ext cx="469744" cy="259045"/>
    <xdr:sp macro="" textlink="">
      <xdr:nvSpPr>
        <xdr:cNvPr id="651" name="テキスト ボックス 650"/>
        <xdr:cNvSpPr txBox="1"/>
      </xdr:nvSpPr>
      <xdr:spPr>
        <a:xfrm>
          <a:off x="13643053" y="1288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143478</xdr:rowOff>
    </xdr:from>
    <xdr:to>
      <xdr:col>72</xdr:col>
      <xdr:colOff>38100</xdr:colOff>
      <xdr:row>78</xdr:row>
      <xdr:rowOff>73628</xdr:rowOff>
    </xdr:to>
    <xdr:sp macro="" textlink="">
      <xdr:nvSpPr>
        <xdr:cNvPr id="652" name="楕円 651"/>
        <xdr:cNvSpPr/>
      </xdr:nvSpPr>
      <xdr:spPr>
        <a:xfrm>
          <a:off x="12976225" y="133451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64755</xdr:rowOff>
    </xdr:from>
    <xdr:ext cx="313932" cy="259045"/>
    <xdr:sp macro="" textlink="">
      <xdr:nvSpPr>
        <xdr:cNvPr id="653" name="テキスト ボックス 652"/>
        <xdr:cNvSpPr txBox="1"/>
      </xdr:nvSpPr>
      <xdr:spPr>
        <a:xfrm>
          <a:off x="12870058" y="13437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127533</xdr:rowOff>
    </xdr:from>
    <xdr:to>
      <xdr:col>67</xdr:col>
      <xdr:colOff>101600</xdr:colOff>
      <xdr:row>78</xdr:row>
      <xdr:rowOff>57683</xdr:rowOff>
    </xdr:to>
    <xdr:sp macro="" textlink="">
      <xdr:nvSpPr>
        <xdr:cNvPr id="654" name="楕円 653"/>
        <xdr:cNvSpPr/>
      </xdr:nvSpPr>
      <xdr:spPr>
        <a:xfrm>
          <a:off x="12125325" y="133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48810</xdr:rowOff>
    </xdr:from>
    <xdr:ext cx="378565" cy="259045"/>
    <xdr:sp macro="" textlink="">
      <xdr:nvSpPr>
        <xdr:cNvPr id="655" name="テキスト ボックス 654"/>
        <xdr:cNvSpPr txBox="1"/>
      </xdr:nvSpPr>
      <xdr:spPr>
        <a:xfrm>
          <a:off x="11996367" y="13421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1826875"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1944350"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1944350"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2912725"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2912725"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3998575" y="14630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3998575" y="14833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1826875" y="15113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17887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1826875" y="1739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1826875" y="17072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15876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1826875" y="16745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32415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1826875" y="16419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32415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1826875" y="16092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32415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1826875" y="15766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32415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1826875" y="15439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26003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1826875" y="15113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26003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1826875" y="15113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5507970"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5560675"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5420975" y="1692648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5560675"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5420975" y="1539842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82125</xdr:rowOff>
    </xdr:from>
    <xdr:to>
      <xdr:col>85</xdr:col>
      <xdr:colOff>127000</xdr:colOff>
      <xdr:row>97</xdr:row>
      <xdr:rowOff>23848</xdr:rowOff>
    </xdr:to>
    <xdr:cxnSp macro="">
      <xdr:nvCxnSpPr>
        <xdr:cNvPr id="686" name="直線コネクタ 685"/>
        <xdr:cNvCxnSpPr/>
      </xdr:nvCxnSpPr>
      <xdr:spPr>
        <a:xfrm flipV="1">
          <a:off x="14709775" y="16369875"/>
          <a:ext cx="800100" cy="28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xdr:cNvSpPr txBox="1"/>
      </xdr:nvSpPr>
      <xdr:spPr>
        <a:xfrm>
          <a:off x="15560675"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5459075"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23848</xdr:rowOff>
    </xdr:from>
    <xdr:to>
      <xdr:col>81</xdr:col>
      <xdr:colOff>50800</xdr:colOff>
      <xdr:row>97</xdr:row>
      <xdr:rowOff>26282</xdr:rowOff>
    </xdr:to>
    <xdr:cxnSp macro="">
      <xdr:nvCxnSpPr>
        <xdr:cNvPr id="689" name="直線コネクタ 688"/>
        <xdr:cNvCxnSpPr/>
      </xdr:nvCxnSpPr>
      <xdr:spPr>
        <a:xfrm flipV="1">
          <a:off x="13868400" y="16654498"/>
          <a:ext cx="841375"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4658975"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4461636"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26282</xdr:rowOff>
    </xdr:from>
    <xdr:to>
      <xdr:col>76</xdr:col>
      <xdr:colOff>114300</xdr:colOff>
      <xdr:row>97</xdr:row>
      <xdr:rowOff>27360</xdr:rowOff>
    </xdr:to>
    <xdr:cxnSp macro="">
      <xdr:nvCxnSpPr>
        <xdr:cNvPr id="692" name="直線コネクタ 691"/>
        <xdr:cNvCxnSpPr/>
      </xdr:nvCxnSpPr>
      <xdr:spPr>
        <a:xfrm flipV="1">
          <a:off x="13027025" y="16656932"/>
          <a:ext cx="841375"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38176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3610736"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27360</xdr:rowOff>
    </xdr:from>
    <xdr:to>
      <xdr:col>71</xdr:col>
      <xdr:colOff>177800</xdr:colOff>
      <xdr:row>97</xdr:row>
      <xdr:rowOff>42022</xdr:rowOff>
    </xdr:to>
    <xdr:cxnSp macro="">
      <xdr:nvCxnSpPr>
        <xdr:cNvPr id="695" name="直線コネクタ 694"/>
        <xdr:cNvCxnSpPr/>
      </xdr:nvCxnSpPr>
      <xdr:spPr>
        <a:xfrm flipV="1">
          <a:off x="12176125" y="16658010"/>
          <a:ext cx="8509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696" name="フローチャート: 判断 695"/>
        <xdr:cNvSpPr/>
      </xdr:nvSpPr>
      <xdr:spPr>
        <a:xfrm>
          <a:off x="12976225" y="165004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697" name="テキスト ボックス 696"/>
        <xdr:cNvSpPr txBox="1"/>
      </xdr:nvSpPr>
      <xdr:spPr>
        <a:xfrm>
          <a:off x="1276936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698" name="フローチャート: 判断 697"/>
        <xdr:cNvSpPr/>
      </xdr:nvSpPr>
      <xdr:spPr>
        <a:xfrm>
          <a:off x="12125325"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699" name="テキスト ボックス 698"/>
        <xdr:cNvSpPr txBox="1"/>
      </xdr:nvSpPr>
      <xdr:spPr>
        <a:xfrm>
          <a:off x="11927986"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53289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45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36874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28460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19951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31325</xdr:rowOff>
    </xdr:from>
    <xdr:to>
      <xdr:col>85</xdr:col>
      <xdr:colOff>177800</xdr:colOff>
      <xdr:row>95</xdr:row>
      <xdr:rowOff>132925</xdr:rowOff>
    </xdr:to>
    <xdr:sp macro="" textlink="">
      <xdr:nvSpPr>
        <xdr:cNvPr id="705" name="楕円 704"/>
        <xdr:cNvSpPr/>
      </xdr:nvSpPr>
      <xdr:spPr>
        <a:xfrm>
          <a:off x="15459075" y="163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54202</xdr:rowOff>
    </xdr:from>
    <xdr:ext cx="534377" cy="259045"/>
    <xdr:sp macro="" textlink="">
      <xdr:nvSpPr>
        <xdr:cNvPr id="706" name="公債費該当値テキスト"/>
        <xdr:cNvSpPr txBox="1"/>
      </xdr:nvSpPr>
      <xdr:spPr>
        <a:xfrm>
          <a:off x="15560675" y="1617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144498</xdr:rowOff>
    </xdr:from>
    <xdr:to>
      <xdr:col>81</xdr:col>
      <xdr:colOff>101600</xdr:colOff>
      <xdr:row>97</xdr:row>
      <xdr:rowOff>74648</xdr:rowOff>
    </xdr:to>
    <xdr:sp macro="" textlink="">
      <xdr:nvSpPr>
        <xdr:cNvPr id="707" name="楕円 706"/>
        <xdr:cNvSpPr/>
      </xdr:nvSpPr>
      <xdr:spPr>
        <a:xfrm>
          <a:off x="14658975" y="166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65775</xdr:rowOff>
    </xdr:from>
    <xdr:ext cx="534377" cy="259045"/>
    <xdr:sp macro="" textlink="">
      <xdr:nvSpPr>
        <xdr:cNvPr id="708" name="テキスト ボックス 707"/>
        <xdr:cNvSpPr txBox="1"/>
      </xdr:nvSpPr>
      <xdr:spPr>
        <a:xfrm>
          <a:off x="14461636" y="1669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146932</xdr:rowOff>
    </xdr:from>
    <xdr:to>
      <xdr:col>76</xdr:col>
      <xdr:colOff>165100</xdr:colOff>
      <xdr:row>97</xdr:row>
      <xdr:rowOff>77082</xdr:rowOff>
    </xdr:to>
    <xdr:sp macro="" textlink="">
      <xdr:nvSpPr>
        <xdr:cNvPr id="709" name="楕円 708"/>
        <xdr:cNvSpPr/>
      </xdr:nvSpPr>
      <xdr:spPr>
        <a:xfrm>
          <a:off x="13817600" y="166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68209</xdr:rowOff>
    </xdr:from>
    <xdr:ext cx="534377" cy="259045"/>
    <xdr:sp macro="" textlink="">
      <xdr:nvSpPr>
        <xdr:cNvPr id="710" name="テキスト ボックス 709"/>
        <xdr:cNvSpPr txBox="1"/>
      </xdr:nvSpPr>
      <xdr:spPr>
        <a:xfrm>
          <a:off x="13610736" y="166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148010</xdr:rowOff>
    </xdr:from>
    <xdr:to>
      <xdr:col>72</xdr:col>
      <xdr:colOff>38100</xdr:colOff>
      <xdr:row>97</xdr:row>
      <xdr:rowOff>78160</xdr:rowOff>
    </xdr:to>
    <xdr:sp macro="" textlink="">
      <xdr:nvSpPr>
        <xdr:cNvPr id="711" name="楕円 710"/>
        <xdr:cNvSpPr/>
      </xdr:nvSpPr>
      <xdr:spPr>
        <a:xfrm>
          <a:off x="12976225" y="166072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69287</xdr:rowOff>
    </xdr:from>
    <xdr:ext cx="534377" cy="259045"/>
    <xdr:sp macro="" textlink="">
      <xdr:nvSpPr>
        <xdr:cNvPr id="712" name="テキスト ボックス 711"/>
        <xdr:cNvSpPr txBox="1"/>
      </xdr:nvSpPr>
      <xdr:spPr>
        <a:xfrm>
          <a:off x="12769361" y="1669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162672</xdr:rowOff>
    </xdr:from>
    <xdr:to>
      <xdr:col>67</xdr:col>
      <xdr:colOff>101600</xdr:colOff>
      <xdr:row>97</xdr:row>
      <xdr:rowOff>92822</xdr:rowOff>
    </xdr:to>
    <xdr:sp macro="" textlink="">
      <xdr:nvSpPr>
        <xdr:cNvPr id="713" name="楕円 712"/>
        <xdr:cNvSpPr/>
      </xdr:nvSpPr>
      <xdr:spPr>
        <a:xfrm>
          <a:off x="12125325" y="166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83949</xdr:rowOff>
    </xdr:from>
    <xdr:ext cx="534377" cy="259045"/>
    <xdr:sp macro="" textlink="">
      <xdr:nvSpPr>
        <xdr:cNvPr id="714" name="テキスト ボックス 713"/>
        <xdr:cNvSpPr txBox="1"/>
      </xdr:nvSpPr>
      <xdr:spPr>
        <a:xfrm>
          <a:off x="11927986" y="167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73736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750060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750060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845945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845945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19545300" y="4343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19545300" y="4546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7373600" y="4826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73450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7373600" y="7112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7373600" y="6654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714386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7373600" y="6197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6934996"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7373600" y="5740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6934996"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7373600" y="5283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6934996"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7373600" y="48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6934996"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7373600" y="4826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10546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11074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0977225" y="6654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11074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0977225" y="54989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0266025" y="66548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11074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10058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19415125" y="665480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0215225" y="65550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008626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8573750" y="665480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19364325"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1923536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7732375" y="665480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65125</xdr:rowOff>
    </xdr:from>
    <xdr:to>
      <xdr:col>102</xdr:col>
      <xdr:colOff>165100</xdr:colOff>
      <xdr:row>38</xdr:row>
      <xdr:rowOff>166725</xdr:rowOff>
    </xdr:to>
    <xdr:sp macro="" textlink="">
      <xdr:nvSpPr>
        <xdr:cNvPr id="751" name="フローチャート: 判断 750"/>
        <xdr:cNvSpPr/>
      </xdr:nvSpPr>
      <xdr:spPr>
        <a:xfrm>
          <a:off x="1852295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11802</xdr:rowOff>
    </xdr:from>
    <xdr:ext cx="313932" cy="259045"/>
    <xdr:sp macro="" textlink="">
      <xdr:nvSpPr>
        <xdr:cNvPr id="752" name="テキスト ボックス 751"/>
        <xdr:cNvSpPr txBox="1"/>
      </xdr:nvSpPr>
      <xdr:spPr>
        <a:xfrm>
          <a:off x="18426308"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62382</xdr:rowOff>
    </xdr:from>
    <xdr:to>
      <xdr:col>98</xdr:col>
      <xdr:colOff>38100</xdr:colOff>
      <xdr:row>38</xdr:row>
      <xdr:rowOff>163982</xdr:rowOff>
    </xdr:to>
    <xdr:sp macro="" textlink="">
      <xdr:nvSpPr>
        <xdr:cNvPr id="753" name="フローチャート: 判断 752"/>
        <xdr:cNvSpPr/>
      </xdr:nvSpPr>
      <xdr:spPr>
        <a:xfrm>
          <a:off x="17681575" y="657748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9059</xdr:rowOff>
    </xdr:from>
    <xdr:ext cx="313932" cy="259045"/>
    <xdr:sp macro="" textlink="">
      <xdr:nvSpPr>
        <xdr:cNvPr id="754" name="テキスト ボックス 753"/>
        <xdr:cNvSpPr txBox="1"/>
      </xdr:nvSpPr>
      <xdr:spPr>
        <a:xfrm>
          <a:off x="17575408"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0875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00850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192341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83927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75514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10058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11074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0215225" y="6604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014137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1936432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193000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85229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845862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7681575" y="6604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760772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73736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750060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750060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845945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845945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19545300" y="7772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19545300" y="7975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7373600" y="8255000"/>
          <a:ext cx="4457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73450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7373600" y="10541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7373600" y="939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714386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7373600" y="825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714386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7373600" y="8255000"/>
          <a:ext cx="4457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10546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11074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0977225" y="9398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11074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0977225" y="9398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0266025" y="93980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11074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10058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19415125" y="939800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0215225" y="9347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01413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8573750" y="939800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193643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193000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7732375" y="939800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85229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84586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7681575" y="9347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76077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0875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00850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192341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83927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75514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10058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11074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0215225" y="934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014137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193643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1930000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85229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84586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7681575" y="934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76077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23900" y="17780000"/>
          <a:ext cx="21107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23900" y="17843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49300" y="18097500"/>
          <a:ext cx="210566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年度の総務費は</a:t>
          </a:r>
          <a:r>
            <a:rPr kumimoji="1" lang="en-US" altLang="ja-JP" sz="1100" b="0" i="0" baseline="0">
              <a:solidFill>
                <a:schemeClr val="dk1"/>
              </a:solidFill>
              <a:effectLst/>
              <a:latin typeface="+mn-lt"/>
              <a:ea typeface="+mn-ea"/>
              <a:cs typeface="+mn-cs"/>
            </a:rPr>
            <a:t>145,600</a:t>
          </a:r>
          <a:r>
            <a:rPr kumimoji="1" lang="ja-JP" altLang="en-US" sz="1100" b="0" i="0" baseline="0">
              <a:solidFill>
                <a:schemeClr val="dk1"/>
              </a:solidFill>
              <a:effectLst/>
              <a:latin typeface="+mn-lt"/>
              <a:ea typeface="+mn-ea"/>
              <a:cs typeface="+mn-cs"/>
            </a:rPr>
            <a:t>円で、前年度と比較して</a:t>
          </a:r>
          <a:r>
            <a:rPr kumimoji="1" lang="en-US" altLang="ja-JP" sz="1100" b="0" i="0" baseline="0">
              <a:solidFill>
                <a:schemeClr val="dk1"/>
              </a:solidFill>
              <a:effectLst/>
              <a:latin typeface="+mn-lt"/>
              <a:ea typeface="+mn-ea"/>
              <a:cs typeface="+mn-cs"/>
            </a:rPr>
            <a:t>78,017</a:t>
          </a:r>
          <a:r>
            <a:rPr kumimoji="1" lang="ja-JP" altLang="en-US" sz="1100" b="0" i="0" baseline="0">
              <a:solidFill>
                <a:schemeClr val="dk1"/>
              </a:solidFill>
              <a:effectLst/>
              <a:latin typeface="+mn-lt"/>
              <a:ea typeface="+mn-ea"/>
              <a:cs typeface="+mn-cs"/>
            </a:rPr>
            <a:t>円増額となっており、</a:t>
          </a:r>
          <a:r>
            <a:rPr kumimoji="1" lang="ja-JP" altLang="ja-JP" sz="1100" b="0" i="0" baseline="0">
              <a:solidFill>
                <a:schemeClr val="dk1"/>
              </a:solidFill>
              <a:effectLst/>
              <a:latin typeface="+mn-lt"/>
              <a:ea typeface="+mn-ea"/>
              <a:cs typeface="+mn-cs"/>
            </a:rPr>
            <a:t>これは特別定額給付金があったことが主な増額の要因となっている。</a:t>
          </a:r>
          <a:r>
            <a:rPr kumimoji="1" lang="ja-JP" altLang="en-US" sz="1100" b="0" i="0" baseline="0">
              <a:solidFill>
                <a:schemeClr val="dk1"/>
              </a:solidFill>
              <a:effectLst/>
              <a:latin typeface="+mn-lt"/>
              <a:ea typeface="+mn-ea"/>
              <a:cs typeface="+mn-cs"/>
            </a:rPr>
            <a:t>また、民生費は</a:t>
          </a:r>
          <a:r>
            <a:rPr kumimoji="1" lang="en-US" altLang="ja-JP" sz="1100" b="0" i="0" baseline="0">
              <a:solidFill>
                <a:schemeClr val="dk1"/>
              </a:solidFill>
              <a:effectLst/>
              <a:latin typeface="+mn-lt"/>
              <a:ea typeface="+mn-ea"/>
              <a:cs typeface="+mn-cs"/>
            </a:rPr>
            <a:t>178,058</a:t>
          </a:r>
          <a:r>
            <a:rPr kumimoji="1" lang="ja-JP" altLang="en-US" sz="1100" b="0" i="0" baseline="0">
              <a:solidFill>
                <a:schemeClr val="dk1"/>
              </a:solidFill>
              <a:effectLst/>
              <a:latin typeface="+mn-lt"/>
              <a:ea typeface="+mn-ea"/>
              <a:cs typeface="+mn-cs"/>
            </a:rPr>
            <a:t>円で、前年度と比較して</a:t>
          </a:r>
          <a:r>
            <a:rPr kumimoji="1" lang="en-US" altLang="ja-JP" sz="1100" b="0" i="0" baseline="0">
              <a:solidFill>
                <a:schemeClr val="dk1"/>
              </a:solidFill>
              <a:effectLst/>
              <a:latin typeface="+mn-lt"/>
              <a:ea typeface="+mn-ea"/>
              <a:cs typeface="+mn-cs"/>
            </a:rPr>
            <a:t>19,141</a:t>
          </a:r>
          <a:r>
            <a:rPr kumimoji="1" lang="ja-JP" altLang="en-US" sz="1100" b="0" i="0" baseline="0">
              <a:solidFill>
                <a:schemeClr val="dk1"/>
              </a:solidFill>
              <a:effectLst/>
              <a:latin typeface="+mn-lt"/>
              <a:ea typeface="+mn-ea"/>
              <a:cs typeface="+mn-cs"/>
            </a:rPr>
            <a:t>円増額となっており、これは中央保育所の建替えがあったことが主な増額の要因となっている。また、教育費は</a:t>
          </a:r>
          <a:r>
            <a:rPr kumimoji="1" lang="en-US" altLang="ja-JP" sz="1100" b="0" i="0" baseline="0">
              <a:solidFill>
                <a:schemeClr val="dk1"/>
              </a:solidFill>
              <a:effectLst/>
              <a:latin typeface="+mn-lt"/>
              <a:ea typeface="+mn-ea"/>
              <a:cs typeface="+mn-cs"/>
            </a:rPr>
            <a:t>67,564</a:t>
          </a:r>
          <a:r>
            <a:rPr kumimoji="1" lang="ja-JP" altLang="en-US" sz="1100" b="0" i="0" baseline="0">
              <a:solidFill>
                <a:schemeClr val="dk1"/>
              </a:solidFill>
              <a:effectLst/>
              <a:latin typeface="+mn-lt"/>
              <a:ea typeface="+mn-ea"/>
              <a:cs typeface="+mn-cs"/>
            </a:rPr>
            <a:t>円で前年度と比較して</a:t>
          </a:r>
          <a:r>
            <a:rPr kumimoji="1" lang="en-US" altLang="ja-JP" sz="1100" b="0" i="0" baseline="0">
              <a:solidFill>
                <a:schemeClr val="dk1"/>
              </a:solidFill>
              <a:effectLst/>
              <a:latin typeface="+mn-lt"/>
              <a:ea typeface="+mn-ea"/>
              <a:cs typeface="+mn-cs"/>
            </a:rPr>
            <a:t>22,520</a:t>
          </a:r>
          <a:r>
            <a:rPr kumimoji="1" lang="ja-JP" altLang="en-US" sz="1100" b="0" i="0" baseline="0">
              <a:solidFill>
                <a:schemeClr val="dk1"/>
              </a:solidFill>
              <a:effectLst/>
              <a:latin typeface="+mn-lt"/>
              <a:ea typeface="+mn-ea"/>
              <a:cs typeface="+mn-cs"/>
            </a:rPr>
            <a:t>円の増額となっており、これは学校</a:t>
          </a:r>
          <a:r>
            <a:rPr kumimoji="1" lang="en-US" altLang="ja-JP" sz="1100" b="0" i="0" baseline="0">
              <a:solidFill>
                <a:schemeClr val="dk1"/>
              </a:solidFill>
              <a:effectLst/>
              <a:latin typeface="+mn-lt"/>
              <a:ea typeface="+mn-ea"/>
              <a:cs typeface="+mn-cs"/>
            </a:rPr>
            <a:t>ICT</a:t>
          </a:r>
          <a:r>
            <a:rPr kumimoji="1" lang="ja-JP" altLang="en-US" sz="1100" b="0" i="0" baseline="0">
              <a:solidFill>
                <a:schemeClr val="dk1"/>
              </a:solidFill>
              <a:effectLst/>
              <a:latin typeface="+mn-lt"/>
              <a:ea typeface="+mn-ea"/>
              <a:cs typeface="+mn-cs"/>
            </a:rPr>
            <a:t>教育環境整備事業費が増額したことが主な要因である。また、公債費は、</a:t>
          </a:r>
          <a:r>
            <a:rPr kumimoji="1" lang="en-US" altLang="ja-JP" sz="1100" b="0" i="0" baseline="0">
              <a:solidFill>
                <a:schemeClr val="dk1"/>
              </a:solidFill>
              <a:effectLst/>
              <a:latin typeface="+mn-lt"/>
              <a:ea typeface="+mn-ea"/>
              <a:cs typeface="+mn-cs"/>
            </a:rPr>
            <a:t>43,026</a:t>
          </a:r>
          <a:r>
            <a:rPr kumimoji="1" lang="ja-JP" altLang="en-US" sz="1100" b="0" i="0" baseline="0">
              <a:solidFill>
                <a:schemeClr val="dk1"/>
              </a:solidFill>
              <a:effectLst/>
              <a:latin typeface="+mn-lt"/>
              <a:ea typeface="+mn-ea"/>
              <a:cs typeface="+mn-cs"/>
            </a:rPr>
            <a:t>円で前年度と比較して</a:t>
          </a:r>
          <a:r>
            <a:rPr kumimoji="1" lang="en-US" altLang="ja-JP" sz="1100" b="0" i="0" baseline="0">
              <a:solidFill>
                <a:schemeClr val="dk1"/>
              </a:solidFill>
              <a:effectLst/>
              <a:latin typeface="+mn-lt"/>
              <a:ea typeface="+mn-ea"/>
              <a:cs typeface="+mn-cs"/>
            </a:rPr>
            <a:t>17,431</a:t>
          </a:r>
          <a:r>
            <a:rPr kumimoji="1" lang="ja-JP" altLang="en-US" sz="1100" b="0" i="0" baseline="0">
              <a:solidFill>
                <a:schemeClr val="dk1"/>
              </a:solidFill>
              <a:effectLst/>
              <a:latin typeface="+mn-lt"/>
              <a:ea typeface="+mn-ea"/>
              <a:cs typeface="+mn-cs"/>
            </a:rPr>
            <a:t>円の増額となっており、これは臨時財政対策債の償還が開始したことによる増額が主な要因である。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今後は、公共施設の老朽化に伴う更新や長寿命化対策等に要する費用が増額となる見込みであり、これまで以上に必要性、緊急性を精査し、健全な財政運営に努める必要がある。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年度の財政調整基金残高は、</a:t>
          </a:r>
          <a:r>
            <a:rPr kumimoji="1" lang="en-US" altLang="ja-JP" sz="1100">
              <a:solidFill>
                <a:schemeClr val="dk1"/>
              </a:solidFill>
              <a:effectLst/>
              <a:latin typeface="+mn-lt"/>
              <a:ea typeface="+mn-ea"/>
              <a:cs typeface="+mn-cs"/>
            </a:rPr>
            <a:t>1,345</a:t>
          </a:r>
          <a:r>
            <a:rPr kumimoji="1" lang="ja-JP" altLang="ja-JP" sz="1100">
              <a:solidFill>
                <a:schemeClr val="dk1"/>
              </a:solidFill>
              <a:effectLst/>
              <a:latin typeface="+mn-lt"/>
              <a:ea typeface="+mn-ea"/>
              <a:cs typeface="+mn-cs"/>
            </a:rPr>
            <a:t>百万円と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年度の残高</a:t>
          </a:r>
          <a:r>
            <a:rPr kumimoji="1" lang="en-US" altLang="ja-JP" sz="1100">
              <a:solidFill>
                <a:schemeClr val="dk1"/>
              </a:solidFill>
              <a:effectLst/>
              <a:latin typeface="+mn-lt"/>
              <a:ea typeface="+mn-ea"/>
              <a:cs typeface="+mn-cs"/>
            </a:rPr>
            <a:t>1,664</a:t>
          </a:r>
          <a:r>
            <a:rPr kumimoji="1" lang="ja-JP" altLang="ja-JP" sz="1100">
              <a:solidFill>
                <a:schemeClr val="dk1"/>
              </a:solidFill>
              <a:effectLst/>
              <a:latin typeface="+mn-lt"/>
              <a:ea typeface="+mn-ea"/>
              <a:cs typeface="+mn-cs"/>
            </a:rPr>
            <a:t>百万円と比較して</a:t>
          </a:r>
          <a:r>
            <a:rPr kumimoji="1" lang="en-US" altLang="ja-JP" sz="1100">
              <a:solidFill>
                <a:schemeClr val="dk1"/>
              </a:solidFill>
              <a:effectLst/>
              <a:latin typeface="+mn-lt"/>
              <a:ea typeface="+mn-ea"/>
              <a:cs typeface="+mn-cs"/>
            </a:rPr>
            <a:t>319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額となっている。これは、</a:t>
          </a:r>
          <a:r>
            <a:rPr kumimoji="1" lang="ja-JP" altLang="en-US" sz="1100">
              <a:solidFill>
                <a:schemeClr val="dk1"/>
              </a:solidFill>
              <a:effectLst/>
              <a:latin typeface="+mn-lt"/>
              <a:ea typeface="+mn-ea"/>
              <a:cs typeface="+mn-cs"/>
            </a:rPr>
            <a:t>基金積立額</a:t>
          </a:r>
          <a:r>
            <a:rPr kumimoji="1" lang="ja-JP" altLang="ja-JP" sz="1100">
              <a:solidFill>
                <a:schemeClr val="dk1"/>
              </a:solidFill>
              <a:effectLst/>
              <a:latin typeface="+mn-lt"/>
              <a:ea typeface="+mn-ea"/>
              <a:cs typeface="+mn-cs"/>
            </a:rPr>
            <a:t>よりも</a:t>
          </a:r>
          <a:r>
            <a:rPr kumimoji="1" lang="ja-JP" altLang="en-US" sz="1100">
              <a:solidFill>
                <a:schemeClr val="dk1"/>
              </a:solidFill>
              <a:effectLst/>
              <a:latin typeface="+mn-lt"/>
              <a:ea typeface="+mn-ea"/>
              <a:cs typeface="+mn-cs"/>
            </a:rPr>
            <a:t>取崩</a:t>
          </a:r>
          <a:r>
            <a:rPr kumimoji="1" lang="ja-JP" altLang="ja-JP" sz="1100">
              <a:solidFill>
                <a:schemeClr val="dk1"/>
              </a:solidFill>
              <a:effectLst/>
              <a:latin typeface="+mn-lt"/>
              <a:ea typeface="+mn-ea"/>
              <a:cs typeface="+mn-cs"/>
            </a:rPr>
            <a:t>額が大きかったためである。また、実質収支額は、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今後は、税収増の取り組みと、継続して歳出額の抑制を図り健全な財政運営に努める。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一般会計や下水道事業会計の黒字額について、増加傾向が</a:t>
          </a:r>
          <a:r>
            <a:rPr kumimoji="1" lang="ja-JP" altLang="ja-JP" sz="1100" b="0" i="0" baseline="0">
              <a:solidFill>
                <a:schemeClr val="dk1"/>
              </a:solidFill>
              <a:effectLst/>
              <a:latin typeface="+mn-lt"/>
              <a:ea typeface="+mn-ea"/>
              <a:cs typeface="+mn-cs"/>
            </a:rPr>
            <a:t>みられた。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各特別会計は今後、市内の高齢化率が高まるとさらに黒字額が減額となることが予測される。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そのため、今後も選択と集中による健全な財政運営を行っていく必要がある。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37027;&#29634;&#24029;&#24066;&#122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30678</v>
          </cell>
          <cell r="F3">
            <v>47738</v>
          </cell>
        </row>
        <row r="5">
          <cell r="A5" t="str">
            <v xml:space="preserve"> H29</v>
          </cell>
          <cell r="D5">
            <v>46416</v>
          </cell>
          <cell r="F5">
            <v>52191</v>
          </cell>
        </row>
        <row r="7">
          <cell r="A7" t="str">
            <v xml:space="preserve"> H30</v>
          </cell>
          <cell r="D7">
            <v>60716</v>
          </cell>
          <cell r="F7">
            <v>41934</v>
          </cell>
        </row>
        <row r="9">
          <cell r="A9" t="str">
            <v xml:space="preserve"> R01</v>
          </cell>
          <cell r="D9">
            <v>51592</v>
          </cell>
          <cell r="F9">
            <v>45588</v>
          </cell>
        </row>
        <row r="11">
          <cell r="A11" t="str">
            <v xml:space="preserve"> R02</v>
          </cell>
          <cell r="D11">
            <v>62193</v>
          </cell>
          <cell r="F11">
            <v>45483</v>
          </cell>
        </row>
        <row r="18">
          <cell r="B18" t="str">
            <v>H28</v>
          </cell>
          <cell r="C18" t="str">
            <v>H29</v>
          </cell>
          <cell r="D18" t="str">
            <v>H30</v>
          </cell>
          <cell r="E18" t="str">
            <v>R01</v>
          </cell>
          <cell r="F18" t="str">
            <v>R02</v>
          </cell>
        </row>
        <row r="19">
          <cell r="A19" t="str">
            <v>実質収支額</v>
          </cell>
          <cell r="B19">
            <v>8.7100000000000009</v>
          </cell>
          <cell r="C19">
            <v>3.45</v>
          </cell>
          <cell r="D19">
            <v>1.23</v>
          </cell>
          <cell r="E19">
            <v>1.42</v>
          </cell>
          <cell r="F19">
            <v>2.57</v>
          </cell>
        </row>
        <row r="20">
          <cell r="A20" t="str">
            <v>財政調整基金残高</v>
          </cell>
          <cell r="B20">
            <v>17.96</v>
          </cell>
          <cell r="C20">
            <v>17.670000000000002</v>
          </cell>
          <cell r="D20">
            <v>18.190000000000001</v>
          </cell>
          <cell r="E20">
            <v>17.2</v>
          </cell>
          <cell r="F20">
            <v>13.49</v>
          </cell>
        </row>
        <row r="21">
          <cell r="A21" t="str">
            <v>実質単年度収支</v>
          </cell>
          <cell r="B21">
            <v>1.96</v>
          </cell>
          <cell r="C21">
            <v>-6.31</v>
          </cell>
          <cell r="D21">
            <v>-1.41</v>
          </cell>
          <cell r="E21">
            <v>0.46</v>
          </cell>
          <cell r="F21">
            <v>6.45</v>
          </cell>
        </row>
        <row r="25">
          <cell r="B25" t="str">
            <v>H28</v>
          </cell>
          <cell r="C25">
            <v>0</v>
          </cell>
          <cell r="D25" t="str">
            <v>H29</v>
          </cell>
          <cell r="E25">
            <v>0</v>
          </cell>
          <cell r="F25" t="str">
            <v>H30</v>
          </cell>
          <cell r="G25">
            <v>0</v>
          </cell>
          <cell r="H25" t="str">
            <v>R01</v>
          </cell>
          <cell r="I25">
            <v>0</v>
          </cell>
          <cell r="J25" t="str">
            <v>R02</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#N/A</v>
          </cell>
          <cell r="E27">
            <v>0</v>
          </cell>
          <cell r="F27" t="e">
            <v>#N/A</v>
          </cell>
          <cell r="G27">
            <v>0</v>
          </cell>
          <cell r="H27" t="e">
            <v>#N/A</v>
          </cell>
          <cell r="I27">
            <v>0</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公共用地先行取得事業特別会計</v>
          </cell>
          <cell r="B31" t="e">
            <v>#VALUE!</v>
          </cell>
          <cell r="C31" t="e">
            <v>#VALUE!</v>
          </cell>
          <cell r="D31" t="e">
            <v>#VALUE!</v>
          </cell>
          <cell r="E31" t="e">
            <v>#VALUE!</v>
          </cell>
          <cell r="F31" t="e">
            <v>#N/A</v>
          </cell>
          <cell r="G31">
            <v>0</v>
          </cell>
          <cell r="H31" t="e">
            <v>#N/A</v>
          </cell>
          <cell r="I31">
            <v>0</v>
          </cell>
          <cell r="J31" t="e">
            <v>#N/A</v>
          </cell>
          <cell r="K31">
            <v>0</v>
          </cell>
        </row>
        <row r="32">
          <cell r="A32" t="str">
            <v>後期高齢者医療特別会計</v>
          </cell>
          <cell r="B32" t="e">
            <v>#N/A</v>
          </cell>
          <cell r="C32">
            <v>0.19</v>
          </cell>
          <cell r="D32" t="e">
            <v>#N/A</v>
          </cell>
          <cell r="E32">
            <v>0.24</v>
          </cell>
          <cell r="F32" t="e">
            <v>#N/A</v>
          </cell>
          <cell r="G32">
            <v>0.22</v>
          </cell>
          <cell r="H32" t="e">
            <v>#N/A</v>
          </cell>
          <cell r="I32">
            <v>0.22</v>
          </cell>
          <cell r="J32" t="e">
            <v>#N/A</v>
          </cell>
          <cell r="K32">
            <v>0.23</v>
          </cell>
        </row>
        <row r="33">
          <cell r="A33" t="str">
            <v>国民健康保険事業特別会計</v>
          </cell>
          <cell r="B33" t="e">
            <v>#N/A</v>
          </cell>
          <cell r="C33">
            <v>0</v>
          </cell>
          <cell r="D33" t="e">
            <v>#N/A</v>
          </cell>
          <cell r="E33">
            <v>0</v>
          </cell>
          <cell r="F33" t="e">
            <v>#N/A</v>
          </cell>
          <cell r="G33">
            <v>0</v>
          </cell>
          <cell r="H33" t="e">
            <v>#N/A</v>
          </cell>
          <cell r="I33">
            <v>0.68</v>
          </cell>
          <cell r="J33" t="e">
            <v>#N/A</v>
          </cell>
          <cell r="K33">
            <v>0.59</v>
          </cell>
        </row>
        <row r="34">
          <cell r="A34" t="str">
            <v>介護保険事業特別会計（保険事業勘定）</v>
          </cell>
          <cell r="B34" t="e">
            <v>#N/A</v>
          </cell>
          <cell r="C34">
            <v>0.85</v>
          </cell>
          <cell r="D34" t="e">
            <v>#N/A</v>
          </cell>
          <cell r="E34">
            <v>1.03</v>
          </cell>
          <cell r="F34" t="e">
            <v>#N/A</v>
          </cell>
          <cell r="G34">
            <v>1.2</v>
          </cell>
          <cell r="H34">
            <v>0.33</v>
          </cell>
          <cell r="I34" t="e">
            <v>#N/A</v>
          </cell>
          <cell r="J34" t="e">
            <v>#N/A</v>
          </cell>
          <cell r="K34">
            <v>0.8</v>
          </cell>
        </row>
        <row r="35">
          <cell r="A35" t="str">
            <v>一般会計</v>
          </cell>
          <cell r="B35" t="e">
            <v>#N/A</v>
          </cell>
          <cell r="C35">
            <v>8.7100000000000009</v>
          </cell>
          <cell r="D35" t="e">
            <v>#N/A</v>
          </cell>
          <cell r="E35">
            <v>3.45</v>
          </cell>
          <cell r="F35" t="e">
            <v>#N/A</v>
          </cell>
          <cell r="G35">
            <v>1.22</v>
          </cell>
          <cell r="H35" t="e">
            <v>#N/A</v>
          </cell>
          <cell r="I35">
            <v>1.41</v>
          </cell>
          <cell r="J35" t="e">
            <v>#N/A</v>
          </cell>
          <cell r="K35">
            <v>2.56</v>
          </cell>
        </row>
        <row r="36">
          <cell r="A36" t="str">
            <v>那珂川市下水道事業会計</v>
          </cell>
          <cell r="B36" t="e">
            <v>#N/A</v>
          </cell>
          <cell r="C36">
            <v>8.9700000000000006</v>
          </cell>
          <cell r="D36" t="e">
            <v>#N/A</v>
          </cell>
          <cell r="E36">
            <v>8.9700000000000006</v>
          </cell>
          <cell r="F36" t="e">
            <v>#N/A</v>
          </cell>
          <cell r="G36">
            <v>8.9</v>
          </cell>
          <cell r="H36" t="e">
            <v>#N/A</v>
          </cell>
          <cell r="I36">
            <v>9.81</v>
          </cell>
          <cell r="J36" t="e">
            <v>#N/A</v>
          </cell>
          <cell r="K36">
            <v>10.43</v>
          </cell>
        </row>
        <row r="40">
          <cell r="B40" t="str">
            <v>H28</v>
          </cell>
          <cell r="C40">
            <v>0</v>
          </cell>
          <cell r="D40">
            <v>0</v>
          </cell>
          <cell r="E40" t="str">
            <v>H29</v>
          </cell>
          <cell r="F40">
            <v>0</v>
          </cell>
          <cell r="G40">
            <v>0</v>
          </cell>
          <cell r="H40" t="str">
            <v>H30</v>
          </cell>
          <cell r="I40">
            <v>0</v>
          </cell>
          <cell r="J40">
            <v>0</v>
          </cell>
          <cell r="K40" t="str">
            <v>R01</v>
          </cell>
          <cell r="L40">
            <v>0</v>
          </cell>
          <cell r="M40">
            <v>0</v>
          </cell>
          <cell r="N40" t="str">
            <v>R02</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959</v>
          </cell>
          <cell r="E42">
            <v>0</v>
          </cell>
          <cell r="F42">
            <v>0</v>
          </cell>
          <cell r="G42">
            <v>1024</v>
          </cell>
          <cell r="H42">
            <v>0</v>
          </cell>
          <cell r="I42">
            <v>0</v>
          </cell>
          <cell r="J42">
            <v>1065</v>
          </cell>
          <cell r="K42">
            <v>0</v>
          </cell>
          <cell r="L42">
            <v>0</v>
          </cell>
          <cell r="M42">
            <v>1045</v>
          </cell>
          <cell r="N42">
            <v>0</v>
          </cell>
          <cell r="O42">
            <v>0</v>
          </cell>
          <cell r="P42">
            <v>1025</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52</v>
          </cell>
          <cell r="C44">
            <v>0</v>
          </cell>
          <cell r="D44">
            <v>0</v>
          </cell>
          <cell r="E44">
            <v>42</v>
          </cell>
          <cell r="F44">
            <v>0</v>
          </cell>
          <cell r="G44">
            <v>0</v>
          </cell>
          <cell r="H44">
            <v>122</v>
          </cell>
          <cell r="I44">
            <v>0</v>
          </cell>
          <cell r="J44">
            <v>0</v>
          </cell>
          <cell r="K44">
            <v>234</v>
          </cell>
          <cell r="L44">
            <v>0</v>
          </cell>
          <cell r="M44">
            <v>0</v>
          </cell>
          <cell r="N44">
            <v>242</v>
          </cell>
          <cell r="O44">
            <v>0</v>
          </cell>
          <cell r="P44">
            <v>0</v>
          </cell>
        </row>
        <row r="45">
          <cell r="A45" t="str">
            <v>組合等が起こした地方債の元利償還金に対する負担金等</v>
          </cell>
          <cell r="B45">
            <v>44</v>
          </cell>
          <cell r="C45">
            <v>0</v>
          </cell>
          <cell r="D45">
            <v>0</v>
          </cell>
          <cell r="E45">
            <v>54</v>
          </cell>
          <cell r="F45">
            <v>0</v>
          </cell>
          <cell r="G45">
            <v>0</v>
          </cell>
          <cell r="H45">
            <v>52</v>
          </cell>
          <cell r="I45">
            <v>0</v>
          </cell>
          <cell r="J45">
            <v>0</v>
          </cell>
          <cell r="K45">
            <v>145</v>
          </cell>
          <cell r="L45">
            <v>0</v>
          </cell>
          <cell r="M45">
            <v>0</v>
          </cell>
          <cell r="N45">
            <v>157</v>
          </cell>
          <cell r="O45">
            <v>0</v>
          </cell>
          <cell r="P45">
            <v>0</v>
          </cell>
        </row>
        <row r="46">
          <cell r="A46" t="str">
            <v>公営企業債の元利償還金に対する繰入金</v>
          </cell>
          <cell r="B46">
            <v>14</v>
          </cell>
          <cell r="C46">
            <v>0</v>
          </cell>
          <cell r="D46">
            <v>0</v>
          </cell>
          <cell r="E46">
            <v>15</v>
          </cell>
          <cell r="F46">
            <v>0</v>
          </cell>
          <cell r="G46">
            <v>0</v>
          </cell>
          <cell r="H46">
            <v>23</v>
          </cell>
          <cell r="I46">
            <v>0</v>
          </cell>
          <cell r="J46">
            <v>0</v>
          </cell>
          <cell r="K46">
            <v>13</v>
          </cell>
          <cell r="L46">
            <v>0</v>
          </cell>
          <cell r="M46">
            <v>0</v>
          </cell>
          <cell r="N46">
            <v>16</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1227</v>
          </cell>
          <cell r="C49">
            <v>0</v>
          </cell>
          <cell r="D49">
            <v>0</v>
          </cell>
          <cell r="E49">
            <v>1262</v>
          </cell>
          <cell r="F49">
            <v>0</v>
          </cell>
          <cell r="G49">
            <v>0</v>
          </cell>
          <cell r="H49">
            <v>1283</v>
          </cell>
          <cell r="I49">
            <v>0</v>
          </cell>
          <cell r="J49">
            <v>0</v>
          </cell>
          <cell r="K49">
            <v>1288</v>
          </cell>
          <cell r="L49">
            <v>0</v>
          </cell>
          <cell r="M49">
            <v>0</v>
          </cell>
          <cell r="N49">
            <v>1328</v>
          </cell>
          <cell r="O49">
            <v>0</v>
          </cell>
          <cell r="P49">
            <v>0</v>
          </cell>
        </row>
        <row r="50">
          <cell r="A50" t="str">
            <v>実質公債費比率の分子</v>
          </cell>
          <cell r="B50" t="e">
            <v>#N/A</v>
          </cell>
          <cell r="C50">
            <v>378</v>
          </cell>
          <cell r="D50" t="e">
            <v>#N/A</v>
          </cell>
          <cell r="E50" t="e">
            <v>#N/A</v>
          </cell>
          <cell r="F50">
            <v>349</v>
          </cell>
          <cell r="G50" t="e">
            <v>#N/A</v>
          </cell>
          <cell r="H50" t="e">
            <v>#N/A</v>
          </cell>
          <cell r="I50">
            <v>415</v>
          </cell>
          <cell r="J50" t="e">
            <v>#N/A</v>
          </cell>
          <cell r="K50" t="e">
            <v>#N/A</v>
          </cell>
          <cell r="L50">
            <v>635</v>
          </cell>
          <cell r="M50" t="e">
            <v>#N/A</v>
          </cell>
          <cell r="N50" t="e">
            <v>#N/A</v>
          </cell>
          <cell r="O50">
            <v>718</v>
          </cell>
          <cell r="P50" t="e">
            <v>#N/A</v>
          </cell>
        </row>
        <row r="54">
          <cell r="B54" t="str">
            <v>H28</v>
          </cell>
          <cell r="C54">
            <v>0</v>
          </cell>
          <cell r="D54">
            <v>0</v>
          </cell>
          <cell r="E54" t="str">
            <v>H29</v>
          </cell>
          <cell r="F54">
            <v>0</v>
          </cell>
          <cell r="G54">
            <v>0</v>
          </cell>
          <cell r="H54" t="str">
            <v>H30</v>
          </cell>
          <cell r="I54">
            <v>0</v>
          </cell>
          <cell r="J54">
            <v>0</v>
          </cell>
          <cell r="K54" t="str">
            <v>R01</v>
          </cell>
          <cell r="L54">
            <v>0</v>
          </cell>
          <cell r="M54">
            <v>0</v>
          </cell>
          <cell r="N54" t="str">
            <v>R02</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12625</v>
          </cell>
          <cell r="E56">
            <v>0</v>
          </cell>
          <cell r="F56">
            <v>0</v>
          </cell>
          <cell r="G56">
            <v>12577</v>
          </cell>
          <cell r="H56">
            <v>0</v>
          </cell>
          <cell r="I56">
            <v>0</v>
          </cell>
          <cell r="J56">
            <v>12455</v>
          </cell>
          <cell r="K56">
            <v>0</v>
          </cell>
          <cell r="L56">
            <v>0</v>
          </cell>
          <cell r="M56">
            <v>12375</v>
          </cell>
          <cell r="N56">
            <v>0</v>
          </cell>
          <cell r="O56">
            <v>0</v>
          </cell>
          <cell r="P56">
            <v>13654</v>
          </cell>
        </row>
        <row r="57">
          <cell r="A57" t="str">
            <v>充当可能特定歳入</v>
          </cell>
          <cell r="B57">
            <v>0</v>
          </cell>
          <cell r="C57">
            <v>0</v>
          </cell>
          <cell r="D57">
            <v>14</v>
          </cell>
          <cell r="E57">
            <v>0</v>
          </cell>
          <cell r="F57">
            <v>0</v>
          </cell>
          <cell r="G57" t="str">
            <v>-</v>
          </cell>
          <cell r="H57">
            <v>0</v>
          </cell>
          <cell r="I57">
            <v>0</v>
          </cell>
          <cell r="J57" t="str">
            <v>-</v>
          </cell>
          <cell r="K57">
            <v>0</v>
          </cell>
          <cell r="L57">
            <v>0</v>
          </cell>
          <cell r="M57" t="str">
            <v>-</v>
          </cell>
          <cell r="N57">
            <v>0</v>
          </cell>
          <cell r="O57">
            <v>0</v>
          </cell>
          <cell r="P57">
            <v>185</v>
          </cell>
        </row>
        <row r="58">
          <cell r="A58" t="str">
            <v>充当可能基金</v>
          </cell>
          <cell r="B58">
            <v>0</v>
          </cell>
          <cell r="C58">
            <v>0</v>
          </cell>
          <cell r="D58">
            <v>9284</v>
          </cell>
          <cell r="E58">
            <v>0</v>
          </cell>
          <cell r="F58">
            <v>0</v>
          </cell>
          <cell r="G58">
            <v>9127</v>
          </cell>
          <cell r="H58">
            <v>0</v>
          </cell>
          <cell r="I58">
            <v>0</v>
          </cell>
          <cell r="J58">
            <v>8383</v>
          </cell>
          <cell r="K58">
            <v>0</v>
          </cell>
          <cell r="L58">
            <v>0</v>
          </cell>
          <cell r="M58">
            <v>8139</v>
          </cell>
          <cell r="N58">
            <v>0</v>
          </cell>
          <cell r="O58">
            <v>0</v>
          </cell>
          <cell r="P58">
            <v>6974</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1277</v>
          </cell>
          <cell r="C62">
            <v>0</v>
          </cell>
          <cell r="D62">
            <v>0</v>
          </cell>
          <cell r="E62">
            <v>1120</v>
          </cell>
          <cell r="F62">
            <v>0</v>
          </cell>
          <cell r="G62">
            <v>0</v>
          </cell>
          <cell r="H62">
            <v>1038</v>
          </cell>
          <cell r="I62">
            <v>0</v>
          </cell>
          <cell r="J62">
            <v>0</v>
          </cell>
          <cell r="K62">
            <v>1067</v>
          </cell>
          <cell r="L62">
            <v>0</v>
          </cell>
          <cell r="M62">
            <v>0</v>
          </cell>
          <cell r="N62">
            <v>1072</v>
          </cell>
          <cell r="O62">
            <v>0</v>
          </cell>
          <cell r="P62">
            <v>0</v>
          </cell>
        </row>
        <row r="63">
          <cell r="A63" t="str">
            <v>組合等負担等見込額</v>
          </cell>
          <cell r="B63">
            <v>2448</v>
          </cell>
          <cell r="C63">
            <v>0</v>
          </cell>
          <cell r="D63">
            <v>0</v>
          </cell>
          <cell r="E63">
            <v>2511</v>
          </cell>
          <cell r="F63">
            <v>0</v>
          </cell>
          <cell r="G63">
            <v>0</v>
          </cell>
          <cell r="H63">
            <v>2420</v>
          </cell>
          <cell r="I63">
            <v>0</v>
          </cell>
          <cell r="J63">
            <v>0</v>
          </cell>
          <cell r="K63">
            <v>2244</v>
          </cell>
          <cell r="L63">
            <v>0</v>
          </cell>
          <cell r="M63">
            <v>0</v>
          </cell>
          <cell r="N63">
            <v>2062</v>
          </cell>
          <cell r="O63">
            <v>0</v>
          </cell>
          <cell r="P63">
            <v>0</v>
          </cell>
        </row>
        <row r="64">
          <cell r="A64" t="str">
            <v>公営企業債等繰入見込額</v>
          </cell>
          <cell r="B64">
            <v>172</v>
          </cell>
          <cell r="C64">
            <v>0</v>
          </cell>
          <cell r="D64">
            <v>0</v>
          </cell>
          <cell r="E64">
            <v>179</v>
          </cell>
          <cell r="F64">
            <v>0</v>
          </cell>
          <cell r="G64">
            <v>0</v>
          </cell>
          <cell r="H64">
            <v>190</v>
          </cell>
          <cell r="I64">
            <v>0</v>
          </cell>
          <cell r="J64">
            <v>0</v>
          </cell>
          <cell r="K64">
            <v>203</v>
          </cell>
          <cell r="L64">
            <v>0</v>
          </cell>
          <cell r="M64">
            <v>0</v>
          </cell>
          <cell r="N64">
            <v>220</v>
          </cell>
          <cell r="O64">
            <v>0</v>
          </cell>
          <cell r="P64">
            <v>0</v>
          </cell>
        </row>
        <row r="65">
          <cell r="A65" t="str">
            <v>債務負担行為に基づく支出予定額</v>
          </cell>
          <cell r="B65" t="str">
            <v>-</v>
          </cell>
          <cell r="C65">
            <v>0</v>
          </cell>
          <cell r="D65">
            <v>0</v>
          </cell>
          <cell r="E65" t="str">
            <v>-</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11560</v>
          </cell>
          <cell r="C66">
            <v>0</v>
          </cell>
          <cell r="D66">
            <v>0</v>
          </cell>
          <cell r="E66">
            <v>11492</v>
          </cell>
          <cell r="F66">
            <v>0</v>
          </cell>
          <cell r="G66">
            <v>0</v>
          </cell>
          <cell r="H66">
            <v>12026</v>
          </cell>
          <cell r="I66">
            <v>0</v>
          </cell>
          <cell r="J66">
            <v>0</v>
          </cell>
          <cell r="K66">
            <v>13059</v>
          </cell>
          <cell r="L66">
            <v>0</v>
          </cell>
          <cell r="M66">
            <v>0</v>
          </cell>
          <cell r="N66">
            <v>13900</v>
          </cell>
          <cell r="O66">
            <v>0</v>
          </cell>
          <cell r="P66">
            <v>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1646</v>
          </cell>
          <cell r="C72">
            <v>1664</v>
          </cell>
          <cell r="D72">
            <v>1345</v>
          </cell>
        </row>
        <row r="73">
          <cell r="A73" t="str">
            <v>減債基金</v>
          </cell>
          <cell r="B73">
            <v>1694</v>
          </cell>
          <cell r="C73">
            <v>1526</v>
          </cell>
          <cell r="D73">
            <v>1347</v>
          </cell>
        </row>
        <row r="74">
          <cell r="A74" t="str">
            <v>その他特定目的基金</v>
          </cell>
          <cell r="B74">
            <v>5247</v>
          </cell>
          <cell r="C74">
            <v>5198</v>
          </cell>
          <cell r="D74">
            <v>4522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Y32" activeCellId="1" sqref="A1 Y32"/>
    </sheetView>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399" t="s">
        <v>17</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400" t="s">
        <v>19</v>
      </c>
      <c r="C3" s="401"/>
      <c r="D3" s="401"/>
      <c r="E3" s="402"/>
      <c r="F3" s="402"/>
      <c r="G3" s="402"/>
      <c r="H3" s="402"/>
      <c r="I3" s="402"/>
      <c r="J3" s="402"/>
      <c r="K3" s="402"/>
      <c r="L3" s="402" t="s">
        <v>20</v>
      </c>
      <c r="M3" s="402"/>
      <c r="N3" s="402"/>
      <c r="O3" s="402"/>
      <c r="P3" s="402"/>
      <c r="Q3" s="402"/>
      <c r="R3" s="409"/>
      <c r="S3" s="409"/>
      <c r="T3" s="409"/>
      <c r="U3" s="409"/>
      <c r="V3" s="410"/>
      <c r="W3" s="384" t="s">
        <v>21</v>
      </c>
      <c r="X3" s="385"/>
      <c r="Y3" s="385"/>
      <c r="Z3" s="385"/>
      <c r="AA3" s="385"/>
      <c r="AB3" s="401"/>
      <c r="AC3" s="409" t="s">
        <v>22</v>
      </c>
      <c r="AD3" s="385"/>
      <c r="AE3" s="385"/>
      <c r="AF3" s="385"/>
      <c r="AG3" s="385"/>
      <c r="AH3" s="385"/>
      <c r="AI3" s="385"/>
      <c r="AJ3" s="385"/>
      <c r="AK3" s="385"/>
      <c r="AL3" s="386"/>
      <c r="AM3" s="384" t="s">
        <v>23</v>
      </c>
      <c r="AN3" s="385"/>
      <c r="AO3" s="385"/>
      <c r="AP3" s="385"/>
      <c r="AQ3" s="385"/>
      <c r="AR3" s="385"/>
      <c r="AS3" s="385"/>
      <c r="AT3" s="385"/>
      <c r="AU3" s="385"/>
      <c r="AV3" s="385"/>
      <c r="AW3" s="385"/>
      <c r="AX3" s="386"/>
      <c r="AY3" s="421" t="s">
        <v>24</v>
      </c>
      <c r="AZ3" s="422"/>
      <c r="BA3" s="422"/>
      <c r="BB3" s="422"/>
      <c r="BC3" s="422"/>
      <c r="BD3" s="422"/>
      <c r="BE3" s="422"/>
      <c r="BF3" s="422"/>
      <c r="BG3" s="422"/>
      <c r="BH3" s="422"/>
      <c r="BI3" s="422"/>
      <c r="BJ3" s="422"/>
      <c r="BK3" s="422"/>
      <c r="BL3" s="422"/>
      <c r="BM3" s="423"/>
      <c r="BN3" s="384" t="s">
        <v>25</v>
      </c>
      <c r="BO3" s="385"/>
      <c r="BP3" s="385"/>
      <c r="BQ3" s="385"/>
      <c r="BR3" s="385"/>
      <c r="BS3" s="385"/>
      <c r="BT3" s="385"/>
      <c r="BU3" s="386"/>
      <c r="BV3" s="384" t="s">
        <v>26</v>
      </c>
      <c r="BW3" s="385"/>
      <c r="BX3" s="385"/>
      <c r="BY3" s="385"/>
      <c r="BZ3" s="385"/>
      <c r="CA3" s="385"/>
      <c r="CB3" s="385"/>
      <c r="CC3" s="386"/>
      <c r="CD3" s="421" t="s">
        <v>24</v>
      </c>
      <c r="CE3" s="422"/>
      <c r="CF3" s="422"/>
      <c r="CG3" s="422"/>
      <c r="CH3" s="422"/>
      <c r="CI3" s="422"/>
      <c r="CJ3" s="422"/>
      <c r="CK3" s="422"/>
      <c r="CL3" s="422"/>
      <c r="CM3" s="422"/>
      <c r="CN3" s="422"/>
      <c r="CO3" s="422"/>
      <c r="CP3" s="422"/>
      <c r="CQ3" s="422"/>
      <c r="CR3" s="422"/>
      <c r="CS3" s="423"/>
      <c r="CT3" s="384" t="s">
        <v>27</v>
      </c>
      <c r="CU3" s="385"/>
      <c r="CV3" s="385"/>
      <c r="CW3" s="385"/>
      <c r="CX3" s="385"/>
      <c r="CY3" s="385"/>
      <c r="CZ3" s="385"/>
      <c r="DA3" s="386"/>
      <c r="DB3" s="384" t="s">
        <v>28</v>
      </c>
      <c r="DC3" s="385"/>
      <c r="DD3" s="385"/>
      <c r="DE3" s="385"/>
      <c r="DF3" s="385"/>
      <c r="DG3" s="385"/>
      <c r="DH3" s="385"/>
      <c r="DI3" s="386"/>
      <c r="DJ3" s="41"/>
      <c r="DK3" s="41"/>
      <c r="DL3" s="41"/>
      <c r="DM3" s="41"/>
      <c r="DN3" s="41"/>
      <c r="DO3" s="41"/>
    </row>
    <row r="4" spans="1:119" ht="18.75" customHeight="1">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29</v>
      </c>
      <c r="AZ4" s="388"/>
      <c r="BA4" s="388"/>
      <c r="BB4" s="388"/>
      <c r="BC4" s="388"/>
      <c r="BD4" s="388"/>
      <c r="BE4" s="388"/>
      <c r="BF4" s="388"/>
      <c r="BG4" s="388"/>
      <c r="BH4" s="388"/>
      <c r="BI4" s="388"/>
      <c r="BJ4" s="388"/>
      <c r="BK4" s="388"/>
      <c r="BL4" s="388"/>
      <c r="BM4" s="389"/>
      <c r="BN4" s="390">
        <v>26145434</v>
      </c>
      <c r="BO4" s="391"/>
      <c r="BP4" s="391"/>
      <c r="BQ4" s="391"/>
      <c r="BR4" s="391"/>
      <c r="BS4" s="391"/>
      <c r="BT4" s="391"/>
      <c r="BU4" s="392"/>
      <c r="BV4" s="390">
        <v>20042920</v>
      </c>
      <c r="BW4" s="391"/>
      <c r="BX4" s="391"/>
      <c r="BY4" s="391"/>
      <c r="BZ4" s="391"/>
      <c r="CA4" s="391"/>
      <c r="CB4" s="391"/>
      <c r="CC4" s="392"/>
      <c r="CD4" s="393" t="s">
        <v>30</v>
      </c>
      <c r="CE4" s="394"/>
      <c r="CF4" s="394"/>
      <c r="CG4" s="394"/>
      <c r="CH4" s="394"/>
      <c r="CI4" s="394"/>
      <c r="CJ4" s="394"/>
      <c r="CK4" s="394"/>
      <c r="CL4" s="394"/>
      <c r="CM4" s="394"/>
      <c r="CN4" s="394"/>
      <c r="CO4" s="394"/>
      <c r="CP4" s="394"/>
      <c r="CQ4" s="394"/>
      <c r="CR4" s="394"/>
      <c r="CS4" s="395"/>
      <c r="CT4" s="396">
        <v>2.6</v>
      </c>
      <c r="CU4" s="397"/>
      <c r="CV4" s="397"/>
      <c r="CW4" s="397"/>
      <c r="CX4" s="397"/>
      <c r="CY4" s="397"/>
      <c r="CZ4" s="397"/>
      <c r="DA4" s="398"/>
      <c r="DB4" s="396">
        <v>1.4</v>
      </c>
      <c r="DC4" s="397"/>
      <c r="DD4" s="397"/>
      <c r="DE4" s="397"/>
      <c r="DF4" s="397"/>
      <c r="DG4" s="397"/>
      <c r="DH4" s="397"/>
      <c r="DI4" s="398"/>
      <c r="DJ4" s="41"/>
      <c r="DK4" s="41"/>
      <c r="DL4" s="41"/>
      <c r="DM4" s="41"/>
      <c r="DN4" s="41"/>
      <c r="DO4" s="41"/>
    </row>
    <row r="5" spans="1:119" ht="18.75" customHeight="1">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31</v>
      </c>
      <c r="AN5" s="457"/>
      <c r="AO5" s="457"/>
      <c r="AP5" s="457"/>
      <c r="AQ5" s="457"/>
      <c r="AR5" s="457"/>
      <c r="AS5" s="457"/>
      <c r="AT5" s="458"/>
      <c r="AU5" s="459" t="s">
        <v>32</v>
      </c>
      <c r="AV5" s="460"/>
      <c r="AW5" s="460"/>
      <c r="AX5" s="460"/>
      <c r="AY5" s="461" t="s">
        <v>33</v>
      </c>
      <c r="AZ5" s="462"/>
      <c r="BA5" s="462"/>
      <c r="BB5" s="462"/>
      <c r="BC5" s="462"/>
      <c r="BD5" s="462"/>
      <c r="BE5" s="462"/>
      <c r="BF5" s="462"/>
      <c r="BG5" s="462"/>
      <c r="BH5" s="462"/>
      <c r="BI5" s="462"/>
      <c r="BJ5" s="462"/>
      <c r="BK5" s="462"/>
      <c r="BL5" s="462"/>
      <c r="BM5" s="463"/>
      <c r="BN5" s="427">
        <v>25854606</v>
      </c>
      <c r="BO5" s="428"/>
      <c r="BP5" s="428"/>
      <c r="BQ5" s="428"/>
      <c r="BR5" s="428"/>
      <c r="BS5" s="428"/>
      <c r="BT5" s="428"/>
      <c r="BU5" s="429"/>
      <c r="BV5" s="427">
        <v>19703996</v>
      </c>
      <c r="BW5" s="428"/>
      <c r="BX5" s="428"/>
      <c r="BY5" s="428"/>
      <c r="BZ5" s="428"/>
      <c r="CA5" s="428"/>
      <c r="CB5" s="428"/>
      <c r="CC5" s="429"/>
      <c r="CD5" s="430" t="s">
        <v>34</v>
      </c>
      <c r="CE5" s="431"/>
      <c r="CF5" s="431"/>
      <c r="CG5" s="431"/>
      <c r="CH5" s="431"/>
      <c r="CI5" s="431"/>
      <c r="CJ5" s="431"/>
      <c r="CK5" s="431"/>
      <c r="CL5" s="431"/>
      <c r="CM5" s="431"/>
      <c r="CN5" s="431"/>
      <c r="CO5" s="431"/>
      <c r="CP5" s="431"/>
      <c r="CQ5" s="431"/>
      <c r="CR5" s="431"/>
      <c r="CS5" s="432"/>
      <c r="CT5" s="424">
        <v>95.5</v>
      </c>
      <c r="CU5" s="425"/>
      <c r="CV5" s="425"/>
      <c r="CW5" s="425"/>
      <c r="CX5" s="425"/>
      <c r="CY5" s="425"/>
      <c r="CZ5" s="425"/>
      <c r="DA5" s="426"/>
      <c r="DB5" s="424">
        <v>96.2</v>
      </c>
      <c r="DC5" s="425"/>
      <c r="DD5" s="425"/>
      <c r="DE5" s="425"/>
      <c r="DF5" s="425"/>
      <c r="DG5" s="425"/>
      <c r="DH5" s="425"/>
      <c r="DI5" s="426"/>
      <c r="DJ5" s="41"/>
      <c r="DK5" s="41"/>
      <c r="DL5" s="41"/>
      <c r="DM5" s="41"/>
      <c r="DN5" s="41"/>
      <c r="DO5" s="41"/>
    </row>
    <row r="6" spans="1:119" ht="18.75" customHeight="1">
      <c r="A6" s="42"/>
      <c r="B6" s="433" t="s">
        <v>35</v>
      </c>
      <c r="C6" s="434"/>
      <c r="D6" s="434"/>
      <c r="E6" s="435"/>
      <c r="F6" s="435"/>
      <c r="G6" s="435"/>
      <c r="H6" s="435"/>
      <c r="I6" s="435"/>
      <c r="J6" s="435"/>
      <c r="K6" s="435"/>
      <c r="L6" s="435" t="s">
        <v>36</v>
      </c>
      <c r="M6" s="435"/>
      <c r="N6" s="435"/>
      <c r="O6" s="435"/>
      <c r="P6" s="435"/>
      <c r="Q6" s="435"/>
      <c r="R6" s="439"/>
      <c r="S6" s="439"/>
      <c r="T6" s="439"/>
      <c r="U6" s="439"/>
      <c r="V6" s="440"/>
      <c r="W6" s="443" t="s">
        <v>37</v>
      </c>
      <c r="X6" s="444"/>
      <c r="Y6" s="444"/>
      <c r="Z6" s="444"/>
      <c r="AA6" s="444"/>
      <c r="AB6" s="434"/>
      <c r="AC6" s="447" t="s">
        <v>38</v>
      </c>
      <c r="AD6" s="448"/>
      <c r="AE6" s="448"/>
      <c r="AF6" s="448"/>
      <c r="AG6" s="448"/>
      <c r="AH6" s="448"/>
      <c r="AI6" s="448"/>
      <c r="AJ6" s="448"/>
      <c r="AK6" s="448"/>
      <c r="AL6" s="449"/>
      <c r="AM6" s="456" t="s">
        <v>39</v>
      </c>
      <c r="AN6" s="457"/>
      <c r="AO6" s="457"/>
      <c r="AP6" s="457"/>
      <c r="AQ6" s="457"/>
      <c r="AR6" s="457"/>
      <c r="AS6" s="457"/>
      <c r="AT6" s="458"/>
      <c r="AU6" s="459" t="s">
        <v>40</v>
      </c>
      <c r="AV6" s="460"/>
      <c r="AW6" s="460"/>
      <c r="AX6" s="460"/>
      <c r="AY6" s="461" t="s">
        <v>41</v>
      </c>
      <c r="AZ6" s="462"/>
      <c r="BA6" s="462"/>
      <c r="BB6" s="462"/>
      <c r="BC6" s="462"/>
      <c r="BD6" s="462"/>
      <c r="BE6" s="462"/>
      <c r="BF6" s="462"/>
      <c r="BG6" s="462"/>
      <c r="BH6" s="462"/>
      <c r="BI6" s="462"/>
      <c r="BJ6" s="462"/>
      <c r="BK6" s="462"/>
      <c r="BL6" s="462"/>
      <c r="BM6" s="463"/>
      <c r="BN6" s="427">
        <v>290828</v>
      </c>
      <c r="BO6" s="428"/>
      <c r="BP6" s="428"/>
      <c r="BQ6" s="428"/>
      <c r="BR6" s="428"/>
      <c r="BS6" s="428"/>
      <c r="BT6" s="428"/>
      <c r="BU6" s="429"/>
      <c r="BV6" s="427">
        <v>338924</v>
      </c>
      <c r="BW6" s="428"/>
      <c r="BX6" s="428"/>
      <c r="BY6" s="428"/>
      <c r="BZ6" s="428"/>
      <c r="CA6" s="428"/>
      <c r="CB6" s="428"/>
      <c r="CC6" s="429"/>
      <c r="CD6" s="430" t="s">
        <v>42</v>
      </c>
      <c r="CE6" s="431"/>
      <c r="CF6" s="431"/>
      <c r="CG6" s="431"/>
      <c r="CH6" s="431"/>
      <c r="CI6" s="431"/>
      <c r="CJ6" s="431"/>
      <c r="CK6" s="431"/>
      <c r="CL6" s="431"/>
      <c r="CM6" s="431"/>
      <c r="CN6" s="431"/>
      <c r="CO6" s="431"/>
      <c r="CP6" s="431"/>
      <c r="CQ6" s="431"/>
      <c r="CR6" s="431"/>
      <c r="CS6" s="432"/>
      <c r="CT6" s="464">
        <v>101.9</v>
      </c>
      <c r="CU6" s="465"/>
      <c r="CV6" s="465"/>
      <c r="CW6" s="465"/>
      <c r="CX6" s="465"/>
      <c r="CY6" s="465"/>
      <c r="CZ6" s="465"/>
      <c r="DA6" s="466"/>
      <c r="DB6" s="464">
        <v>102.6</v>
      </c>
      <c r="DC6" s="465"/>
      <c r="DD6" s="465"/>
      <c r="DE6" s="465"/>
      <c r="DF6" s="465"/>
      <c r="DG6" s="465"/>
      <c r="DH6" s="465"/>
      <c r="DI6" s="466"/>
      <c r="DJ6" s="41"/>
      <c r="DK6" s="41"/>
      <c r="DL6" s="41"/>
      <c r="DM6" s="41"/>
      <c r="DN6" s="41"/>
      <c r="DO6" s="41"/>
    </row>
    <row r="7" spans="1:119" ht="18.75" customHeight="1">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43</v>
      </c>
      <c r="AN7" s="457"/>
      <c r="AO7" s="457"/>
      <c r="AP7" s="457"/>
      <c r="AQ7" s="457"/>
      <c r="AR7" s="457"/>
      <c r="AS7" s="457"/>
      <c r="AT7" s="458"/>
      <c r="AU7" s="459" t="s">
        <v>44</v>
      </c>
      <c r="AV7" s="460"/>
      <c r="AW7" s="460"/>
      <c r="AX7" s="460"/>
      <c r="AY7" s="461" t="s">
        <v>45</v>
      </c>
      <c r="AZ7" s="462"/>
      <c r="BA7" s="462"/>
      <c r="BB7" s="462"/>
      <c r="BC7" s="462"/>
      <c r="BD7" s="462"/>
      <c r="BE7" s="462"/>
      <c r="BF7" s="462"/>
      <c r="BG7" s="462"/>
      <c r="BH7" s="462"/>
      <c r="BI7" s="462"/>
      <c r="BJ7" s="462"/>
      <c r="BK7" s="462"/>
      <c r="BL7" s="462"/>
      <c r="BM7" s="463"/>
      <c r="BN7" s="427">
        <v>34521</v>
      </c>
      <c r="BO7" s="428"/>
      <c r="BP7" s="428"/>
      <c r="BQ7" s="428"/>
      <c r="BR7" s="428"/>
      <c r="BS7" s="428"/>
      <c r="BT7" s="428"/>
      <c r="BU7" s="429"/>
      <c r="BV7" s="427">
        <v>201857</v>
      </c>
      <c r="BW7" s="428"/>
      <c r="BX7" s="428"/>
      <c r="BY7" s="428"/>
      <c r="BZ7" s="428"/>
      <c r="CA7" s="428"/>
      <c r="CB7" s="428"/>
      <c r="CC7" s="429"/>
      <c r="CD7" s="430" t="s">
        <v>46</v>
      </c>
      <c r="CE7" s="431"/>
      <c r="CF7" s="431"/>
      <c r="CG7" s="431"/>
      <c r="CH7" s="431"/>
      <c r="CI7" s="431"/>
      <c r="CJ7" s="431"/>
      <c r="CK7" s="431"/>
      <c r="CL7" s="431"/>
      <c r="CM7" s="431"/>
      <c r="CN7" s="431"/>
      <c r="CO7" s="431"/>
      <c r="CP7" s="431"/>
      <c r="CQ7" s="431"/>
      <c r="CR7" s="431"/>
      <c r="CS7" s="432"/>
      <c r="CT7" s="427">
        <v>9973192</v>
      </c>
      <c r="CU7" s="428"/>
      <c r="CV7" s="428"/>
      <c r="CW7" s="428"/>
      <c r="CX7" s="428"/>
      <c r="CY7" s="428"/>
      <c r="CZ7" s="428"/>
      <c r="DA7" s="429"/>
      <c r="DB7" s="427">
        <v>9671802</v>
      </c>
      <c r="DC7" s="428"/>
      <c r="DD7" s="428"/>
      <c r="DE7" s="428"/>
      <c r="DF7" s="428"/>
      <c r="DG7" s="428"/>
      <c r="DH7" s="428"/>
      <c r="DI7" s="429"/>
      <c r="DJ7" s="41"/>
      <c r="DK7" s="41"/>
      <c r="DL7" s="41"/>
      <c r="DM7" s="41"/>
      <c r="DN7" s="41"/>
      <c r="DO7" s="41"/>
    </row>
    <row r="8" spans="1:119" ht="18.75" customHeight="1" thickBot="1">
      <c r="A8" s="42"/>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47</v>
      </c>
      <c r="AN8" s="457"/>
      <c r="AO8" s="457"/>
      <c r="AP8" s="457"/>
      <c r="AQ8" s="457"/>
      <c r="AR8" s="457"/>
      <c r="AS8" s="457"/>
      <c r="AT8" s="458"/>
      <c r="AU8" s="459" t="s">
        <v>48</v>
      </c>
      <c r="AV8" s="460"/>
      <c r="AW8" s="460"/>
      <c r="AX8" s="460"/>
      <c r="AY8" s="461" t="s">
        <v>49</v>
      </c>
      <c r="AZ8" s="462"/>
      <c r="BA8" s="462"/>
      <c r="BB8" s="462"/>
      <c r="BC8" s="462"/>
      <c r="BD8" s="462"/>
      <c r="BE8" s="462"/>
      <c r="BF8" s="462"/>
      <c r="BG8" s="462"/>
      <c r="BH8" s="462"/>
      <c r="BI8" s="462"/>
      <c r="BJ8" s="462"/>
      <c r="BK8" s="462"/>
      <c r="BL8" s="462"/>
      <c r="BM8" s="463"/>
      <c r="BN8" s="427">
        <v>256307</v>
      </c>
      <c r="BO8" s="428"/>
      <c r="BP8" s="428"/>
      <c r="BQ8" s="428"/>
      <c r="BR8" s="428"/>
      <c r="BS8" s="428"/>
      <c r="BT8" s="428"/>
      <c r="BU8" s="429"/>
      <c r="BV8" s="427">
        <v>137067</v>
      </c>
      <c r="BW8" s="428"/>
      <c r="BX8" s="428"/>
      <c r="BY8" s="428"/>
      <c r="BZ8" s="428"/>
      <c r="CA8" s="428"/>
      <c r="CB8" s="428"/>
      <c r="CC8" s="429"/>
      <c r="CD8" s="430" t="s">
        <v>50</v>
      </c>
      <c r="CE8" s="431"/>
      <c r="CF8" s="431"/>
      <c r="CG8" s="431"/>
      <c r="CH8" s="431"/>
      <c r="CI8" s="431"/>
      <c r="CJ8" s="431"/>
      <c r="CK8" s="431"/>
      <c r="CL8" s="431"/>
      <c r="CM8" s="431"/>
      <c r="CN8" s="431"/>
      <c r="CO8" s="431"/>
      <c r="CP8" s="431"/>
      <c r="CQ8" s="431"/>
      <c r="CR8" s="431"/>
      <c r="CS8" s="432"/>
      <c r="CT8" s="467">
        <v>0.74</v>
      </c>
      <c r="CU8" s="468"/>
      <c r="CV8" s="468"/>
      <c r="CW8" s="468"/>
      <c r="CX8" s="468"/>
      <c r="CY8" s="468"/>
      <c r="CZ8" s="468"/>
      <c r="DA8" s="469"/>
      <c r="DB8" s="467">
        <v>0.75</v>
      </c>
      <c r="DC8" s="468"/>
      <c r="DD8" s="468"/>
      <c r="DE8" s="468"/>
      <c r="DF8" s="468"/>
      <c r="DG8" s="468"/>
      <c r="DH8" s="468"/>
      <c r="DI8" s="469"/>
      <c r="DJ8" s="41"/>
      <c r="DK8" s="41"/>
      <c r="DL8" s="41"/>
      <c r="DM8" s="41"/>
      <c r="DN8" s="41"/>
      <c r="DO8" s="41"/>
    </row>
    <row r="9" spans="1:119" ht="18.75" customHeight="1" thickBot="1">
      <c r="A9" s="42"/>
      <c r="B9" s="421" t="s">
        <v>51</v>
      </c>
      <c r="C9" s="422"/>
      <c r="D9" s="422"/>
      <c r="E9" s="422"/>
      <c r="F9" s="422"/>
      <c r="G9" s="422"/>
      <c r="H9" s="422"/>
      <c r="I9" s="422"/>
      <c r="J9" s="422"/>
      <c r="K9" s="470"/>
      <c r="L9" s="471" t="s">
        <v>52</v>
      </c>
      <c r="M9" s="472"/>
      <c r="N9" s="472"/>
      <c r="O9" s="472"/>
      <c r="P9" s="472"/>
      <c r="Q9" s="473"/>
      <c r="R9" s="474">
        <v>50112</v>
      </c>
      <c r="S9" s="475"/>
      <c r="T9" s="475"/>
      <c r="U9" s="475"/>
      <c r="V9" s="476"/>
      <c r="W9" s="384" t="s">
        <v>53</v>
      </c>
      <c r="X9" s="385"/>
      <c r="Y9" s="385"/>
      <c r="Z9" s="385"/>
      <c r="AA9" s="385"/>
      <c r="AB9" s="385"/>
      <c r="AC9" s="385"/>
      <c r="AD9" s="385"/>
      <c r="AE9" s="385"/>
      <c r="AF9" s="385"/>
      <c r="AG9" s="385"/>
      <c r="AH9" s="385"/>
      <c r="AI9" s="385"/>
      <c r="AJ9" s="385"/>
      <c r="AK9" s="385"/>
      <c r="AL9" s="386"/>
      <c r="AM9" s="456" t="s">
        <v>54</v>
      </c>
      <c r="AN9" s="457"/>
      <c r="AO9" s="457"/>
      <c r="AP9" s="457"/>
      <c r="AQ9" s="457"/>
      <c r="AR9" s="457"/>
      <c r="AS9" s="457"/>
      <c r="AT9" s="458"/>
      <c r="AU9" s="459" t="s">
        <v>55</v>
      </c>
      <c r="AV9" s="460"/>
      <c r="AW9" s="460"/>
      <c r="AX9" s="460"/>
      <c r="AY9" s="461" t="s">
        <v>56</v>
      </c>
      <c r="AZ9" s="462"/>
      <c r="BA9" s="462"/>
      <c r="BB9" s="462"/>
      <c r="BC9" s="462"/>
      <c r="BD9" s="462"/>
      <c r="BE9" s="462"/>
      <c r="BF9" s="462"/>
      <c r="BG9" s="462"/>
      <c r="BH9" s="462"/>
      <c r="BI9" s="462"/>
      <c r="BJ9" s="462"/>
      <c r="BK9" s="462"/>
      <c r="BL9" s="462"/>
      <c r="BM9" s="463"/>
      <c r="BN9" s="427">
        <v>119240</v>
      </c>
      <c r="BO9" s="428"/>
      <c r="BP9" s="428"/>
      <c r="BQ9" s="428"/>
      <c r="BR9" s="428"/>
      <c r="BS9" s="428"/>
      <c r="BT9" s="428"/>
      <c r="BU9" s="429"/>
      <c r="BV9" s="427">
        <v>26209</v>
      </c>
      <c r="BW9" s="428"/>
      <c r="BX9" s="428"/>
      <c r="BY9" s="428"/>
      <c r="BZ9" s="428"/>
      <c r="CA9" s="428"/>
      <c r="CB9" s="428"/>
      <c r="CC9" s="429"/>
      <c r="CD9" s="430" t="s">
        <v>57</v>
      </c>
      <c r="CE9" s="431"/>
      <c r="CF9" s="431"/>
      <c r="CG9" s="431"/>
      <c r="CH9" s="431"/>
      <c r="CI9" s="431"/>
      <c r="CJ9" s="431"/>
      <c r="CK9" s="431"/>
      <c r="CL9" s="431"/>
      <c r="CM9" s="431"/>
      <c r="CN9" s="431"/>
      <c r="CO9" s="431"/>
      <c r="CP9" s="431"/>
      <c r="CQ9" s="431"/>
      <c r="CR9" s="431"/>
      <c r="CS9" s="432"/>
      <c r="CT9" s="424">
        <v>17.3</v>
      </c>
      <c r="CU9" s="425"/>
      <c r="CV9" s="425"/>
      <c r="CW9" s="425"/>
      <c r="CX9" s="425"/>
      <c r="CY9" s="425"/>
      <c r="CZ9" s="425"/>
      <c r="DA9" s="426"/>
      <c r="DB9" s="424">
        <v>11.1</v>
      </c>
      <c r="DC9" s="425"/>
      <c r="DD9" s="425"/>
      <c r="DE9" s="425"/>
      <c r="DF9" s="425"/>
      <c r="DG9" s="425"/>
      <c r="DH9" s="425"/>
      <c r="DI9" s="426"/>
      <c r="DJ9" s="41"/>
      <c r="DK9" s="41"/>
      <c r="DL9" s="41"/>
      <c r="DM9" s="41"/>
      <c r="DN9" s="41"/>
      <c r="DO9" s="41"/>
    </row>
    <row r="10" spans="1:119" ht="18.75" customHeight="1" thickBot="1">
      <c r="A10" s="42"/>
      <c r="B10" s="421"/>
      <c r="C10" s="422"/>
      <c r="D10" s="422"/>
      <c r="E10" s="422"/>
      <c r="F10" s="422"/>
      <c r="G10" s="422"/>
      <c r="H10" s="422"/>
      <c r="I10" s="422"/>
      <c r="J10" s="422"/>
      <c r="K10" s="470"/>
      <c r="L10" s="477" t="s">
        <v>58</v>
      </c>
      <c r="M10" s="457"/>
      <c r="N10" s="457"/>
      <c r="O10" s="457"/>
      <c r="P10" s="457"/>
      <c r="Q10" s="458"/>
      <c r="R10" s="478">
        <v>50004</v>
      </c>
      <c r="S10" s="479"/>
      <c r="T10" s="479"/>
      <c r="U10" s="479"/>
      <c r="V10" s="480"/>
      <c r="W10" s="415"/>
      <c r="X10" s="416"/>
      <c r="Y10" s="416"/>
      <c r="Z10" s="416"/>
      <c r="AA10" s="416"/>
      <c r="AB10" s="416"/>
      <c r="AC10" s="416"/>
      <c r="AD10" s="416"/>
      <c r="AE10" s="416"/>
      <c r="AF10" s="416"/>
      <c r="AG10" s="416"/>
      <c r="AH10" s="416"/>
      <c r="AI10" s="416"/>
      <c r="AJ10" s="416"/>
      <c r="AK10" s="416"/>
      <c r="AL10" s="419"/>
      <c r="AM10" s="456" t="s">
        <v>59</v>
      </c>
      <c r="AN10" s="457"/>
      <c r="AO10" s="457"/>
      <c r="AP10" s="457"/>
      <c r="AQ10" s="457"/>
      <c r="AR10" s="457"/>
      <c r="AS10" s="457"/>
      <c r="AT10" s="458"/>
      <c r="AU10" s="459" t="s">
        <v>60</v>
      </c>
      <c r="AV10" s="460"/>
      <c r="AW10" s="460"/>
      <c r="AX10" s="460"/>
      <c r="AY10" s="461" t="s">
        <v>61</v>
      </c>
      <c r="AZ10" s="462"/>
      <c r="BA10" s="462"/>
      <c r="BB10" s="462"/>
      <c r="BC10" s="462"/>
      <c r="BD10" s="462"/>
      <c r="BE10" s="462"/>
      <c r="BF10" s="462"/>
      <c r="BG10" s="462"/>
      <c r="BH10" s="462"/>
      <c r="BI10" s="462"/>
      <c r="BJ10" s="462"/>
      <c r="BK10" s="462"/>
      <c r="BL10" s="462"/>
      <c r="BM10" s="463"/>
      <c r="BN10" s="427">
        <v>1763</v>
      </c>
      <c r="BO10" s="428"/>
      <c r="BP10" s="428"/>
      <c r="BQ10" s="428"/>
      <c r="BR10" s="428"/>
      <c r="BS10" s="428"/>
      <c r="BT10" s="428"/>
      <c r="BU10" s="429"/>
      <c r="BV10" s="427">
        <v>88157</v>
      </c>
      <c r="BW10" s="428"/>
      <c r="BX10" s="428"/>
      <c r="BY10" s="428"/>
      <c r="BZ10" s="428"/>
      <c r="CA10" s="428"/>
      <c r="CB10" s="428"/>
      <c r="CC10" s="429"/>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421"/>
      <c r="C11" s="422"/>
      <c r="D11" s="422"/>
      <c r="E11" s="422"/>
      <c r="F11" s="422"/>
      <c r="G11" s="422"/>
      <c r="H11" s="422"/>
      <c r="I11" s="422"/>
      <c r="J11" s="422"/>
      <c r="K11" s="470"/>
      <c r="L11" s="481" t="s">
        <v>63</v>
      </c>
      <c r="M11" s="482"/>
      <c r="N11" s="482"/>
      <c r="O11" s="482"/>
      <c r="P11" s="482"/>
      <c r="Q11" s="483"/>
      <c r="R11" s="484" t="s">
        <v>64</v>
      </c>
      <c r="S11" s="485"/>
      <c r="T11" s="485"/>
      <c r="U11" s="485"/>
      <c r="V11" s="486"/>
      <c r="W11" s="415"/>
      <c r="X11" s="416"/>
      <c r="Y11" s="416"/>
      <c r="Z11" s="416"/>
      <c r="AA11" s="416"/>
      <c r="AB11" s="416"/>
      <c r="AC11" s="416"/>
      <c r="AD11" s="416"/>
      <c r="AE11" s="416"/>
      <c r="AF11" s="416"/>
      <c r="AG11" s="416"/>
      <c r="AH11" s="416"/>
      <c r="AI11" s="416"/>
      <c r="AJ11" s="416"/>
      <c r="AK11" s="416"/>
      <c r="AL11" s="419"/>
      <c r="AM11" s="456" t="s">
        <v>65</v>
      </c>
      <c r="AN11" s="457"/>
      <c r="AO11" s="457"/>
      <c r="AP11" s="457"/>
      <c r="AQ11" s="457"/>
      <c r="AR11" s="457"/>
      <c r="AS11" s="457"/>
      <c r="AT11" s="458"/>
      <c r="AU11" s="459" t="s">
        <v>66</v>
      </c>
      <c r="AV11" s="460"/>
      <c r="AW11" s="460"/>
      <c r="AX11" s="460"/>
      <c r="AY11" s="461" t="s">
        <v>67</v>
      </c>
      <c r="AZ11" s="462"/>
      <c r="BA11" s="462"/>
      <c r="BB11" s="462"/>
      <c r="BC11" s="462"/>
      <c r="BD11" s="462"/>
      <c r="BE11" s="462"/>
      <c r="BF11" s="462"/>
      <c r="BG11" s="462"/>
      <c r="BH11" s="462"/>
      <c r="BI11" s="462"/>
      <c r="BJ11" s="462"/>
      <c r="BK11" s="462"/>
      <c r="BL11" s="462"/>
      <c r="BM11" s="463"/>
      <c r="BN11" s="427">
        <v>842247</v>
      </c>
      <c r="BO11" s="428"/>
      <c r="BP11" s="428"/>
      <c r="BQ11" s="428"/>
      <c r="BR11" s="428"/>
      <c r="BS11" s="428"/>
      <c r="BT11" s="428"/>
      <c r="BU11" s="429"/>
      <c r="BV11" s="427">
        <v>0</v>
      </c>
      <c r="BW11" s="428"/>
      <c r="BX11" s="428"/>
      <c r="BY11" s="428"/>
      <c r="BZ11" s="428"/>
      <c r="CA11" s="428"/>
      <c r="CB11" s="428"/>
      <c r="CC11" s="429"/>
      <c r="CD11" s="430" t="s">
        <v>68</v>
      </c>
      <c r="CE11" s="431"/>
      <c r="CF11" s="431"/>
      <c r="CG11" s="431"/>
      <c r="CH11" s="431"/>
      <c r="CI11" s="431"/>
      <c r="CJ11" s="431"/>
      <c r="CK11" s="431"/>
      <c r="CL11" s="431"/>
      <c r="CM11" s="431"/>
      <c r="CN11" s="431"/>
      <c r="CO11" s="431"/>
      <c r="CP11" s="431"/>
      <c r="CQ11" s="431"/>
      <c r="CR11" s="431"/>
      <c r="CS11" s="432"/>
      <c r="CT11" s="467" t="s">
        <v>70</v>
      </c>
      <c r="CU11" s="468"/>
      <c r="CV11" s="468"/>
      <c r="CW11" s="468"/>
      <c r="CX11" s="468"/>
      <c r="CY11" s="468"/>
      <c r="CZ11" s="468"/>
      <c r="DA11" s="469"/>
      <c r="DB11" s="467" t="s">
        <v>70</v>
      </c>
      <c r="DC11" s="468"/>
      <c r="DD11" s="468"/>
      <c r="DE11" s="468"/>
      <c r="DF11" s="468"/>
      <c r="DG11" s="468"/>
      <c r="DH11" s="468"/>
      <c r="DI11" s="469"/>
      <c r="DJ11" s="41"/>
      <c r="DK11" s="41"/>
      <c r="DL11" s="41"/>
      <c r="DM11" s="41"/>
      <c r="DN11" s="41"/>
      <c r="DO11" s="41"/>
    </row>
    <row r="12" spans="1:119" ht="18.75" customHeight="1">
      <c r="A12" s="42"/>
      <c r="B12" s="487" t="s">
        <v>71</v>
      </c>
      <c r="C12" s="488"/>
      <c r="D12" s="488"/>
      <c r="E12" s="488"/>
      <c r="F12" s="488"/>
      <c r="G12" s="488"/>
      <c r="H12" s="488"/>
      <c r="I12" s="488"/>
      <c r="J12" s="488"/>
      <c r="K12" s="489"/>
      <c r="L12" s="496" t="s">
        <v>72</v>
      </c>
      <c r="M12" s="497"/>
      <c r="N12" s="497"/>
      <c r="O12" s="497"/>
      <c r="P12" s="497"/>
      <c r="Q12" s="498"/>
      <c r="R12" s="499">
        <v>50444</v>
      </c>
      <c r="S12" s="500"/>
      <c r="T12" s="500"/>
      <c r="U12" s="500"/>
      <c r="V12" s="501"/>
      <c r="W12" s="502" t="s">
        <v>24</v>
      </c>
      <c r="X12" s="460"/>
      <c r="Y12" s="460"/>
      <c r="Z12" s="460"/>
      <c r="AA12" s="460"/>
      <c r="AB12" s="503"/>
      <c r="AC12" s="504" t="s">
        <v>73</v>
      </c>
      <c r="AD12" s="505"/>
      <c r="AE12" s="505"/>
      <c r="AF12" s="505"/>
      <c r="AG12" s="506"/>
      <c r="AH12" s="504" t="s">
        <v>74</v>
      </c>
      <c r="AI12" s="505"/>
      <c r="AJ12" s="505"/>
      <c r="AK12" s="505"/>
      <c r="AL12" s="507"/>
      <c r="AM12" s="456" t="s">
        <v>75</v>
      </c>
      <c r="AN12" s="457"/>
      <c r="AO12" s="457"/>
      <c r="AP12" s="457"/>
      <c r="AQ12" s="457"/>
      <c r="AR12" s="457"/>
      <c r="AS12" s="457"/>
      <c r="AT12" s="458"/>
      <c r="AU12" s="459" t="s">
        <v>76</v>
      </c>
      <c r="AV12" s="460"/>
      <c r="AW12" s="460"/>
      <c r="AX12" s="460"/>
      <c r="AY12" s="461" t="s">
        <v>77</v>
      </c>
      <c r="AZ12" s="462"/>
      <c r="BA12" s="462"/>
      <c r="BB12" s="462"/>
      <c r="BC12" s="462"/>
      <c r="BD12" s="462"/>
      <c r="BE12" s="462"/>
      <c r="BF12" s="462"/>
      <c r="BG12" s="462"/>
      <c r="BH12" s="462"/>
      <c r="BI12" s="462"/>
      <c r="BJ12" s="462"/>
      <c r="BK12" s="462"/>
      <c r="BL12" s="462"/>
      <c r="BM12" s="463"/>
      <c r="BN12" s="427">
        <v>320354</v>
      </c>
      <c r="BO12" s="428"/>
      <c r="BP12" s="428"/>
      <c r="BQ12" s="428"/>
      <c r="BR12" s="428"/>
      <c r="BS12" s="428"/>
      <c r="BT12" s="428"/>
      <c r="BU12" s="429"/>
      <c r="BV12" s="427">
        <v>70000</v>
      </c>
      <c r="BW12" s="428"/>
      <c r="BX12" s="428"/>
      <c r="BY12" s="428"/>
      <c r="BZ12" s="428"/>
      <c r="CA12" s="428"/>
      <c r="CB12" s="428"/>
      <c r="CC12" s="429"/>
      <c r="CD12" s="430" t="s">
        <v>78</v>
      </c>
      <c r="CE12" s="431"/>
      <c r="CF12" s="431"/>
      <c r="CG12" s="431"/>
      <c r="CH12" s="431"/>
      <c r="CI12" s="431"/>
      <c r="CJ12" s="431"/>
      <c r="CK12" s="431"/>
      <c r="CL12" s="431"/>
      <c r="CM12" s="431"/>
      <c r="CN12" s="431"/>
      <c r="CO12" s="431"/>
      <c r="CP12" s="431"/>
      <c r="CQ12" s="431"/>
      <c r="CR12" s="431"/>
      <c r="CS12" s="432"/>
      <c r="CT12" s="467" t="s">
        <v>70</v>
      </c>
      <c r="CU12" s="468"/>
      <c r="CV12" s="468"/>
      <c r="CW12" s="468"/>
      <c r="CX12" s="468"/>
      <c r="CY12" s="468"/>
      <c r="CZ12" s="468"/>
      <c r="DA12" s="469"/>
      <c r="DB12" s="467" t="s">
        <v>70</v>
      </c>
      <c r="DC12" s="468"/>
      <c r="DD12" s="468"/>
      <c r="DE12" s="468"/>
      <c r="DF12" s="468"/>
      <c r="DG12" s="468"/>
      <c r="DH12" s="468"/>
      <c r="DI12" s="469"/>
      <c r="DJ12" s="41"/>
      <c r="DK12" s="41"/>
      <c r="DL12" s="41"/>
      <c r="DM12" s="41"/>
      <c r="DN12" s="41"/>
      <c r="DO12" s="41"/>
    </row>
    <row r="13" spans="1:119" ht="18.75" customHeight="1">
      <c r="A13" s="42"/>
      <c r="B13" s="490"/>
      <c r="C13" s="491"/>
      <c r="D13" s="491"/>
      <c r="E13" s="491"/>
      <c r="F13" s="491"/>
      <c r="G13" s="491"/>
      <c r="H13" s="491"/>
      <c r="I13" s="491"/>
      <c r="J13" s="491"/>
      <c r="K13" s="492"/>
      <c r="L13" s="52"/>
      <c r="M13" s="518" t="s">
        <v>79</v>
      </c>
      <c r="N13" s="519"/>
      <c r="O13" s="519"/>
      <c r="P13" s="519"/>
      <c r="Q13" s="520"/>
      <c r="R13" s="511">
        <v>50130</v>
      </c>
      <c r="S13" s="512"/>
      <c r="T13" s="512"/>
      <c r="U13" s="512"/>
      <c r="V13" s="513"/>
      <c r="W13" s="443" t="s">
        <v>80</v>
      </c>
      <c r="X13" s="444"/>
      <c r="Y13" s="444"/>
      <c r="Z13" s="444"/>
      <c r="AA13" s="444"/>
      <c r="AB13" s="434"/>
      <c r="AC13" s="478">
        <v>388</v>
      </c>
      <c r="AD13" s="479"/>
      <c r="AE13" s="479"/>
      <c r="AF13" s="479"/>
      <c r="AG13" s="521"/>
      <c r="AH13" s="478">
        <v>369</v>
      </c>
      <c r="AI13" s="479"/>
      <c r="AJ13" s="479"/>
      <c r="AK13" s="479"/>
      <c r="AL13" s="480"/>
      <c r="AM13" s="456" t="s">
        <v>81</v>
      </c>
      <c r="AN13" s="457"/>
      <c r="AO13" s="457"/>
      <c r="AP13" s="457"/>
      <c r="AQ13" s="457"/>
      <c r="AR13" s="457"/>
      <c r="AS13" s="457"/>
      <c r="AT13" s="458"/>
      <c r="AU13" s="459" t="s">
        <v>66</v>
      </c>
      <c r="AV13" s="460"/>
      <c r="AW13" s="460"/>
      <c r="AX13" s="460"/>
      <c r="AY13" s="461" t="s">
        <v>82</v>
      </c>
      <c r="AZ13" s="462"/>
      <c r="BA13" s="462"/>
      <c r="BB13" s="462"/>
      <c r="BC13" s="462"/>
      <c r="BD13" s="462"/>
      <c r="BE13" s="462"/>
      <c r="BF13" s="462"/>
      <c r="BG13" s="462"/>
      <c r="BH13" s="462"/>
      <c r="BI13" s="462"/>
      <c r="BJ13" s="462"/>
      <c r="BK13" s="462"/>
      <c r="BL13" s="462"/>
      <c r="BM13" s="463"/>
      <c r="BN13" s="427">
        <v>642896</v>
      </c>
      <c r="BO13" s="428"/>
      <c r="BP13" s="428"/>
      <c r="BQ13" s="428"/>
      <c r="BR13" s="428"/>
      <c r="BS13" s="428"/>
      <c r="BT13" s="428"/>
      <c r="BU13" s="429"/>
      <c r="BV13" s="427">
        <v>44366</v>
      </c>
      <c r="BW13" s="428"/>
      <c r="BX13" s="428"/>
      <c r="BY13" s="428"/>
      <c r="BZ13" s="428"/>
      <c r="CA13" s="428"/>
      <c r="CB13" s="428"/>
      <c r="CC13" s="429"/>
      <c r="CD13" s="430" t="s">
        <v>83</v>
      </c>
      <c r="CE13" s="431"/>
      <c r="CF13" s="431"/>
      <c r="CG13" s="431"/>
      <c r="CH13" s="431"/>
      <c r="CI13" s="431"/>
      <c r="CJ13" s="431"/>
      <c r="CK13" s="431"/>
      <c r="CL13" s="431"/>
      <c r="CM13" s="431"/>
      <c r="CN13" s="431"/>
      <c r="CO13" s="431"/>
      <c r="CP13" s="431"/>
      <c r="CQ13" s="431"/>
      <c r="CR13" s="431"/>
      <c r="CS13" s="432"/>
      <c r="CT13" s="424">
        <v>6.8</v>
      </c>
      <c r="CU13" s="425"/>
      <c r="CV13" s="425"/>
      <c r="CW13" s="425"/>
      <c r="CX13" s="425"/>
      <c r="CY13" s="425"/>
      <c r="CZ13" s="425"/>
      <c r="DA13" s="426"/>
      <c r="DB13" s="424">
        <v>5.6</v>
      </c>
      <c r="DC13" s="425"/>
      <c r="DD13" s="425"/>
      <c r="DE13" s="425"/>
      <c r="DF13" s="425"/>
      <c r="DG13" s="425"/>
      <c r="DH13" s="425"/>
      <c r="DI13" s="426"/>
      <c r="DJ13" s="41"/>
      <c r="DK13" s="41"/>
      <c r="DL13" s="41"/>
      <c r="DM13" s="41"/>
      <c r="DN13" s="41"/>
      <c r="DO13" s="41"/>
    </row>
    <row r="14" spans="1:119" ht="18.75" customHeight="1" thickBot="1">
      <c r="A14" s="42"/>
      <c r="B14" s="490"/>
      <c r="C14" s="491"/>
      <c r="D14" s="491"/>
      <c r="E14" s="491"/>
      <c r="F14" s="491"/>
      <c r="G14" s="491"/>
      <c r="H14" s="491"/>
      <c r="I14" s="491"/>
      <c r="J14" s="491"/>
      <c r="K14" s="492"/>
      <c r="L14" s="508" t="s">
        <v>84</v>
      </c>
      <c r="M14" s="509"/>
      <c r="N14" s="509"/>
      <c r="O14" s="509"/>
      <c r="P14" s="509"/>
      <c r="Q14" s="510"/>
      <c r="R14" s="511">
        <v>50323</v>
      </c>
      <c r="S14" s="512"/>
      <c r="T14" s="512"/>
      <c r="U14" s="512"/>
      <c r="V14" s="513"/>
      <c r="W14" s="417"/>
      <c r="X14" s="418"/>
      <c r="Y14" s="418"/>
      <c r="Z14" s="418"/>
      <c r="AA14" s="418"/>
      <c r="AB14" s="407"/>
      <c r="AC14" s="514">
        <v>1.8</v>
      </c>
      <c r="AD14" s="515"/>
      <c r="AE14" s="515"/>
      <c r="AF14" s="515"/>
      <c r="AG14" s="516"/>
      <c r="AH14" s="514">
        <v>1.7</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85</v>
      </c>
      <c r="CE14" s="523"/>
      <c r="CF14" s="523"/>
      <c r="CG14" s="523"/>
      <c r="CH14" s="523"/>
      <c r="CI14" s="523"/>
      <c r="CJ14" s="523"/>
      <c r="CK14" s="523"/>
      <c r="CL14" s="523"/>
      <c r="CM14" s="523"/>
      <c r="CN14" s="523"/>
      <c r="CO14" s="523"/>
      <c r="CP14" s="523"/>
      <c r="CQ14" s="523"/>
      <c r="CR14" s="523"/>
      <c r="CS14" s="524"/>
      <c r="CT14" s="525" t="s">
        <v>70</v>
      </c>
      <c r="CU14" s="526"/>
      <c r="CV14" s="526"/>
      <c r="CW14" s="526"/>
      <c r="CX14" s="526"/>
      <c r="CY14" s="526"/>
      <c r="CZ14" s="526"/>
      <c r="DA14" s="527"/>
      <c r="DB14" s="525" t="s">
        <v>70</v>
      </c>
      <c r="DC14" s="526"/>
      <c r="DD14" s="526"/>
      <c r="DE14" s="526"/>
      <c r="DF14" s="526"/>
      <c r="DG14" s="526"/>
      <c r="DH14" s="526"/>
      <c r="DI14" s="527"/>
      <c r="DJ14" s="41"/>
      <c r="DK14" s="41"/>
      <c r="DL14" s="41"/>
      <c r="DM14" s="41"/>
      <c r="DN14" s="41"/>
      <c r="DO14" s="41"/>
    </row>
    <row r="15" spans="1:119" ht="18.75" customHeight="1">
      <c r="A15" s="42"/>
      <c r="B15" s="490"/>
      <c r="C15" s="491"/>
      <c r="D15" s="491"/>
      <c r="E15" s="491"/>
      <c r="F15" s="491"/>
      <c r="G15" s="491"/>
      <c r="H15" s="491"/>
      <c r="I15" s="491"/>
      <c r="J15" s="491"/>
      <c r="K15" s="492"/>
      <c r="L15" s="52"/>
      <c r="M15" s="518" t="s">
        <v>79</v>
      </c>
      <c r="N15" s="519"/>
      <c r="O15" s="519"/>
      <c r="P15" s="519"/>
      <c r="Q15" s="520"/>
      <c r="R15" s="511">
        <v>50021</v>
      </c>
      <c r="S15" s="512"/>
      <c r="T15" s="512"/>
      <c r="U15" s="512"/>
      <c r="V15" s="513"/>
      <c r="W15" s="443" t="s">
        <v>86</v>
      </c>
      <c r="X15" s="444"/>
      <c r="Y15" s="444"/>
      <c r="Z15" s="444"/>
      <c r="AA15" s="444"/>
      <c r="AB15" s="434"/>
      <c r="AC15" s="478">
        <v>4997</v>
      </c>
      <c r="AD15" s="479"/>
      <c r="AE15" s="479"/>
      <c r="AF15" s="479"/>
      <c r="AG15" s="521"/>
      <c r="AH15" s="478">
        <v>4943</v>
      </c>
      <c r="AI15" s="479"/>
      <c r="AJ15" s="479"/>
      <c r="AK15" s="479"/>
      <c r="AL15" s="480"/>
      <c r="AM15" s="456"/>
      <c r="AN15" s="457"/>
      <c r="AO15" s="457"/>
      <c r="AP15" s="457"/>
      <c r="AQ15" s="457"/>
      <c r="AR15" s="457"/>
      <c r="AS15" s="457"/>
      <c r="AT15" s="458"/>
      <c r="AU15" s="459"/>
      <c r="AV15" s="460"/>
      <c r="AW15" s="460"/>
      <c r="AX15" s="460"/>
      <c r="AY15" s="387" t="s">
        <v>87</v>
      </c>
      <c r="AZ15" s="388"/>
      <c r="BA15" s="388"/>
      <c r="BB15" s="388"/>
      <c r="BC15" s="388"/>
      <c r="BD15" s="388"/>
      <c r="BE15" s="388"/>
      <c r="BF15" s="388"/>
      <c r="BG15" s="388"/>
      <c r="BH15" s="388"/>
      <c r="BI15" s="388"/>
      <c r="BJ15" s="388"/>
      <c r="BK15" s="388"/>
      <c r="BL15" s="388"/>
      <c r="BM15" s="389"/>
      <c r="BN15" s="390">
        <v>5706539</v>
      </c>
      <c r="BO15" s="391"/>
      <c r="BP15" s="391"/>
      <c r="BQ15" s="391"/>
      <c r="BR15" s="391"/>
      <c r="BS15" s="391"/>
      <c r="BT15" s="391"/>
      <c r="BU15" s="392"/>
      <c r="BV15" s="390">
        <v>5485079</v>
      </c>
      <c r="BW15" s="391"/>
      <c r="BX15" s="391"/>
      <c r="BY15" s="391"/>
      <c r="BZ15" s="391"/>
      <c r="CA15" s="391"/>
      <c r="CB15" s="391"/>
      <c r="CC15" s="392"/>
      <c r="CD15" s="528" t="s">
        <v>88</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490"/>
      <c r="C16" s="491"/>
      <c r="D16" s="491"/>
      <c r="E16" s="491"/>
      <c r="F16" s="491"/>
      <c r="G16" s="491"/>
      <c r="H16" s="491"/>
      <c r="I16" s="491"/>
      <c r="J16" s="491"/>
      <c r="K16" s="492"/>
      <c r="L16" s="508" t="s">
        <v>89</v>
      </c>
      <c r="M16" s="539"/>
      <c r="N16" s="539"/>
      <c r="O16" s="539"/>
      <c r="P16" s="539"/>
      <c r="Q16" s="540"/>
      <c r="R16" s="531" t="s">
        <v>90</v>
      </c>
      <c r="S16" s="532"/>
      <c r="T16" s="532"/>
      <c r="U16" s="532"/>
      <c r="V16" s="533"/>
      <c r="W16" s="417"/>
      <c r="X16" s="418"/>
      <c r="Y16" s="418"/>
      <c r="Z16" s="418"/>
      <c r="AA16" s="418"/>
      <c r="AB16" s="407"/>
      <c r="AC16" s="514">
        <v>22.6</v>
      </c>
      <c r="AD16" s="515"/>
      <c r="AE16" s="515"/>
      <c r="AF16" s="515"/>
      <c r="AG16" s="516"/>
      <c r="AH16" s="514">
        <v>22.3</v>
      </c>
      <c r="AI16" s="515"/>
      <c r="AJ16" s="515"/>
      <c r="AK16" s="515"/>
      <c r="AL16" s="517"/>
      <c r="AM16" s="456"/>
      <c r="AN16" s="457"/>
      <c r="AO16" s="457"/>
      <c r="AP16" s="457"/>
      <c r="AQ16" s="457"/>
      <c r="AR16" s="457"/>
      <c r="AS16" s="457"/>
      <c r="AT16" s="458"/>
      <c r="AU16" s="459"/>
      <c r="AV16" s="460"/>
      <c r="AW16" s="460"/>
      <c r="AX16" s="460"/>
      <c r="AY16" s="461" t="s">
        <v>91</v>
      </c>
      <c r="AZ16" s="462"/>
      <c r="BA16" s="462"/>
      <c r="BB16" s="462"/>
      <c r="BC16" s="462"/>
      <c r="BD16" s="462"/>
      <c r="BE16" s="462"/>
      <c r="BF16" s="462"/>
      <c r="BG16" s="462"/>
      <c r="BH16" s="462"/>
      <c r="BI16" s="462"/>
      <c r="BJ16" s="462"/>
      <c r="BK16" s="462"/>
      <c r="BL16" s="462"/>
      <c r="BM16" s="463"/>
      <c r="BN16" s="427">
        <v>7841849</v>
      </c>
      <c r="BO16" s="428"/>
      <c r="BP16" s="428"/>
      <c r="BQ16" s="428"/>
      <c r="BR16" s="428"/>
      <c r="BS16" s="428"/>
      <c r="BT16" s="428"/>
      <c r="BU16" s="429"/>
      <c r="BV16" s="427">
        <v>7538632</v>
      </c>
      <c r="BW16" s="428"/>
      <c r="BX16" s="428"/>
      <c r="BY16" s="428"/>
      <c r="BZ16" s="428"/>
      <c r="CA16" s="428"/>
      <c r="CB16" s="428"/>
      <c r="CC16" s="429"/>
      <c r="CD16" s="56"/>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c r="A17" s="42"/>
      <c r="B17" s="493"/>
      <c r="C17" s="494"/>
      <c r="D17" s="494"/>
      <c r="E17" s="494"/>
      <c r="F17" s="494"/>
      <c r="G17" s="494"/>
      <c r="H17" s="494"/>
      <c r="I17" s="494"/>
      <c r="J17" s="494"/>
      <c r="K17" s="495"/>
      <c r="L17" s="57"/>
      <c r="M17" s="534" t="s">
        <v>92</v>
      </c>
      <c r="N17" s="535"/>
      <c r="O17" s="535"/>
      <c r="P17" s="535"/>
      <c r="Q17" s="536"/>
      <c r="R17" s="531" t="s">
        <v>90</v>
      </c>
      <c r="S17" s="532"/>
      <c r="T17" s="532"/>
      <c r="U17" s="532"/>
      <c r="V17" s="533"/>
      <c r="W17" s="443" t="s">
        <v>93</v>
      </c>
      <c r="X17" s="444"/>
      <c r="Y17" s="444"/>
      <c r="Z17" s="444"/>
      <c r="AA17" s="444"/>
      <c r="AB17" s="434"/>
      <c r="AC17" s="478">
        <v>16685</v>
      </c>
      <c r="AD17" s="479"/>
      <c r="AE17" s="479"/>
      <c r="AF17" s="479"/>
      <c r="AG17" s="521"/>
      <c r="AH17" s="478">
        <v>16897</v>
      </c>
      <c r="AI17" s="479"/>
      <c r="AJ17" s="479"/>
      <c r="AK17" s="479"/>
      <c r="AL17" s="480"/>
      <c r="AM17" s="456"/>
      <c r="AN17" s="457"/>
      <c r="AO17" s="457"/>
      <c r="AP17" s="457"/>
      <c r="AQ17" s="457"/>
      <c r="AR17" s="457"/>
      <c r="AS17" s="457"/>
      <c r="AT17" s="458"/>
      <c r="AU17" s="459"/>
      <c r="AV17" s="460"/>
      <c r="AW17" s="460"/>
      <c r="AX17" s="460"/>
      <c r="AY17" s="461" t="s">
        <v>94</v>
      </c>
      <c r="AZ17" s="462"/>
      <c r="BA17" s="462"/>
      <c r="BB17" s="462"/>
      <c r="BC17" s="462"/>
      <c r="BD17" s="462"/>
      <c r="BE17" s="462"/>
      <c r="BF17" s="462"/>
      <c r="BG17" s="462"/>
      <c r="BH17" s="462"/>
      <c r="BI17" s="462"/>
      <c r="BJ17" s="462"/>
      <c r="BK17" s="462"/>
      <c r="BL17" s="462"/>
      <c r="BM17" s="463"/>
      <c r="BN17" s="427">
        <v>7215032</v>
      </c>
      <c r="BO17" s="428"/>
      <c r="BP17" s="428"/>
      <c r="BQ17" s="428"/>
      <c r="BR17" s="428"/>
      <c r="BS17" s="428"/>
      <c r="BT17" s="428"/>
      <c r="BU17" s="429"/>
      <c r="BV17" s="427">
        <v>7015550</v>
      </c>
      <c r="BW17" s="428"/>
      <c r="BX17" s="428"/>
      <c r="BY17" s="428"/>
      <c r="BZ17" s="428"/>
      <c r="CA17" s="428"/>
      <c r="CB17" s="428"/>
      <c r="CC17" s="429"/>
      <c r="CD17" s="56"/>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c r="A18" s="42"/>
      <c r="B18" s="541" t="s">
        <v>95</v>
      </c>
      <c r="C18" s="470"/>
      <c r="D18" s="470"/>
      <c r="E18" s="542"/>
      <c r="F18" s="542"/>
      <c r="G18" s="542"/>
      <c r="H18" s="542"/>
      <c r="I18" s="542"/>
      <c r="J18" s="542"/>
      <c r="K18" s="542"/>
      <c r="L18" s="543">
        <v>74.95</v>
      </c>
      <c r="M18" s="543"/>
      <c r="N18" s="543"/>
      <c r="O18" s="543"/>
      <c r="P18" s="543"/>
      <c r="Q18" s="543"/>
      <c r="R18" s="544"/>
      <c r="S18" s="544"/>
      <c r="T18" s="544"/>
      <c r="U18" s="544"/>
      <c r="V18" s="545"/>
      <c r="W18" s="445"/>
      <c r="X18" s="446"/>
      <c r="Y18" s="446"/>
      <c r="Z18" s="446"/>
      <c r="AA18" s="446"/>
      <c r="AB18" s="437"/>
      <c r="AC18" s="546">
        <v>75.599999999999994</v>
      </c>
      <c r="AD18" s="547"/>
      <c r="AE18" s="547"/>
      <c r="AF18" s="547"/>
      <c r="AG18" s="548"/>
      <c r="AH18" s="546">
        <v>76.099999999999994</v>
      </c>
      <c r="AI18" s="547"/>
      <c r="AJ18" s="547"/>
      <c r="AK18" s="547"/>
      <c r="AL18" s="549"/>
      <c r="AM18" s="456"/>
      <c r="AN18" s="457"/>
      <c r="AO18" s="457"/>
      <c r="AP18" s="457"/>
      <c r="AQ18" s="457"/>
      <c r="AR18" s="457"/>
      <c r="AS18" s="457"/>
      <c r="AT18" s="458"/>
      <c r="AU18" s="459"/>
      <c r="AV18" s="460"/>
      <c r="AW18" s="460"/>
      <c r="AX18" s="460"/>
      <c r="AY18" s="461" t="s">
        <v>96</v>
      </c>
      <c r="AZ18" s="462"/>
      <c r="BA18" s="462"/>
      <c r="BB18" s="462"/>
      <c r="BC18" s="462"/>
      <c r="BD18" s="462"/>
      <c r="BE18" s="462"/>
      <c r="BF18" s="462"/>
      <c r="BG18" s="462"/>
      <c r="BH18" s="462"/>
      <c r="BI18" s="462"/>
      <c r="BJ18" s="462"/>
      <c r="BK18" s="462"/>
      <c r="BL18" s="462"/>
      <c r="BM18" s="463"/>
      <c r="BN18" s="427">
        <v>9565690</v>
      </c>
      <c r="BO18" s="428"/>
      <c r="BP18" s="428"/>
      <c r="BQ18" s="428"/>
      <c r="BR18" s="428"/>
      <c r="BS18" s="428"/>
      <c r="BT18" s="428"/>
      <c r="BU18" s="429"/>
      <c r="BV18" s="427">
        <v>9634749</v>
      </c>
      <c r="BW18" s="428"/>
      <c r="BX18" s="428"/>
      <c r="BY18" s="428"/>
      <c r="BZ18" s="428"/>
      <c r="CA18" s="428"/>
      <c r="CB18" s="428"/>
      <c r="CC18" s="429"/>
      <c r="CD18" s="56"/>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c r="A19" s="42"/>
      <c r="B19" s="541" t="s">
        <v>97</v>
      </c>
      <c r="C19" s="470"/>
      <c r="D19" s="470"/>
      <c r="E19" s="542"/>
      <c r="F19" s="542"/>
      <c r="G19" s="542"/>
      <c r="H19" s="542"/>
      <c r="I19" s="542"/>
      <c r="J19" s="542"/>
      <c r="K19" s="542"/>
      <c r="L19" s="550">
        <v>669</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98</v>
      </c>
      <c r="AZ19" s="462"/>
      <c r="BA19" s="462"/>
      <c r="BB19" s="462"/>
      <c r="BC19" s="462"/>
      <c r="BD19" s="462"/>
      <c r="BE19" s="462"/>
      <c r="BF19" s="462"/>
      <c r="BG19" s="462"/>
      <c r="BH19" s="462"/>
      <c r="BI19" s="462"/>
      <c r="BJ19" s="462"/>
      <c r="BK19" s="462"/>
      <c r="BL19" s="462"/>
      <c r="BM19" s="463"/>
      <c r="BN19" s="427">
        <v>12549709</v>
      </c>
      <c r="BO19" s="428"/>
      <c r="BP19" s="428"/>
      <c r="BQ19" s="428"/>
      <c r="BR19" s="428"/>
      <c r="BS19" s="428"/>
      <c r="BT19" s="428"/>
      <c r="BU19" s="429"/>
      <c r="BV19" s="427">
        <v>11626112</v>
      </c>
      <c r="BW19" s="428"/>
      <c r="BX19" s="428"/>
      <c r="BY19" s="428"/>
      <c r="BZ19" s="428"/>
      <c r="CA19" s="428"/>
      <c r="CB19" s="428"/>
      <c r="CC19" s="429"/>
      <c r="CD19" s="56"/>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c r="A20" s="42"/>
      <c r="B20" s="541" t="s">
        <v>99</v>
      </c>
      <c r="C20" s="470"/>
      <c r="D20" s="470"/>
      <c r="E20" s="542"/>
      <c r="F20" s="542"/>
      <c r="G20" s="542"/>
      <c r="H20" s="542"/>
      <c r="I20" s="542"/>
      <c r="J20" s="542"/>
      <c r="K20" s="542"/>
      <c r="L20" s="550">
        <v>19078</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56"/>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c r="A21" s="42"/>
      <c r="B21" s="561" t="s">
        <v>100</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56"/>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c r="A22" s="42"/>
      <c r="B22" s="564" t="s">
        <v>101</v>
      </c>
      <c r="C22" s="565"/>
      <c r="D22" s="566"/>
      <c r="E22" s="439" t="s">
        <v>24</v>
      </c>
      <c r="F22" s="444"/>
      <c r="G22" s="444"/>
      <c r="H22" s="444"/>
      <c r="I22" s="444"/>
      <c r="J22" s="444"/>
      <c r="K22" s="434"/>
      <c r="L22" s="439" t="s">
        <v>102</v>
      </c>
      <c r="M22" s="444"/>
      <c r="N22" s="444"/>
      <c r="O22" s="444"/>
      <c r="P22" s="434"/>
      <c r="Q22" s="573" t="s">
        <v>103</v>
      </c>
      <c r="R22" s="574"/>
      <c r="S22" s="574"/>
      <c r="T22" s="574"/>
      <c r="U22" s="574"/>
      <c r="V22" s="575"/>
      <c r="W22" s="579" t="s">
        <v>104</v>
      </c>
      <c r="X22" s="565"/>
      <c r="Y22" s="566"/>
      <c r="Z22" s="439" t="s">
        <v>24</v>
      </c>
      <c r="AA22" s="444"/>
      <c r="AB22" s="444"/>
      <c r="AC22" s="444"/>
      <c r="AD22" s="444"/>
      <c r="AE22" s="444"/>
      <c r="AF22" s="444"/>
      <c r="AG22" s="434"/>
      <c r="AH22" s="590" t="s">
        <v>105</v>
      </c>
      <c r="AI22" s="444"/>
      <c r="AJ22" s="444"/>
      <c r="AK22" s="444"/>
      <c r="AL22" s="434"/>
      <c r="AM22" s="590" t="s">
        <v>106</v>
      </c>
      <c r="AN22" s="591"/>
      <c r="AO22" s="591"/>
      <c r="AP22" s="591"/>
      <c r="AQ22" s="591"/>
      <c r="AR22" s="592"/>
      <c r="AS22" s="573" t="s">
        <v>103</v>
      </c>
      <c r="AT22" s="574"/>
      <c r="AU22" s="574"/>
      <c r="AV22" s="574"/>
      <c r="AW22" s="574"/>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56"/>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3"/>
      <c r="AN23" s="594"/>
      <c r="AO23" s="594"/>
      <c r="AP23" s="594"/>
      <c r="AQ23" s="594"/>
      <c r="AR23" s="595"/>
      <c r="AS23" s="576"/>
      <c r="AT23" s="577"/>
      <c r="AU23" s="577"/>
      <c r="AV23" s="577"/>
      <c r="AW23" s="577"/>
      <c r="AX23" s="597"/>
      <c r="AY23" s="387" t="s">
        <v>107</v>
      </c>
      <c r="AZ23" s="388"/>
      <c r="BA23" s="388"/>
      <c r="BB23" s="388"/>
      <c r="BC23" s="388"/>
      <c r="BD23" s="388"/>
      <c r="BE23" s="388"/>
      <c r="BF23" s="388"/>
      <c r="BG23" s="388"/>
      <c r="BH23" s="388"/>
      <c r="BI23" s="388"/>
      <c r="BJ23" s="388"/>
      <c r="BK23" s="388"/>
      <c r="BL23" s="388"/>
      <c r="BM23" s="389"/>
      <c r="BN23" s="427">
        <v>13900371</v>
      </c>
      <c r="BO23" s="428"/>
      <c r="BP23" s="428"/>
      <c r="BQ23" s="428"/>
      <c r="BR23" s="428"/>
      <c r="BS23" s="428"/>
      <c r="BT23" s="428"/>
      <c r="BU23" s="429"/>
      <c r="BV23" s="427">
        <v>13059081</v>
      </c>
      <c r="BW23" s="428"/>
      <c r="BX23" s="428"/>
      <c r="BY23" s="428"/>
      <c r="BZ23" s="428"/>
      <c r="CA23" s="428"/>
      <c r="CB23" s="428"/>
      <c r="CC23" s="429"/>
      <c r="CD23" s="56"/>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c r="A24" s="42"/>
      <c r="B24" s="567"/>
      <c r="C24" s="568"/>
      <c r="D24" s="569"/>
      <c r="E24" s="477" t="s">
        <v>108</v>
      </c>
      <c r="F24" s="457"/>
      <c r="G24" s="457"/>
      <c r="H24" s="457"/>
      <c r="I24" s="457"/>
      <c r="J24" s="457"/>
      <c r="K24" s="458"/>
      <c r="L24" s="478">
        <v>1</v>
      </c>
      <c r="M24" s="479"/>
      <c r="N24" s="479"/>
      <c r="O24" s="479"/>
      <c r="P24" s="521"/>
      <c r="Q24" s="478">
        <v>8480</v>
      </c>
      <c r="R24" s="479"/>
      <c r="S24" s="479"/>
      <c r="T24" s="479"/>
      <c r="U24" s="479"/>
      <c r="V24" s="521"/>
      <c r="W24" s="580"/>
      <c r="X24" s="568"/>
      <c r="Y24" s="569"/>
      <c r="Z24" s="477" t="s">
        <v>109</v>
      </c>
      <c r="AA24" s="457"/>
      <c r="AB24" s="457"/>
      <c r="AC24" s="457"/>
      <c r="AD24" s="457"/>
      <c r="AE24" s="457"/>
      <c r="AF24" s="457"/>
      <c r="AG24" s="458"/>
      <c r="AH24" s="478">
        <v>236</v>
      </c>
      <c r="AI24" s="479"/>
      <c r="AJ24" s="479"/>
      <c r="AK24" s="479"/>
      <c r="AL24" s="521"/>
      <c r="AM24" s="478">
        <v>709416</v>
      </c>
      <c r="AN24" s="479"/>
      <c r="AO24" s="479"/>
      <c r="AP24" s="479"/>
      <c r="AQ24" s="479"/>
      <c r="AR24" s="521"/>
      <c r="AS24" s="478">
        <v>3006</v>
      </c>
      <c r="AT24" s="479"/>
      <c r="AU24" s="479"/>
      <c r="AV24" s="479"/>
      <c r="AW24" s="479"/>
      <c r="AX24" s="480"/>
      <c r="AY24" s="598" t="s">
        <v>110</v>
      </c>
      <c r="AZ24" s="599"/>
      <c r="BA24" s="599"/>
      <c r="BB24" s="599"/>
      <c r="BC24" s="599"/>
      <c r="BD24" s="599"/>
      <c r="BE24" s="599"/>
      <c r="BF24" s="599"/>
      <c r="BG24" s="599"/>
      <c r="BH24" s="599"/>
      <c r="BI24" s="599"/>
      <c r="BJ24" s="599"/>
      <c r="BK24" s="599"/>
      <c r="BL24" s="599"/>
      <c r="BM24" s="600"/>
      <c r="BN24" s="427">
        <v>11590700</v>
      </c>
      <c r="BO24" s="428"/>
      <c r="BP24" s="428"/>
      <c r="BQ24" s="428"/>
      <c r="BR24" s="428"/>
      <c r="BS24" s="428"/>
      <c r="BT24" s="428"/>
      <c r="BU24" s="429"/>
      <c r="BV24" s="427">
        <v>10268852</v>
      </c>
      <c r="BW24" s="428"/>
      <c r="BX24" s="428"/>
      <c r="BY24" s="428"/>
      <c r="BZ24" s="428"/>
      <c r="CA24" s="428"/>
      <c r="CB24" s="428"/>
      <c r="CC24" s="429"/>
      <c r="CD24" s="56"/>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c r="A25" s="42"/>
      <c r="B25" s="567"/>
      <c r="C25" s="568"/>
      <c r="D25" s="569"/>
      <c r="E25" s="477" t="s">
        <v>111</v>
      </c>
      <c r="F25" s="457"/>
      <c r="G25" s="457"/>
      <c r="H25" s="457"/>
      <c r="I25" s="457"/>
      <c r="J25" s="457"/>
      <c r="K25" s="458"/>
      <c r="L25" s="478">
        <v>1</v>
      </c>
      <c r="M25" s="479"/>
      <c r="N25" s="479"/>
      <c r="O25" s="479"/>
      <c r="P25" s="521"/>
      <c r="Q25" s="478">
        <v>6920</v>
      </c>
      <c r="R25" s="479"/>
      <c r="S25" s="479"/>
      <c r="T25" s="479"/>
      <c r="U25" s="479"/>
      <c r="V25" s="521"/>
      <c r="W25" s="580"/>
      <c r="X25" s="568"/>
      <c r="Y25" s="569"/>
      <c r="Z25" s="477" t="s">
        <v>112</v>
      </c>
      <c r="AA25" s="457"/>
      <c r="AB25" s="457"/>
      <c r="AC25" s="457"/>
      <c r="AD25" s="457"/>
      <c r="AE25" s="457"/>
      <c r="AF25" s="457"/>
      <c r="AG25" s="458"/>
      <c r="AH25" s="478" t="s">
        <v>70</v>
      </c>
      <c r="AI25" s="479"/>
      <c r="AJ25" s="479"/>
      <c r="AK25" s="479"/>
      <c r="AL25" s="521"/>
      <c r="AM25" s="478" t="s">
        <v>70</v>
      </c>
      <c r="AN25" s="479"/>
      <c r="AO25" s="479"/>
      <c r="AP25" s="479"/>
      <c r="AQ25" s="479"/>
      <c r="AR25" s="521"/>
      <c r="AS25" s="478" t="s">
        <v>70</v>
      </c>
      <c r="AT25" s="479"/>
      <c r="AU25" s="479"/>
      <c r="AV25" s="479"/>
      <c r="AW25" s="479"/>
      <c r="AX25" s="480"/>
      <c r="AY25" s="387" t="s">
        <v>113</v>
      </c>
      <c r="AZ25" s="388"/>
      <c r="BA25" s="388"/>
      <c r="BB25" s="388"/>
      <c r="BC25" s="388"/>
      <c r="BD25" s="388"/>
      <c r="BE25" s="388"/>
      <c r="BF25" s="388"/>
      <c r="BG25" s="388"/>
      <c r="BH25" s="388"/>
      <c r="BI25" s="388"/>
      <c r="BJ25" s="388"/>
      <c r="BK25" s="388"/>
      <c r="BL25" s="388"/>
      <c r="BM25" s="389"/>
      <c r="BN25" s="390">
        <v>6300897</v>
      </c>
      <c r="BO25" s="391"/>
      <c r="BP25" s="391"/>
      <c r="BQ25" s="391"/>
      <c r="BR25" s="391"/>
      <c r="BS25" s="391"/>
      <c r="BT25" s="391"/>
      <c r="BU25" s="392"/>
      <c r="BV25" s="390">
        <v>6512561</v>
      </c>
      <c r="BW25" s="391"/>
      <c r="BX25" s="391"/>
      <c r="BY25" s="391"/>
      <c r="BZ25" s="391"/>
      <c r="CA25" s="391"/>
      <c r="CB25" s="391"/>
      <c r="CC25" s="392"/>
      <c r="CD25" s="56"/>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41" customFormat="1" ht="18.75" customHeight="1">
      <c r="A26" s="42"/>
      <c r="B26" s="567"/>
      <c r="C26" s="568"/>
      <c r="D26" s="569"/>
      <c r="E26" s="477" t="s">
        <v>114</v>
      </c>
      <c r="F26" s="457"/>
      <c r="G26" s="457"/>
      <c r="H26" s="457"/>
      <c r="I26" s="457"/>
      <c r="J26" s="457"/>
      <c r="K26" s="458"/>
      <c r="L26" s="478">
        <v>1</v>
      </c>
      <c r="M26" s="479"/>
      <c r="N26" s="479"/>
      <c r="O26" s="479"/>
      <c r="P26" s="521"/>
      <c r="Q26" s="478">
        <v>6320</v>
      </c>
      <c r="R26" s="479"/>
      <c r="S26" s="479"/>
      <c r="T26" s="479"/>
      <c r="U26" s="479"/>
      <c r="V26" s="521"/>
      <c r="W26" s="580"/>
      <c r="X26" s="568"/>
      <c r="Y26" s="569"/>
      <c r="Z26" s="477" t="s">
        <v>115</v>
      </c>
      <c r="AA26" s="604"/>
      <c r="AB26" s="604"/>
      <c r="AC26" s="604"/>
      <c r="AD26" s="604"/>
      <c r="AE26" s="604"/>
      <c r="AF26" s="604"/>
      <c r="AG26" s="605"/>
      <c r="AH26" s="478">
        <v>6</v>
      </c>
      <c r="AI26" s="479"/>
      <c r="AJ26" s="479"/>
      <c r="AK26" s="479"/>
      <c r="AL26" s="521"/>
      <c r="AM26" s="478">
        <v>20286</v>
      </c>
      <c r="AN26" s="479"/>
      <c r="AO26" s="479"/>
      <c r="AP26" s="479"/>
      <c r="AQ26" s="479"/>
      <c r="AR26" s="521"/>
      <c r="AS26" s="478">
        <v>3381</v>
      </c>
      <c r="AT26" s="479"/>
      <c r="AU26" s="479"/>
      <c r="AV26" s="479"/>
      <c r="AW26" s="479"/>
      <c r="AX26" s="480"/>
      <c r="AY26" s="430" t="s">
        <v>116</v>
      </c>
      <c r="AZ26" s="431"/>
      <c r="BA26" s="431"/>
      <c r="BB26" s="431"/>
      <c r="BC26" s="431"/>
      <c r="BD26" s="431"/>
      <c r="BE26" s="431"/>
      <c r="BF26" s="431"/>
      <c r="BG26" s="431"/>
      <c r="BH26" s="431"/>
      <c r="BI26" s="431"/>
      <c r="BJ26" s="431"/>
      <c r="BK26" s="431"/>
      <c r="BL26" s="431"/>
      <c r="BM26" s="432"/>
      <c r="BN26" s="427" t="s">
        <v>70</v>
      </c>
      <c r="BO26" s="428"/>
      <c r="BP26" s="428"/>
      <c r="BQ26" s="428"/>
      <c r="BR26" s="428"/>
      <c r="BS26" s="428"/>
      <c r="BT26" s="428"/>
      <c r="BU26" s="429"/>
      <c r="BV26" s="427" t="s">
        <v>70</v>
      </c>
      <c r="BW26" s="428"/>
      <c r="BX26" s="428"/>
      <c r="BY26" s="428"/>
      <c r="BZ26" s="428"/>
      <c r="CA26" s="428"/>
      <c r="CB26" s="428"/>
      <c r="CC26" s="429"/>
      <c r="CD26" s="56"/>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c r="A27" s="42"/>
      <c r="B27" s="567"/>
      <c r="C27" s="568"/>
      <c r="D27" s="569"/>
      <c r="E27" s="477" t="s">
        <v>117</v>
      </c>
      <c r="F27" s="457"/>
      <c r="G27" s="457"/>
      <c r="H27" s="457"/>
      <c r="I27" s="457"/>
      <c r="J27" s="457"/>
      <c r="K27" s="458"/>
      <c r="L27" s="478">
        <v>1</v>
      </c>
      <c r="M27" s="479"/>
      <c r="N27" s="479"/>
      <c r="O27" s="479"/>
      <c r="P27" s="521"/>
      <c r="Q27" s="478">
        <v>3660</v>
      </c>
      <c r="R27" s="479"/>
      <c r="S27" s="479"/>
      <c r="T27" s="479"/>
      <c r="U27" s="479"/>
      <c r="V27" s="521"/>
      <c r="W27" s="580"/>
      <c r="X27" s="568"/>
      <c r="Y27" s="569"/>
      <c r="Z27" s="477" t="s">
        <v>118</v>
      </c>
      <c r="AA27" s="457"/>
      <c r="AB27" s="457"/>
      <c r="AC27" s="457"/>
      <c r="AD27" s="457"/>
      <c r="AE27" s="457"/>
      <c r="AF27" s="457"/>
      <c r="AG27" s="458"/>
      <c r="AH27" s="478">
        <v>11</v>
      </c>
      <c r="AI27" s="479"/>
      <c r="AJ27" s="479"/>
      <c r="AK27" s="479"/>
      <c r="AL27" s="521"/>
      <c r="AM27" s="478">
        <v>35519</v>
      </c>
      <c r="AN27" s="479"/>
      <c r="AO27" s="479"/>
      <c r="AP27" s="479"/>
      <c r="AQ27" s="479"/>
      <c r="AR27" s="521"/>
      <c r="AS27" s="478">
        <v>3229</v>
      </c>
      <c r="AT27" s="479"/>
      <c r="AU27" s="479"/>
      <c r="AV27" s="479"/>
      <c r="AW27" s="479"/>
      <c r="AX27" s="480"/>
      <c r="AY27" s="522" t="s">
        <v>119</v>
      </c>
      <c r="AZ27" s="523"/>
      <c r="BA27" s="523"/>
      <c r="BB27" s="523"/>
      <c r="BC27" s="523"/>
      <c r="BD27" s="523"/>
      <c r="BE27" s="523"/>
      <c r="BF27" s="523"/>
      <c r="BG27" s="523"/>
      <c r="BH27" s="523"/>
      <c r="BI27" s="523"/>
      <c r="BJ27" s="523"/>
      <c r="BK27" s="523"/>
      <c r="BL27" s="523"/>
      <c r="BM27" s="524"/>
      <c r="BN27" s="601" t="s">
        <v>70</v>
      </c>
      <c r="BO27" s="602"/>
      <c r="BP27" s="602"/>
      <c r="BQ27" s="602"/>
      <c r="BR27" s="602"/>
      <c r="BS27" s="602"/>
      <c r="BT27" s="602"/>
      <c r="BU27" s="603"/>
      <c r="BV27" s="601" t="s">
        <v>70</v>
      </c>
      <c r="BW27" s="602"/>
      <c r="BX27" s="602"/>
      <c r="BY27" s="602"/>
      <c r="BZ27" s="602"/>
      <c r="CA27" s="602"/>
      <c r="CB27" s="602"/>
      <c r="CC27" s="603"/>
      <c r="CD27" s="58"/>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c r="A28" s="42"/>
      <c r="B28" s="567"/>
      <c r="C28" s="568"/>
      <c r="D28" s="569"/>
      <c r="E28" s="477" t="s">
        <v>120</v>
      </c>
      <c r="F28" s="457"/>
      <c r="G28" s="457"/>
      <c r="H28" s="457"/>
      <c r="I28" s="457"/>
      <c r="J28" s="457"/>
      <c r="K28" s="458"/>
      <c r="L28" s="478">
        <v>1</v>
      </c>
      <c r="M28" s="479"/>
      <c r="N28" s="479"/>
      <c r="O28" s="479"/>
      <c r="P28" s="521"/>
      <c r="Q28" s="478">
        <v>3180</v>
      </c>
      <c r="R28" s="479"/>
      <c r="S28" s="479"/>
      <c r="T28" s="479"/>
      <c r="U28" s="479"/>
      <c r="V28" s="521"/>
      <c r="W28" s="580"/>
      <c r="X28" s="568"/>
      <c r="Y28" s="569"/>
      <c r="Z28" s="477" t="s">
        <v>121</v>
      </c>
      <c r="AA28" s="457"/>
      <c r="AB28" s="457"/>
      <c r="AC28" s="457"/>
      <c r="AD28" s="457"/>
      <c r="AE28" s="457"/>
      <c r="AF28" s="457"/>
      <c r="AG28" s="458"/>
      <c r="AH28" s="478" t="s">
        <v>70</v>
      </c>
      <c r="AI28" s="479"/>
      <c r="AJ28" s="479"/>
      <c r="AK28" s="479"/>
      <c r="AL28" s="521"/>
      <c r="AM28" s="478" t="s">
        <v>70</v>
      </c>
      <c r="AN28" s="479"/>
      <c r="AO28" s="479"/>
      <c r="AP28" s="479"/>
      <c r="AQ28" s="479"/>
      <c r="AR28" s="521"/>
      <c r="AS28" s="478" t="s">
        <v>70</v>
      </c>
      <c r="AT28" s="479"/>
      <c r="AU28" s="479"/>
      <c r="AV28" s="479"/>
      <c r="AW28" s="479"/>
      <c r="AX28" s="480"/>
      <c r="AY28" s="606" t="s">
        <v>122</v>
      </c>
      <c r="AZ28" s="607"/>
      <c r="BA28" s="607"/>
      <c r="BB28" s="608"/>
      <c r="BC28" s="387" t="s">
        <v>123</v>
      </c>
      <c r="BD28" s="388"/>
      <c r="BE28" s="388"/>
      <c r="BF28" s="388"/>
      <c r="BG28" s="388"/>
      <c r="BH28" s="388"/>
      <c r="BI28" s="388"/>
      <c r="BJ28" s="388"/>
      <c r="BK28" s="388"/>
      <c r="BL28" s="388"/>
      <c r="BM28" s="389"/>
      <c r="BN28" s="390">
        <v>1345406</v>
      </c>
      <c r="BO28" s="391"/>
      <c r="BP28" s="391"/>
      <c r="BQ28" s="391"/>
      <c r="BR28" s="391"/>
      <c r="BS28" s="391"/>
      <c r="BT28" s="391"/>
      <c r="BU28" s="392"/>
      <c r="BV28" s="390">
        <v>1663997</v>
      </c>
      <c r="BW28" s="391"/>
      <c r="BX28" s="391"/>
      <c r="BY28" s="391"/>
      <c r="BZ28" s="391"/>
      <c r="CA28" s="391"/>
      <c r="CB28" s="391"/>
      <c r="CC28" s="392"/>
      <c r="CD28" s="56"/>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c r="A29" s="42"/>
      <c r="B29" s="567"/>
      <c r="C29" s="568"/>
      <c r="D29" s="569"/>
      <c r="E29" s="477" t="s">
        <v>124</v>
      </c>
      <c r="F29" s="457"/>
      <c r="G29" s="457"/>
      <c r="H29" s="457"/>
      <c r="I29" s="457"/>
      <c r="J29" s="457"/>
      <c r="K29" s="458"/>
      <c r="L29" s="478">
        <v>15</v>
      </c>
      <c r="M29" s="479"/>
      <c r="N29" s="479"/>
      <c r="O29" s="479"/>
      <c r="P29" s="521"/>
      <c r="Q29" s="478">
        <v>3000</v>
      </c>
      <c r="R29" s="479"/>
      <c r="S29" s="479"/>
      <c r="T29" s="479"/>
      <c r="U29" s="479"/>
      <c r="V29" s="521"/>
      <c r="W29" s="581"/>
      <c r="X29" s="582"/>
      <c r="Y29" s="583"/>
      <c r="Z29" s="477" t="s">
        <v>125</v>
      </c>
      <c r="AA29" s="457"/>
      <c r="AB29" s="457"/>
      <c r="AC29" s="457"/>
      <c r="AD29" s="457"/>
      <c r="AE29" s="457"/>
      <c r="AF29" s="457"/>
      <c r="AG29" s="458"/>
      <c r="AH29" s="478">
        <v>247</v>
      </c>
      <c r="AI29" s="479"/>
      <c r="AJ29" s="479"/>
      <c r="AK29" s="479"/>
      <c r="AL29" s="521"/>
      <c r="AM29" s="478">
        <v>744935</v>
      </c>
      <c r="AN29" s="479"/>
      <c r="AO29" s="479"/>
      <c r="AP29" s="479"/>
      <c r="AQ29" s="479"/>
      <c r="AR29" s="521"/>
      <c r="AS29" s="478">
        <v>3016</v>
      </c>
      <c r="AT29" s="479"/>
      <c r="AU29" s="479"/>
      <c r="AV29" s="479"/>
      <c r="AW29" s="479"/>
      <c r="AX29" s="480"/>
      <c r="AY29" s="609"/>
      <c r="AZ29" s="610"/>
      <c r="BA29" s="610"/>
      <c r="BB29" s="611"/>
      <c r="BC29" s="461" t="s">
        <v>126</v>
      </c>
      <c r="BD29" s="462"/>
      <c r="BE29" s="462"/>
      <c r="BF29" s="462"/>
      <c r="BG29" s="462"/>
      <c r="BH29" s="462"/>
      <c r="BI29" s="462"/>
      <c r="BJ29" s="462"/>
      <c r="BK29" s="462"/>
      <c r="BL29" s="462"/>
      <c r="BM29" s="463"/>
      <c r="BN29" s="427">
        <v>1347408</v>
      </c>
      <c r="BO29" s="428"/>
      <c r="BP29" s="428"/>
      <c r="BQ29" s="428"/>
      <c r="BR29" s="428"/>
      <c r="BS29" s="428"/>
      <c r="BT29" s="428"/>
      <c r="BU29" s="429"/>
      <c r="BV29" s="427">
        <v>1525844</v>
      </c>
      <c r="BW29" s="428"/>
      <c r="BX29" s="428"/>
      <c r="BY29" s="428"/>
      <c r="BZ29" s="428"/>
      <c r="CA29" s="428"/>
      <c r="CB29" s="428"/>
      <c r="CC29" s="429"/>
      <c r="CD29" s="58"/>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c r="A30" s="42"/>
      <c r="B30" s="570"/>
      <c r="C30" s="571"/>
      <c r="D30" s="572"/>
      <c r="E30" s="481"/>
      <c r="F30" s="482"/>
      <c r="G30" s="482"/>
      <c r="H30" s="482"/>
      <c r="I30" s="482"/>
      <c r="J30" s="482"/>
      <c r="K30" s="483"/>
      <c r="L30" s="584"/>
      <c r="M30" s="585"/>
      <c r="N30" s="585"/>
      <c r="O30" s="585"/>
      <c r="P30" s="586"/>
      <c r="Q30" s="584"/>
      <c r="R30" s="585"/>
      <c r="S30" s="585"/>
      <c r="T30" s="585"/>
      <c r="U30" s="585"/>
      <c r="V30" s="586"/>
      <c r="W30" s="587" t="s">
        <v>127</v>
      </c>
      <c r="X30" s="588"/>
      <c r="Y30" s="588"/>
      <c r="Z30" s="588"/>
      <c r="AA30" s="588"/>
      <c r="AB30" s="588"/>
      <c r="AC30" s="588"/>
      <c r="AD30" s="588"/>
      <c r="AE30" s="588"/>
      <c r="AF30" s="588"/>
      <c r="AG30" s="589"/>
      <c r="AH30" s="546">
        <v>98.2</v>
      </c>
      <c r="AI30" s="547"/>
      <c r="AJ30" s="547"/>
      <c r="AK30" s="547"/>
      <c r="AL30" s="547"/>
      <c r="AM30" s="547"/>
      <c r="AN30" s="547"/>
      <c r="AO30" s="547"/>
      <c r="AP30" s="547"/>
      <c r="AQ30" s="547"/>
      <c r="AR30" s="547"/>
      <c r="AS30" s="547"/>
      <c r="AT30" s="547"/>
      <c r="AU30" s="547"/>
      <c r="AV30" s="547"/>
      <c r="AW30" s="547"/>
      <c r="AX30" s="549"/>
      <c r="AY30" s="612"/>
      <c r="AZ30" s="613"/>
      <c r="BA30" s="613"/>
      <c r="BB30" s="614"/>
      <c r="BC30" s="598" t="s">
        <v>128</v>
      </c>
      <c r="BD30" s="599"/>
      <c r="BE30" s="599"/>
      <c r="BF30" s="599"/>
      <c r="BG30" s="599"/>
      <c r="BH30" s="599"/>
      <c r="BI30" s="599"/>
      <c r="BJ30" s="599"/>
      <c r="BK30" s="599"/>
      <c r="BL30" s="599"/>
      <c r="BM30" s="600"/>
      <c r="BN30" s="601">
        <v>4522172</v>
      </c>
      <c r="BO30" s="602"/>
      <c r="BP30" s="602"/>
      <c r="BQ30" s="602"/>
      <c r="BR30" s="602"/>
      <c r="BS30" s="602"/>
      <c r="BT30" s="602"/>
      <c r="BU30" s="603"/>
      <c r="BV30" s="601">
        <v>5197914</v>
      </c>
      <c r="BW30" s="602"/>
      <c r="BX30" s="602"/>
      <c r="BY30" s="602"/>
      <c r="BZ30" s="602"/>
      <c r="CA30" s="602"/>
      <c r="CB30" s="602"/>
      <c r="CC30" s="603"/>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129</v>
      </c>
      <c r="D32" s="69"/>
      <c r="E32" s="69"/>
      <c r="F32" s="66"/>
      <c r="G32" s="66"/>
      <c r="H32" s="66"/>
      <c r="I32" s="66"/>
      <c r="J32" s="66"/>
      <c r="K32" s="66"/>
      <c r="L32" s="66"/>
      <c r="M32" s="66"/>
      <c r="N32" s="66"/>
      <c r="O32" s="66"/>
      <c r="P32" s="66"/>
      <c r="Q32" s="66"/>
      <c r="R32" s="66"/>
      <c r="S32" s="66"/>
      <c r="T32" s="66"/>
      <c r="U32" s="66" t="s">
        <v>130</v>
      </c>
      <c r="V32" s="66"/>
      <c r="W32" s="66"/>
      <c r="X32" s="66"/>
      <c r="Y32" s="66"/>
      <c r="Z32" s="66"/>
      <c r="AA32" s="66"/>
      <c r="AB32" s="66"/>
      <c r="AC32" s="66"/>
      <c r="AD32" s="66"/>
      <c r="AE32" s="66"/>
      <c r="AF32" s="66"/>
      <c r="AG32" s="66"/>
      <c r="AH32" s="66"/>
      <c r="AI32" s="66"/>
      <c r="AJ32" s="66"/>
      <c r="AK32" s="66"/>
      <c r="AL32" s="66"/>
      <c r="AM32" s="70" t="s">
        <v>131</v>
      </c>
      <c r="AN32" s="66"/>
      <c r="AO32" s="66"/>
      <c r="AP32" s="66"/>
      <c r="AQ32" s="66"/>
      <c r="AR32" s="66"/>
      <c r="AS32" s="70"/>
      <c r="AT32" s="70"/>
      <c r="AU32" s="70"/>
      <c r="AV32" s="70"/>
      <c r="AW32" s="70"/>
      <c r="AX32" s="70"/>
      <c r="AY32" s="70"/>
      <c r="AZ32" s="70"/>
      <c r="BA32" s="70"/>
      <c r="BB32" s="66"/>
      <c r="BC32" s="70"/>
      <c r="BD32" s="66"/>
      <c r="BE32" s="70" t="s">
        <v>132</v>
      </c>
      <c r="BF32" s="66"/>
      <c r="BG32" s="66"/>
      <c r="BH32" s="66"/>
      <c r="BI32" s="66"/>
      <c r="BJ32" s="70"/>
      <c r="BK32" s="70"/>
      <c r="BL32" s="70"/>
      <c r="BM32" s="70"/>
      <c r="BN32" s="70"/>
      <c r="BO32" s="70"/>
      <c r="BP32" s="70"/>
      <c r="BQ32" s="70"/>
      <c r="BR32" s="66"/>
      <c r="BS32" s="66"/>
      <c r="BT32" s="66"/>
      <c r="BU32" s="66"/>
      <c r="BV32" s="66"/>
      <c r="BW32" s="66" t="s">
        <v>133</v>
      </c>
      <c r="BX32" s="66"/>
      <c r="BY32" s="66"/>
      <c r="BZ32" s="66"/>
      <c r="CA32" s="66"/>
      <c r="CB32" s="70"/>
      <c r="CC32" s="70"/>
      <c r="CD32" s="70"/>
      <c r="CE32" s="70"/>
      <c r="CF32" s="70"/>
      <c r="CG32" s="70"/>
      <c r="CH32" s="70"/>
      <c r="CI32" s="70"/>
      <c r="CJ32" s="70"/>
      <c r="CK32" s="70"/>
      <c r="CL32" s="70"/>
      <c r="CM32" s="70"/>
      <c r="CN32" s="70"/>
      <c r="CO32" s="70" t="s">
        <v>134</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451" t="s">
        <v>135</v>
      </c>
      <c r="D33" s="451"/>
      <c r="E33" s="416" t="s">
        <v>136</v>
      </c>
      <c r="F33" s="416"/>
      <c r="G33" s="416"/>
      <c r="H33" s="416"/>
      <c r="I33" s="416"/>
      <c r="J33" s="416"/>
      <c r="K33" s="416"/>
      <c r="L33" s="416"/>
      <c r="M33" s="416"/>
      <c r="N33" s="416"/>
      <c r="O33" s="416"/>
      <c r="P33" s="416"/>
      <c r="Q33" s="416"/>
      <c r="R33" s="416"/>
      <c r="S33" s="416"/>
      <c r="T33" s="71"/>
      <c r="U33" s="451" t="s">
        <v>135</v>
      </c>
      <c r="V33" s="451"/>
      <c r="W33" s="416" t="s">
        <v>136</v>
      </c>
      <c r="X33" s="416"/>
      <c r="Y33" s="416"/>
      <c r="Z33" s="416"/>
      <c r="AA33" s="416"/>
      <c r="AB33" s="416"/>
      <c r="AC33" s="416"/>
      <c r="AD33" s="416"/>
      <c r="AE33" s="416"/>
      <c r="AF33" s="416"/>
      <c r="AG33" s="416"/>
      <c r="AH33" s="416"/>
      <c r="AI33" s="416"/>
      <c r="AJ33" s="416"/>
      <c r="AK33" s="416"/>
      <c r="AL33" s="71"/>
      <c r="AM33" s="451" t="s">
        <v>135</v>
      </c>
      <c r="AN33" s="451"/>
      <c r="AO33" s="416" t="s">
        <v>136</v>
      </c>
      <c r="AP33" s="416"/>
      <c r="AQ33" s="416"/>
      <c r="AR33" s="416"/>
      <c r="AS33" s="416"/>
      <c r="AT33" s="416"/>
      <c r="AU33" s="416"/>
      <c r="AV33" s="416"/>
      <c r="AW33" s="416"/>
      <c r="AX33" s="416"/>
      <c r="AY33" s="416"/>
      <c r="AZ33" s="416"/>
      <c r="BA33" s="416"/>
      <c r="BB33" s="416"/>
      <c r="BC33" s="416"/>
      <c r="BD33" s="72"/>
      <c r="BE33" s="416" t="s">
        <v>137</v>
      </c>
      <c r="BF33" s="416"/>
      <c r="BG33" s="416" t="s">
        <v>138</v>
      </c>
      <c r="BH33" s="416"/>
      <c r="BI33" s="416"/>
      <c r="BJ33" s="416"/>
      <c r="BK33" s="416"/>
      <c r="BL33" s="416"/>
      <c r="BM33" s="416"/>
      <c r="BN33" s="416"/>
      <c r="BO33" s="416"/>
      <c r="BP33" s="416"/>
      <c r="BQ33" s="416"/>
      <c r="BR33" s="416"/>
      <c r="BS33" s="416"/>
      <c r="BT33" s="416"/>
      <c r="BU33" s="416"/>
      <c r="BV33" s="72"/>
      <c r="BW33" s="451" t="s">
        <v>137</v>
      </c>
      <c r="BX33" s="451"/>
      <c r="BY33" s="416" t="s">
        <v>139</v>
      </c>
      <c r="BZ33" s="416"/>
      <c r="CA33" s="416"/>
      <c r="CB33" s="416"/>
      <c r="CC33" s="416"/>
      <c r="CD33" s="416"/>
      <c r="CE33" s="416"/>
      <c r="CF33" s="416"/>
      <c r="CG33" s="416"/>
      <c r="CH33" s="416"/>
      <c r="CI33" s="416"/>
      <c r="CJ33" s="416"/>
      <c r="CK33" s="416"/>
      <c r="CL33" s="416"/>
      <c r="CM33" s="416"/>
      <c r="CN33" s="71"/>
      <c r="CO33" s="451" t="s">
        <v>140</v>
      </c>
      <c r="CP33" s="451"/>
      <c r="CQ33" s="416" t="s">
        <v>141</v>
      </c>
      <c r="CR33" s="416"/>
      <c r="CS33" s="416"/>
      <c r="CT33" s="416"/>
      <c r="CU33" s="416"/>
      <c r="CV33" s="416"/>
      <c r="CW33" s="416"/>
      <c r="CX33" s="416"/>
      <c r="CY33" s="416"/>
      <c r="CZ33" s="416"/>
      <c r="DA33" s="416"/>
      <c r="DB33" s="416"/>
      <c r="DC33" s="416"/>
      <c r="DD33" s="416"/>
      <c r="DE33" s="416"/>
      <c r="DF33" s="71"/>
      <c r="DG33" s="615" t="s">
        <v>142</v>
      </c>
      <c r="DH33" s="615"/>
      <c r="DI33" s="73"/>
      <c r="DJ33" s="41"/>
      <c r="DK33" s="41"/>
      <c r="DL33" s="41"/>
      <c r="DM33" s="41"/>
      <c r="DN33" s="41"/>
      <c r="DO33" s="41"/>
    </row>
    <row r="34" spans="1:119" ht="32.25" customHeight="1">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3</v>
      </c>
      <c r="V34" s="616"/>
      <c r="W34" s="617" t="str">
        <f>IF('各会計、関係団体の財政状況及び健全化判断比率'!B28="","",'各会計、関係団体の財政状況及び健全化判断比率'!B28)</f>
        <v>国民健康保険事業特別会計</v>
      </c>
      <c r="X34" s="617"/>
      <c r="Y34" s="617"/>
      <c r="Z34" s="617"/>
      <c r="AA34" s="617"/>
      <c r="AB34" s="617"/>
      <c r="AC34" s="617"/>
      <c r="AD34" s="617"/>
      <c r="AE34" s="617"/>
      <c r="AF34" s="617"/>
      <c r="AG34" s="617"/>
      <c r="AH34" s="617"/>
      <c r="AI34" s="617"/>
      <c r="AJ34" s="617"/>
      <c r="AK34" s="617"/>
      <c r="AL34" s="69"/>
      <c r="AM34" s="616">
        <f>IF(AO34="","",MAX(C34:D43,U34:V43)+1)</f>
        <v>6</v>
      </c>
      <c r="AN34" s="616"/>
      <c r="AO34" s="617" t="str">
        <f>IF('各会計、関係団体の財政状況及び健全化判断比率'!B31="","",'各会計、関係団体の財政状況及び健全化判断比率'!B31)</f>
        <v>那珂川市下水道事業会計</v>
      </c>
      <c r="AP34" s="617"/>
      <c r="AQ34" s="617"/>
      <c r="AR34" s="617"/>
      <c r="AS34" s="617"/>
      <c r="AT34" s="617"/>
      <c r="AU34" s="617"/>
      <c r="AV34" s="617"/>
      <c r="AW34" s="617"/>
      <c r="AX34" s="617"/>
      <c r="AY34" s="617"/>
      <c r="AZ34" s="617"/>
      <c r="BA34" s="617"/>
      <c r="BB34" s="617"/>
      <c r="BC34" s="617"/>
      <c r="BD34" s="69"/>
      <c r="BE34" s="616" t="str">
        <f>IF(BG34="","",MAX(C34:D43,U34:V43,AM34:AN43)+1)</f>
        <v/>
      </c>
      <c r="BF34" s="616"/>
      <c r="BG34" s="617"/>
      <c r="BH34" s="617"/>
      <c r="BI34" s="617"/>
      <c r="BJ34" s="617"/>
      <c r="BK34" s="617"/>
      <c r="BL34" s="617"/>
      <c r="BM34" s="617"/>
      <c r="BN34" s="617"/>
      <c r="BO34" s="617"/>
      <c r="BP34" s="617"/>
      <c r="BQ34" s="617"/>
      <c r="BR34" s="617"/>
      <c r="BS34" s="617"/>
      <c r="BT34" s="617"/>
      <c r="BU34" s="617"/>
      <c r="BV34" s="69"/>
      <c r="BW34" s="616">
        <f>IF(BY34="","",MAX(C34:D43,U34:V43,AM34:AN43,BE34:BF43)+1)</f>
        <v>7</v>
      </c>
      <c r="BX34" s="616"/>
      <c r="BY34" s="617" t="str">
        <f>IF('各会計、関係団体の財政状況及び健全化判断比率'!B68="","",'各会計、関係団体の財政状況及び健全化判断比率'!B68)</f>
        <v>福岡都市圏南部環境事業組合</v>
      </c>
      <c r="BZ34" s="617"/>
      <c r="CA34" s="617"/>
      <c r="CB34" s="617"/>
      <c r="CC34" s="617"/>
      <c r="CD34" s="617"/>
      <c r="CE34" s="617"/>
      <c r="CF34" s="617"/>
      <c r="CG34" s="617"/>
      <c r="CH34" s="617"/>
      <c r="CI34" s="617"/>
      <c r="CJ34" s="617"/>
      <c r="CK34" s="617"/>
      <c r="CL34" s="617"/>
      <c r="CM34" s="617"/>
      <c r="CN34" s="69"/>
      <c r="CO34" s="616">
        <f>IF(CQ34="","",MAX(C34:D43,U34:V43,AM34:AN43,BE34:BF43,BW34:BX43)+1)</f>
        <v>17</v>
      </c>
      <c r="CP34" s="616"/>
      <c r="CQ34" s="617" t="str">
        <f>IF('各会計、関係団体の財政状況及び健全化判断比率'!BS7="","",'各会計、関係団体の財政状況及び健全化判断比率'!BS7)</f>
        <v>那珂川市教育文化振興財団</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c r="A35" s="42"/>
      <c r="B35" s="68"/>
      <c r="C35" s="616">
        <f>IF(E35="","",C34+1)</f>
        <v>2</v>
      </c>
      <c r="D35" s="616"/>
      <c r="E35" s="617" t="str">
        <f>IF('各会計、関係団体の財政状況及び健全化判断比率'!B8="","",'各会計、関係団体の財政状況及び健全化判断比率'!B8)</f>
        <v>公共用地先行取得事業特別会計</v>
      </c>
      <c r="F35" s="617"/>
      <c r="G35" s="617"/>
      <c r="H35" s="617"/>
      <c r="I35" s="617"/>
      <c r="J35" s="617"/>
      <c r="K35" s="617"/>
      <c r="L35" s="617"/>
      <c r="M35" s="617"/>
      <c r="N35" s="617"/>
      <c r="O35" s="617"/>
      <c r="P35" s="617"/>
      <c r="Q35" s="617"/>
      <c r="R35" s="617"/>
      <c r="S35" s="617"/>
      <c r="T35" s="69"/>
      <c r="U35" s="616">
        <f>IF(W35="","",U34+1)</f>
        <v>4</v>
      </c>
      <c r="V35" s="616"/>
      <c r="W35" s="617" t="str">
        <f>IF('各会計、関係団体の財政状況及び健全化判断比率'!B29="","",'各会計、関係団体の財政状況及び健全化判断比率'!B29)</f>
        <v>介護保険事業特別会計（保険事業勘定）</v>
      </c>
      <c r="X35" s="617"/>
      <c r="Y35" s="617"/>
      <c r="Z35" s="617"/>
      <c r="AA35" s="617"/>
      <c r="AB35" s="617"/>
      <c r="AC35" s="617"/>
      <c r="AD35" s="617"/>
      <c r="AE35" s="617"/>
      <c r="AF35" s="617"/>
      <c r="AG35" s="617"/>
      <c r="AH35" s="617"/>
      <c r="AI35" s="617"/>
      <c r="AJ35" s="617"/>
      <c r="AK35" s="617"/>
      <c r="AL35" s="69"/>
      <c r="AM35" s="616" t="str">
        <f t="shared" ref="AM35:AM43" si="0">IF(AO35="","",AM34+1)</f>
        <v/>
      </c>
      <c r="AN35" s="616"/>
      <c r="AO35" s="617"/>
      <c r="AP35" s="617"/>
      <c r="AQ35" s="617"/>
      <c r="AR35" s="617"/>
      <c r="AS35" s="617"/>
      <c r="AT35" s="617"/>
      <c r="AU35" s="617"/>
      <c r="AV35" s="617"/>
      <c r="AW35" s="617"/>
      <c r="AX35" s="617"/>
      <c r="AY35" s="617"/>
      <c r="AZ35" s="617"/>
      <c r="BA35" s="617"/>
      <c r="BB35" s="617"/>
      <c r="BC35" s="617"/>
      <c r="BD35" s="69"/>
      <c r="BE35" s="616" t="str">
        <f t="shared" ref="BE35:BE43" si="1">IF(BG35="","",BE34+1)</f>
        <v/>
      </c>
      <c r="BF35" s="616"/>
      <c r="BG35" s="617"/>
      <c r="BH35" s="617"/>
      <c r="BI35" s="617"/>
      <c r="BJ35" s="617"/>
      <c r="BK35" s="617"/>
      <c r="BL35" s="617"/>
      <c r="BM35" s="617"/>
      <c r="BN35" s="617"/>
      <c r="BO35" s="617"/>
      <c r="BP35" s="617"/>
      <c r="BQ35" s="617"/>
      <c r="BR35" s="617"/>
      <c r="BS35" s="617"/>
      <c r="BT35" s="617"/>
      <c r="BU35" s="617"/>
      <c r="BV35" s="69"/>
      <c r="BW35" s="616">
        <f t="shared" ref="BW35:BW43" si="2">IF(BY35="","",BW34+1)</f>
        <v>8</v>
      </c>
      <c r="BX35" s="616"/>
      <c r="BY35" s="617" t="str">
        <f>IF('各会計、関係団体の財政状況及び健全化判断比率'!B69="","",'各会計、関係団体の財政状況及び健全化判断比率'!B69)</f>
        <v>春日・大野城・那珂川消防組合</v>
      </c>
      <c r="BZ35" s="617"/>
      <c r="CA35" s="617"/>
      <c r="CB35" s="617"/>
      <c r="CC35" s="617"/>
      <c r="CD35" s="617"/>
      <c r="CE35" s="617"/>
      <c r="CF35" s="617"/>
      <c r="CG35" s="617"/>
      <c r="CH35" s="617"/>
      <c r="CI35" s="617"/>
      <c r="CJ35" s="617"/>
      <c r="CK35" s="617"/>
      <c r="CL35" s="617"/>
      <c r="CM35" s="617"/>
      <c r="CN35" s="69"/>
      <c r="CO35" s="616">
        <f t="shared" ref="CO35:CO43" si="3">IF(CQ35="","",CO34+1)</f>
        <v>18</v>
      </c>
      <c r="CP35" s="616"/>
      <c r="CQ35" s="617" t="str">
        <f>IF('各会計、関係団体の財政状況及び健全化判断比率'!BS8="","",'各会計、関係団体の財政状況及び健全化判断比率'!BS8)</f>
        <v>那珂川市土地開発公社</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5</v>
      </c>
      <c r="V36" s="616"/>
      <c r="W36" s="617" t="str">
        <f>IF('各会計、関係団体の財政状況及び健全化判断比率'!B30="","",'各会計、関係団体の財政状況及び健全化判断比率'!B30)</f>
        <v>後期高齢者医療特別会計</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9</v>
      </c>
      <c r="BX36" s="616"/>
      <c r="BY36" s="617" t="str">
        <f>IF('各会計、関係団体の財政状況及び健全化判断比率'!B70="","",'各会計、関係団体の財政状況及び健全化判断比率'!B70)</f>
        <v>春日那珂川水道企業団</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10</v>
      </c>
      <c r="BX37" s="616"/>
      <c r="BY37" s="617" t="str">
        <f>IF('各会計、関係団体の財政状況及び健全化判断比率'!B71="","",'各会計、関係団体の財政状況及び健全化判断比率'!B71)</f>
        <v>筑紫自治振興組合（一般会計）</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11</v>
      </c>
      <c r="BX38" s="616"/>
      <c r="BY38" s="617" t="str">
        <f>IF('各会計、関係団体の財政状況及び健全化判断比率'!B72="","",'各会計、関係団体の財政状況及び健全化判断比率'!B72)</f>
        <v>筑紫自治振興組合（筑紫公平委員会特別会計）</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12</v>
      </c>
      <c r="BX39" s="616"/>
      <c r="BY39" s="617" t="str">
        <f>IF('各会計、関係団体の財政状況及び健全化判断比率'!B73="","",'各会計、関係団体の財政状況及び健全化判断比率'!B73)</f>
        <v>福岡都市圏広域行政事業組合（一般会計）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13</v>
      </c>
      <c r="BX40" s="616"/>
      <c r="BY40" s="617" t="str">
        <f>IF('各会計、関係団体の財政状況及び健全化判断比率'!B74="","",'各会計、関係団体の財政状況及び健全化判断比率'!B74)</f>
        <v>福岡都市圏広域行政事業組合（流域連携事業特別会計）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14</v>
      </c>
      <c r="BX41" s="616"/>
      <c r="BY41" s="617" t="str">
        <f>IF('各会計、関係団体の財政状況及び健全化判断比率'!B75="","",'各会計、関係団体の財政状況及び健全化判断比率'!B75)</f>
        <v>福岡都市圏広域行政事業組合（競艇事業特別会計）</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f t="shared" si="2"/>
        <v>15</v>
      </c>
      <c r="BX42" s="616"/>
      <c r="BY42" s="617" t="str">
        <f>IF('各会計、関係団体の財政状況及び健全化判断比率'!B76="","",'各会計、関係団体の財政状況及び健全化判断比率'!B76)</f>
        <v>福岡県後期高齢者医療広域連合（一般会計）</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f t="shared" si="2"/>
        <v>16</v>
      </c>
      <c r="BX43" s="616"/>
      <c r="BY43" s="617" t="str">
        <f>IF('各会計、関係団体の財政状況及び健全化判断比率'!B77="","",'各会計、関係団体の財政状況及び健全化判断比率'!B77)</f>
        <v>福岡県後期高齢者医療広域連合（後期高齢者医療特別会計）</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143</v>
      </c>
      <c r="C46" s="41"/>
      <c r="D46" s="41"/>
      <c r="E46" s="41" t="s">
        <v>144</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145</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146</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147</v>
      </c>
    </row>
    <row r="50" spans="5:5">
      <c r="E50" s="43" t="s">
        <v>148</v>
      </c>
    </row>
    <row r="51" spans="5:5">
      <c r="E51" s="43" t="s">
        <v>149</v>
      </c>
    </row>
    <row r="52" spans="5:5">
      <c r="E52" s="43" t="s">
        <v>150</v>
      </c>
    </row>
    <row r="53" spans="5:5"/>
    <row r="54" spans="5:5"/>
    <row r="55" spans="5:5"/>
    <row r="56" spans="5:5"/>
  </sheetData>
  <sheetProtection algorithmName="SHA-512" hashValue="DjhorTtC4X2qqo7yM1LuygNwk8zBNbikXlfAgVVAtGmIz/sjNW3dkwUUWnYTuxoL4c4ND33SG4rtagcHCjP3eQ==" saltValue="JSsCyJGluULazHM2ZFCt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Y32" activeCellId="1" sqref="A1 Y32"/>
    </sheetView>
  </sheetViews>
  <sheetFormatPr defaultColWidth="0" defaultRowHeight="12.95" customHeight="1" zeroHeight="1"/>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c r="A1" s="262"/>
      <c r="B1" s="262"/>
      <c r="C1" s="262"/>
      <c r="D1" s="262"/>
      <c r="E1" s="262"/>
      <c r="F1" s="262"/>
      <c r="G1" s="262"/>
      <c r="H1" s="262"/>
      <c r="I1" s="262"/>
      <c r="J1" s="262"/>
      <c r="K1" s="262"/>
      <c r="L1" s="262"/>
      <c r="M1" s="262"/>
      <c r="N1" s="262"/>
      <c r="O1" s="262"/>
      <c r="P1" s="262"/>
    </row>
    <row r="2" spans="1:16" ht="16.5" customHeight="1">
      <c r="A2" s="262"/>
      <c r="B2" s="262"/>
      <c r="C2" s="262"/>
      <c r="D2" s="262"/>
      <c r="E2" s="262"/>
      <c r="F2" s="262"/>
      <c r="G2" s="262"/>
      <c r="H2" s="262"/>
      <c r="I2" s="262"/>
      <c r="J2" s="262"/>
      <c r="K2" s="262"/>
      <c r="L2" s="262"/>
      <c r="M2" s="262"/>
      <c r="N2" s="262"/>
      <c r="O2" s="262"/>
      <c r="P2" s="262"/>
    </row>
    <row r="3" spans="1:16" ht="16.5" customHeight="1">
      <c r="A3" s="262"/>
      <c r="B3" s="262"/>
      <c r="C3" s="262"/>
      <c r="D3" s="262"/>
      <c r="E3" s="262"/>
      <c r="F3" s="262"/>
      <c r="G3" s="262"/>
      <c r="H3" s="262"/>
      <c r="I3" s="262"/>
      <c r="J3" s="262"/>
      <c r="K3" s="262"/>
      <c r="L3" s="262"/>
      <c r="M3" s="262"/>
      <c r="N3" s="262"/>
      <c r="O3" s="262"/>
      <c r="P3" s="262"/>
    </row>
    <row r="4" spans="1:16" ht="16.5" customHeight="1">
      <c r="A4" s="262"/>
      <c r="B4" s="262"/>
      <c r="C4" s="262"/>
      <c r="D4" s="262"/>
      <c r="E4" s="262"/>
      <c r="F4" s="262"/>
      <c r="G4" s="262"/>
      <c r="H4" s="262"/>
      <c r="I4" s="262"/>
      <c r="J4" s="262"/>
      <c r="K4" s="262"/>
      <c r="L4" s="262"/>
      <c r="M4" s="262"/>
      <c r="N4" s="262"/>
      <c r="O4" s="262"/>
      <c r="P4" s="262"/>
    </row>
    <row r="5" spans="1:16" ht="16.5" customHeight="1">
      <c r="A5" s="262"/>
      <c r="B5" s="262"/>
      <c r="C5" s="262"/>
      <c r="D5" s="262"/>
      <c r="E5" s="262"/>
      <c r="F5" s="262"/>
      <c r="G5" s="262"/>
      <c r="H5" s="262"/>
      <c r="I5" s="262"/>
      <c r="J5" s="262"/>
      <c r="K5" s="262"/>
      <c r="L5" s="262"/>
      <c r="M5" s="262"/>
      <c r="N5" s="262"/>
      <c r="O5" s="262"/>
      <c r="P5" s="262"/>
    </row>
    <row r="6" spans="1:16" ht="16.5" customHeight="1">
      <c r="A6" s="262"/>
      <c r="B6" s="262"/>
      <c r="C6" s="262"/>
      <c r="D6" s="262"/>
      <c r="E6" s="262"/>
      <c r="F6" s="262"/>
      <c r="G6" s="262"/>
      <c r="H6" s="262"/>
      <c r="I6" s="262"/>
      <c r="J6" s="262"/>
      <c r="K6" s="262"/>
      <c r="L6" s="262"/>
      <c r="M6" s="262"/>
      <c r="N6" s="262"/>
      <c r="O6" s="262"/>
      <c r="P6" s="262"/>
    </row>
    <row r="7" spans="1:16" ht="16.5" customHeight="1">
      <c r="A7" s="262"/>
      <c r="B7" s="262"/>
      <c r="C7" s="262"/>
      <c r="D7" s="262"/>
      <c r="E7" s="262"/>
      <c r="F7" s="262"/>
      <c r="G7" s="262"/>
      <c r="H7" s="262"/>
      <c r="I7" s="262"/>
      <c r="J7" s="262"/>
      <c r="K7" s="262"/>
      <c r="L7" s="262"/>
      <c r="M7" s="262"/>
      <c r="N7" s="262"/>
      <c r="O7" s="262"/>
      <c r="P7" s="262"/>
    </row>
    <row r="8" spans="1:16" ht="16.5" customHeight="1">
      <c r="A8" s="262"/>
      <c r="B8" s="262"/>
      <c r="C8" s="262"/>
      <c r="D8" s="262"/>
      <c r="E8" s="262"/>
      <c r="F8" s="262"/>
      <c r="G8" s="262"/>
      <c r="H8" s="262"/>
      <c r="I8" s="262"/>
      <c r="J8" s="262"/>
      <c r="K8" s="262"/>
      <c r="L8" s="262"/>
      <c r="M8" s="262"/>
      <c r="N8" s="262"/>
      <c r="O8" s="262"/>
      <c r="P8" s="262"/>
    </row>
    <row r="9" spans="1:16" ht="16.5" customHeight="1">
      <c r="A9" s="262"/>
      <c r="B9" s="262"/>
      <c r="C9" s="262"/>
      <c r="D9" s="262"/>
      <c r="E9" s="262"/>
      <c r="F9" s="262"/>
      <c r="G9" s="262"/>
      <c r="H9" s="262"/>
      <c r="I9" s="262"/>
      <c r="J9" s="262"/>
      <c r="K9" s="262"/>
      <c r="L9" s="262"/>
      <c r="M9" s="262"/>
      <c r="N9" s="262"/>
      <c r="O9" s="262"/>
      <c r="P9" s="262"/>
    </row>
    <row r="10" spans="1:16" ht="16.5" customHeight="1">
      <c r="A10" s="262"/>
      <c r="B10" s="262"/>
      <c r="C10" s="262"/>
      <c r="D10" s="262"/>
      <c r="E10" s="262"/>
      <c r="F10" s="262"/>
      <c r="G10" s="262"/>
      <c r="H10" s="262"/>
      <c r="I10" s="262"/>
      <c r="J10" s="262"/>
      <c r="K10" s="262"/>
      <c r="L10" s="262"/>
      <c r="M10" s="262"/>
      <c r="N10" s="262"/>
      <c r="O10" s="262"/>
      <c r="P10" s="262"/>
    </row>
    <row r="11" spans="1:16" ht="16.5" customHeight="1">
      <c r="A11" s="262"/>
      <c r="B11" s="262"/>
      <c r="C11" s="262"/>
      <c r="D11" s="262"/>
      <c r="E11" s="262"/>
      <c r="F11" s="262"/>
      <c r="G11" s="262"/>
      <c r="H11" s="262"/>
      <c r="I11" s="262"/>
      <c r="J11" s="262"/>
      <c r="K11" s="262"/>
      <c r="L11" s="262"/>
      <c r="M11" s="262"/>
      <c r="N11" s="262"/>
      <c r="O11" s="262"/>
      <c r="P11" s="262"/>
    </row>
    <row r="12" spans="1:16" ht="16.5" customHeight="1">
      <c r="A12" s="262"/>
      <c r="B12" s="262"/>
      <c r="C12" s="262"/>
      <c r="D12" s="262"/>
      <c r="E12" s="262"/>
      <c r="F12" s="262"/>
      <c r="G12" s="262"/>
      <c r="H12" s="262"/>
      <c r="I12" s="262"/>
      <c r="J12" s="262"/>
      <c r="K12" s="262"/>
      <c r="L12" s="262"/>
      <c r="M12" s="262"/>
      <c r="N12" s="262"/>
      <c r="O12" s="262"/>
      <c r="P12" s="262"/>
    </row>
    <row r="13" spans="1:16" ht="16.5" customHeight="1">
      <c r="A13" s="262"/>
      <c r="B13" s="262"/>
      <c r="C13" s="262"/>
      <c r="D13" s="262"/>
      <c r="E13" s="262"/>
      <c r="F13" s="262"/>
      <c r="G13" s="262"/>
      <c r="H13" s="262"/>
      <c r="I13" s="262"/>
      <c r="J13" s="262"/>
      <c r="K13" s="262"/>
      <c r="L13" s="262"/>
      <c r="M13" s="262"/>
      <c r="N13" s="262"/>
      <c r="O13" s="262"/>
      <c r="P13" s="262"/>
    </row>
    <row r="14" spans="1:16" ht="16.5" customHeight="1">
      <c r="A14" s="262"/>
      <c r="B14" s="262"/>
      <c r="C14" s="262"/>
      <c r="D14" s="262"/>
      <c r="E14" s="262"/>
      <c r="F14" s="262"/>
      <c r="G14" s="262"/>
      <c r="H14" s="262"/>
      <c r="I14" s="262"/>
      <c r="J14" s="262"/>
      <c r="K14" s="262"/>
      <c r="L14" s="262"/>
      <c r="M14" s="262"/>
      <c r="N14" s="262"/>
      <c r="O14" s="262"/>
      <c r="P14" s="262"/>
    </row>
    <row r="15" spans="1:16" ht="16.5" customHeight="1">
      <c r="A15" s="262"/>
      <c r="B15" s="262"/>
      <c r="C15" s="262"/>
      <c r="D15" s="262"/>
      <c r="E15" s="262"/>
      <c r="F15" s="262"/>
      <c r="G15" s="262"/>
      <c r="H15" s="262"/>
      <c r="I15" s="262"/>
      <c r="J15" s="262"/>
      <c r="K15" s="262"/>
      <c r="L15" s="262"/>
      <c r="M15" s="262"/>
      <c r="N15" s="262"/>
      <c r="O15" s="262"/>
      <c r="P15" s="262"/>
    </row>
    <row r="16" spans="1:16" ht="16.5" customHeight="1">
      <c r="A16" s="262"/>
      <c r="B16" s="262"/>
      <c r="C16" s="262"/>
      <c r="D16" s="262"/>
      <c r="E16" s="262"/>
      <c r="F16" s="262"/>
      <c r="G16" s="262"/>
      <c r="H16" s="262"/>
      <c r="I16" s="262"/>
      <c r="J16" s="262"/>
      <c r="K16" s="262"/>
      <c r="L16" s="262"/>
      <c r="M16" s="262"/>
      <c r="N16" s="262"/>
      <c r="O16" s="262"/>
      <c r="P16" s="262"/>
    </row>
    <row r="17" spans="1:16" ht="16.5" customHeight="1">
      <c r="A17" s="262"/>
      <c r="B17" s="262"/>
      <c r="C17" s="262"/>
      <c r="D17" s="262"/>
      <c r="E17" s="262"/>
      <c r="F17" s="262"/>
      <c r="G17" s="262"/>
      <c r="H17" s="262"/>
      <c r="I17" s="262"/>
      <c r="J17" s="262"/>
      <c r="K17" s="262"/>
      <c r="L17" s="262"/>
      <c r="M17" s="262"/>
      <c r="N17" s="262"/>
      <c r="O17" s="262"/>
      <c r="P17" s="262"/>
    </row>
    <row r="18" spans="1:16" ht="16.5" customHeight="1">
      <c r="A18" s="262"/>
      <c r="B18" s="262"/>
      <c r="C18" s="262"/>
      <c r="D18" s="262"/>
      <c r="E18" s="262"/>
      <c r="F18" s="262"/>
      <c r="G18" s="262"/>
      <c r="H18" s="262"/>
      <c r="I18" s="262"/>
      <c r="J18" s="262"/>
      <c r="K18" s="262"/>
      <c r="L18" s="262"/>
      <c r="M18" s="262"/>
      <c r="N18" s="262"/>
      <c r="O18" s="262"/>
      <c r="P18" s="262"/>
    </row>
    <row r="19" spans="1:16" ht="16.5" customHeight="1">
      <c r="A19" s="262"/>
      <c r="B19" s="262"/>
      <c r="C19" s="262"/>
      <c r="D19" s="262"/>
      <c r="E19" s="262"/>
      <c r="F19" s="262"/>
      <c r="G19" s="262"/>
      <c r="H19" s="262"/>
      <c r="I19" s="262"/>
      <c r="J19" s="262"/>
      <c r="K19" s="262"/>
      <c r="L19" s="262"/>
      <c r="M19" s="262"/>
      <c r="N19" s="262"/>
      <c r="O19" s="262"/>
      <c r="P19" s="262"/>
    </row>
    <row r="20" spans="1:16" ht="16.5" customHeight="1">
      <c r="A20" s="262"/>
      <c r="B20" s="262"/>
      <c r="C20" s="262"/>
      <c r="D20" s="262"/>
      <c r="E20" s="262"/>
      <c r="F20" s="262"/>
      <c r="G20" s="262"/>
      <c r="H20" s="262"/>
      <c r="I20" s="262"/>
      <c r="J20" s="262"/>
      <c r="K20" s="262"/>
      <c r="L20" s="262"/>
      <c r="M20" s="262"/>
      <c r="N20" s="262"/>
      <c r="O20" s="262"/>
      <c r="P20" s="262"/>
    </row>
    <row r="21" spans="1:16" ht="16.5" customHeight="1">
      <c r="A21" s="262"/>
      <c r="B21" s="262"/>
      <c r="C21" s="262"/>
      <c r="D21" s="262"/>
      <c r="E21" s="262"/>
      <c r="F21" s="262"/>
      <c r="G21" s="262"/>
      <c r="H21" s="262"/>
      <c r="I21" s="262"/>
      <c r="J21" s="262"/>
      <c r="K21" s="262"/>
      <c r="L21" s="262"/>
      <c r="M21" s="262"/>
      <c r="N21" s="262"/>
      <c r="O21" s="262"/>
      <c r="P21" s="262"/>
    </row>
    <row r="22" spans="1:16" ht="16.5" customHeight="1">
      <c r="A22" s="262"/>
      <c r="B22" s="262"/>
      <c r="C22" s="262"/>
      <c r="D22" s="262"/>
      <c r="E22" s="262"/>
      <c r="F22" s="262"/>
      <c r="G22" s="262"/>
      <c r="H22" s="262"/>
      <c r="I22" s="262"/>
      <c r="J22" s="262"/>
      <c r="K22" s="262"/>
      <c r="L22" s="262"/>
      <c r="M22" s="262"/>
      <c r="N22" s="262"/>
      <c r="O22" s="262"/>
      <c r="P22" s="262"/>
    </row>
    <row r="23" spans="1:16" ht="16.5" customHeight="1">
      <c r="A23" s="262"/>
      <c r="B23" s="262"/>
      <c r="C23" s="262"/>
      <c r="D23" s="262"/>
      <c r="E23" s="262"/>
      <c r="F23" s="262"/>
      <c r="G23" s="262"/>
      <c r="H23" s="262"/>
      <c r="I23" s="262"/>
      <c r="J23" s="262"/>
      <c r="K23" s="262"/>
      <c r="L23" s="262"/>
      <c r="M23" s="262"/>
      <c r="N23" s="262"/>
      <c r="O23" s="262"/>
      <c r="P23" s="262"/>
    </row>
    <row r="24" spans="1:16" ht="16.5" customHeight="1">
      <c r="A24" s="262"/>
      <c r="B24" s="262"/>
      <c r="C24" s="262"/>
      <c r="D24" s="262"/>
      <c r="E24" s="262"/>
      <c r="F24" s="262"/>
      <c r="G24" s="262"/>
      <c r="H24" s="262"/>
      <c r="I24" s="262"/>
      <c r="J24" s="262"/>
      <c r="K24" s="262"/>
      <c r="L24" s="262"/>
      <c r="M24" s="262"/>
      <c r="N24" s="262"/>
      <c r="O24" s="262"/>
      <c r="P24" s="262"/>
    </row>
    <row r="25" spans="1:16" ht="16.5" customHeight="1">
      <c r="A25" s="262"/>
      <c r="B25" s="262"/>
      <c r="C25" s="262"/>
      <c r="D25" s="262"/>
      <c r="E25" s="262"/>
      <c r="F25" s="262"/>
      <c r="G25" s="262"/>
      <c r="H25" s="262"/>
      <c r="I25" s="262"/>
      <c r="J25" s="262"/>
      <c r="K25" s="262"/>
      <c r="L25" s="262"/>
      <c r="M25" s="262"/>
      <c r="N25" s="262"/>
      <c r="O25" s="262"/>
      <c r="P25" s="262"/>
    </row>
    <row r="26" spans="1:16" ht="16.5" customHeight="1">
      <c r="A26" s="262"/>
      <c r="B26" s="262"/>
      <c r="C26" s="262"/>
      <c r="D26" s="262"/>
      <c r="E26" s="262"/>
      <c r="F26" s="262"/>
      <c r="G26" s="262"/>
      <c r="H26" s="262"/>
      <c r="I26" s="262"/>
      <c r="J26" s="262"/>
      <c r="K26" s="262"/>
      <c r="L26" s="262"/>
      <c r="M26" s="262"/>
      <c r="N26" s="262"/>
      <c r="O26" s="262"/>
      <c r="P26" s="262"/>
    </row>
    <row r="27" spans="1:16" ht="16.5" customHeight="1">
      <c r="A27" s="262"/>
      <c r="B27" s="262"/>
      <c r="C27" s="262"/>
      <c r="D27" s="262"/>
      <c r="E27" s="262"/>
      <c r="F27" s="262"/>
      <c r="G27" s="262"/>
      <c r="H27" s="262"/>
      <c r="I27" s="262"/>
      <c r="J27" s="262"/>
      <c r="K27" s="262"/>
      <c r="L27" s="262"/>
      <c r="M27" s="262"/>
      <c r="N27" s="262"/>
      <c r="O27" s="262"/>
      <c r="P27" s="262"/>
    </row>
    <row r="28" spans="1:16" ht="16.5" customHeight="1">
      <c r="A28" s="262"/>
      <c r="B28" s="262"/>
      <c r="C28" s="262"/>
      <c r="D28" s="262"/>
      <c r="E28" s="262"/>
      <c r="F28" s="262"/>
      <c r="G28" s="262"/>
      <c r="H28" s="262"/>
      <c r="I28" s="262"/>
      <c r="J28" s="262"/>
      <c r="K28" s="262"/>
      <c r="L28" s="262"/>
      <c r="M28" s="262"/>
      <c r="N28" s="262"/>
      <c r="O28" s="262"/>
      <c r="P28" s="262"/>
    </row>
    <row r="29" spans="1:16" ht="16.5" customHeight="1">
      <c r="A29" s="262"/>
      <c r="B29" s="262"/>
      <c r="C29" s="262"/>
      <c r="D29" s="262"/>
      <c r="E29" s="262"/>
      <c r="F29" s="262"/>
      <c r="G29" s="262"/>
      <c r="H29" s="262"/>
      <c r="I29" s="262"/>
      <c r="J29" s="262"/>
      <c r="K29" s="262"/>
      <c r="L29" s="262"/>
      <c r="M29" s="262"/>
      <c r="N29" s="262"/>
      <c r="O29" s="262"/>
      <c r="P29" s="262"/>
    </row>
    <row r="30" spans="1:16" ht="16.5" customHeight="1">
      <c r="A30" s="262"/>
      <c r="B30" s="262"/>
      <c r="C30" s="262"/>
      <c r="D30" s="262"/>
      <c r="E30" s="262"/>
      <c r="F30" s="262"/>
      <c r="G30" s="262"/>
      <c r="H30" s="262"/>
      <c r="I30" s="262"/>
      <c r="J30" s="262"/>
      <c r="K30" s="262"/>
      <c r="L30" s="262"/>
      <c r="M30" s="262"/>
      <c r="N30" s="262"/>
      <c r="O30" s="262"/>
      <c r="P30" s="262"/>
    </row>
    <row r="31" spans="1:16" ht="16.5" customHeight="1">
      <c r="A31" s="262"/>
      <c r="B31" s="262"/>
      <c r="C31" s="262"/>
      <c r="D31" s="262"/>
      <c r="E31" s="262"/>
      <c r="F31" s="262"/>
      <c r="G31" s="262"/>
      <c r="H31" s="262"/>
      <c r="I31" s="262"/>
      <c r="J31" s="262"/>
      <c r="K31" s="262"/>
      <c r="L31" s="262"/>
      <c r="M31" s="262"/>
      <c r="N31" s="262"/>
      <c r="O31" s="262"/>
      <c r="P31" s="262"/>
    </row>
    <row r="32" spans="1:16" ht="31.5" customHeight="1" thickBot="1">
      <c r="A32" s="262"/>
      <c r="B32" s="262"/>
      <c r="C32" s="262"/>
      <c r="D32" s="262"/>
      <c r="E32" s="262"/>
      <c r="F32" s="262"/>
      <c r="G32" s="262"/>
      <c r="H32" s="262"/>
      <c r="I32" s="262"/>
      <c r="J32" s="264" t="s">
        <v>517</v>
      </c>
      <c r="K32" s="262"/>
      <c r="L32" s="262"/>
      <c r="M32" s="262"/>
      <c r="N32" s="262"/>
      <c r="O32" s="262"/>
      <c r="P32" s="262"/>
    </row>
    <row r="33" spans="1:16" ht="39" customHeight="1" thickBot="1">
      <c r="A33" s="262"/>
      <c r="B33" s="265" t="s">
        <v>525</v>
      </c>
      <c r="C33" s="266"/>
      <c r="D33" s="266"/>
      <c r="E33" s="267" t="s">
        <v>519</v>
      </c>
      <c r="F33" s="268" t="s">
        <v>4</v>
      </c>
      <c r="G33" s="269" t="s">
        <v>5</v>
      </c>
      <c r="H33" s="269" t="s">
        <v>6</v>
      </c>
      <c r="I33" s="269" t="s">
        <v>7</v>
      </c>
      <c r="J33" s="270" t="s">
        <v>8</v>
      </c>
      <c r="K33" s="262"/>
      <c r="L33" s="262"/>
      <c r="M33" s="262"/>
      <c r="N33" s="262"/>
      <c r="O33" s="262"/>
      <c r="P33" s="262"/>
    </row>
    <row r="34" spans="1:16" ht="39" customHeight="1">
      <c r="A34" s="262"/>
      <c r="B34" s="271"/>
      <c r="C34" s="1208" t="s">
        <v>526</v>
      </c>
      <c r="D34" s="1208"/>
      <c r="E34" s="1209"/>
      <c r="F34" s="272">
        <v>8.9700000000000006</v>
      </c>
      <c r="G34" s="273">
        <v>8.9700000000000006</v>
      </c>
      <c r="H34" s="273">
        <v>8.9</v>
      </c>
      <c r="I34" s="273">
        <v>9.81</v>
      </c>
      <c r="J34" s="274">
        <v>10.43</v>
      </c>
      <c r="K34" s="262"/>
      <c r="L34" s="262"/>
      <c r="M34" s="262"/>
      <c r="N34" s="262"/>
      <c r="O34" s="262"/>
      <c r="P34" s="262"/>
    </row>
    <row r="35" spans="1:16" ht="39" customHeight="1">
      <c r="A35" s="262"/>
      <c r="B35" s="275"/>
      <c r="C35" s="1202" t="s">
        <v>527</v>
      </c>
      <c r="D35" s="1203"/>
      <c r="E35" s="1204"/>
      <c r="F35" s="276">
        <v>8.7100000000000009</v>
      </c>
      <c r="G35" s="277">
        <v>3.45</v>
      </c>
      <c r="H35" s="277">
        <v>1.22</v>
      </c>
      <c r="I35" s="277">
        <v>1.41</v>
      </c>
      <c r="J35" s="278">
        <v>2.56</v>
      </c>
      <c r="K35" s="262"/>
      <c r="L35" s="262"/>
      <c r="M35" s="262"/>
      <c r="N35" s="262"/>
      <c r="O35" s="262"/>
      <c r="P35" s="262"/>
    </row>
    <row r="36" spans="1:16" ht="39" customHeight="1">
      <c r="A36" s="262"/>
      <c r="B36" s="275"/>
      <c r="C36" s="1202" t="s">
        <v>528</v>
      </c>
      <c r="D36" s="1203"/>
      <c r="E36" s="1204"/>
      <c r="F36" s="276">
        <v>0.85</v>
      </c>
      <c r="G36" s="277">
        <v>1.03</v>
      </c>
      <c r="H36" s="277">
        <v>1.2</v>
      </c>
      <c r="I36" s="277" t="s">
        <v>529</v>
      </c>
      <c r="J36" s="278">
        <v>0.8</v>
      </c>
      <c r="K36" s="262"/>
      <c r="L36" s="262"/>
      <c r="M36" s="262"/>
      <c r="N36" s="262"/>
      <c r="O36" s="262"/>
      <c r="P36" s="262"/>
    </row>
    <row r="37" spans="1:16" ht="39" customHeight="1">
      <c r="A37" s="262"/>
      <c r="B37" s="275"/>
      <c r="C37" s="1202" t="s">
        <v>530</v>
      </c>
      <c r="D37" s="1203"/>
      <c r="E37" s="1204"/>
      <c r="F37" s="276">
        <v>0</v>
      </c>
      <c r="G37" s="277">
        <v>0</v>
      </c>
      <c r="H37" s="277" t="s">
        <v>531</v>
      </c>
      <c r="I37" s="277">
        <v>0.68</v>
      </c>
      <c r="J37" s="278">
        <v>0.59</v>
      </c>
      <c r="K37" s="262"/>
      <c r="L37" s="262"/>
      <c r="M37" s="262"/>
      <c r="N37" s="262"/>
      <c r="O37" s="262"/>
      <c r="P37" s="262"/>
    </row>
    <row r="38" spans="1:16" ht="39" customHeight="1">
      <c r="A38" s="262"/>
      <c r="B38" s="275"/>
      <c r="C38" s="1202" t="s">
        <v>532</v>
      </c>
      <c r="D38" s="1203"/>
      <c r="E38" s="1204"/>
      <c r="F38" s="276">
        <v>0.19</v>
      </c>
      <c r="G38" s="277">
        <v>0.24</v>
      </c>
      <c r="H38" s="277">
        <v>0.22</v>
      </c>
      <c r="I38" s="277">
        <v>0.22</v>
      </c>
      <c r="J38" s="278">
        <v>0.23</v>
      </c>
      <c r="K38" s="262"/>
      <c r="L38" s="262"/>
      <c r="M38" s="262"/>
      <c r="N38" s="262"/>
      <c r="O38" s="262"/>
      <c r="P38" s="262"/>
    </row>
    <row r="39" spans="1:16" ht="39" customHeight="1">
      <c r="A39" s="262"/>
      <c r="B39" s="275"/>
      <c r="C39" s="1202" t="s">
        <v>533</v>
      </c>
      <c r="D39" s="1203"/>
      <c r="E39" s="1204"/>
      <c r="F39" s="276" t="s">
        <v>380</v>
      </c>
      <c r="G39" s="277" t="s">
        <v>380</v>
      </c>
      <c r="H39" s="277" t="s">
        <v>531</v>
      </c>
      <c r="I39" s="277">
        <v>0</v>
      </c>
      <c r="J39" s="278">
        <v>0</v>
      </c>
      <c r="K39" s="262"/>
      <c r="L39" s="262"/>
      <c r="M39" s="262"/>
      <c r="N39" s="262"/>
      <c r="O39" s="262"/>
      <c r="P39" s="262"/>
    </row>
    <row r="40" spans="1:16" ht="39" customHeight="1">
      <c r="A40" s="262"/>
      <c r="B40" s="275"/>
      <c r="C40" s="1202"/>
      <c r="D40" s="1203"/>
      <c r="E40" s="1204"/>
      <c r="F40" s="276"/>
      <c r="G40" s="277"/>
      <c r="H40" s="277"/>
      <c r="I40" s="277"/>
      <c r="J40" s="278"/>
      <c r="K40" s="262"/>
      <c r="L40" s="262"/>
      <c r="M40" s="262"/>
      <c r="N40" s="262"/>
      <c r="O40" s="262"/>
      <c r="P40" s="262"/>
    </row>
    <row r="41" spans="1:16" ht="39" customHeight="1">
      <c r="A41" s="262"/>
      <c r="B41" s="275"/>
      <c r="C41" s="1202"/>
      <c r="D41" s="1203"/>
      <c r="E41" s="1204"/>
      <c r="F41" s="276"/>
      <c r="G41" s="277"/>
      <c r="H41" s="277"/>
      <c r="I41" s="277"/>
      <c r="J41" s="278"/>
      <c r="K41" s="262"/>
      <c r="L41" s="262"/>
      <c r="M41" s="262"/>
      <c r="N41" s="262"/>
      <c r="O41" s="262"/>
      <c r="P41" s="262"/>
    </row>
    <row r="42" spans="1:16" ht="39" customHeight="1">
      <c r="A42" s="262"/>
      <c r="B42" s="279"/>
      <c r="C42" s="1202" t="s">
        <v>534</v>
      </c>
      <c r="D42" s="1203"/>
      <c r="E42" s="1204"/>
      <c r="F42" s="276" t="s">
        <v>380</v>
      </c>
      <c r="G42" s="277" t="s">
        <v>380</v>
      </c>
      <c r="H42" s="277" t="s">
        <v>380</v>
      </c>
      <c r="I42" s="277" t="s">
        <v>380</v>
      </c>
      <c r="J42" s="278" t="s">
        <v>380</v>
      </c>
      <c r="K42" s="262"/>
      <c r="L42" s="262"/>
      <c r="M42" s="262"/>
      <c r="N42" s="262"/>
      <c r="O42" s="262"/>
      <c r="P42" s="262"/>
    </row>
    <row r="43" spans="1:16" ht="39" customHeight="1" thickBot="1">
      <c r="A43" s="262"/>
      <c r="B43" s="280"/>
      <c r="C43" s="1205" t="s">
        <v>535</v>
      </c>
      <c r="D43" s="1206"/>
      <c r="E43" s="1207"/>
      <c r="F43" s="281" t="s">
        <v>380</v>
      </c>
      <c r="G43" s="282">
        <v>0</v>
      </c>
      <c r="H43" s="282">
        <v>0</v>
      </c>
      <c r="I43" s="282">
        <v>0</v>
      </c>
      <c r="J43" s="283" t="s">
        <v>380</v>
      </c>
      <c r="K43" s="262"/>
      <c r="L43" s="262"/>
      <c r="M43" s="262"/>
      <c r="N43" s="262"/>
      <c r="O43" s="262"/>
      <c r="P43" s="262"/>
    </row>
    <row r="44" spans="1:16" ht="39" customHeight="1">
      <c r="A44" s="262"/>
      <c r="B44" s="284" t="s">
        <v>536</v>
      </c>
      <c r="C44" s="285"/>
      <c r="D44" s="286"/>
      <c r="E44" s="286"/>
      <c r="F44" s="287"/>
      <c r="G44" s="287"/>
      <c r="H44" s="287"/>
      <c r="I44" s="287"/>
      <c r="J44" s="287"/>
      <c r="K44" s="262"/>
      <c r="L44" s="262"/>
      <c r="M44" s="262"/>
      <c r="N44" s="262"/>
      <c r="O44" s="262"/>
      <c r="P44" s="262"/>
    </row>
    <row r="45" spans="1:16" ht="18" customHeight="1">
      <c r="A45" s="262"/>
      <c r="B45" s="262"/>
      <c r="C45" s="262"/>
      <c r="D45" s="262"/>
      <c r="E45" s="262"/>
      <c r="F45" s="262"/>
      <c r="G45" s="262"/>
      <c r="H45" s="262"/>
      <c r="I45" s="262"/>
      <c r="J45" s="262"/>
      <c r="K45" s="262"/>
      <c r="L45" s="262"/>
      <c r="M45" s="262"/>
      <c r="N45" s="262"/>
      <c r="O45" s="262"/>
      <c r="P45" s="262"/>
    </row>
  </sheetData>
  <sheetProtection algorithmName="SHA-512" hashValue="rBQACQcCRae4yNN+uQQy0XDrfn5gJsOb58F7tjoUx+8/yQlL6Ngkh2WiTM5ef2vaQnanYXfTGe3MhCJW8ZPu5g==" saltValue="69ntgAUliWulGunAkAjn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election activeCell="Y32" activeCellId="1" sqref="A1 Y32"/>
    </sheetView>
  </sheetViews>
  <sheetFormatPr defaultColWidth="0" defaultRowHeight="12.6" customHeight="1" zeroHeight="1"/>
  <cols>
    <col min="1" max="1" width="6.625" style="289" customWidth="1"/>
    <col min="2" max="3" width="10.875" style="289" customWidth="1"/>
    <col min="4" max="4" width="10" style="289" customWidth="1"/>
    <col min="5" max="10" width="11" style="289" customWidth="1"/>
    <col min="11" max="15" width="13.125" style="289" customWidth="1"/>
    <col min="16" max="21" width="11.375" style="289" customWidth="1"/>
    <col min="22" max="16384" width="0" style="289" hidden="1"/>
  </cols>
  <sheetData>
    <row r="1" spans="1:21" ht="13.5" customHeight="1">
      <c r="A1" s="288"/>
      <c r="B1" s="288"/>
      <c r="C1" s="288"/>
      <c r="D1" s="288"/>
      <c r="E1" s="288"/>
      <c r="F1" s="288"/>
      <c r="G1" s="288"/>
      <c r="H1" s="288"/>
      <c r="I1" s="288"/>
      <c r="J1" s="288"/>
      <c r="K1" s="288"/>
      <c r="L1" s="288"/>
      <c r="M1" s="288"/>
      <c r="N1" s="288"/>
      <c r="O1" s="288"/>
      <c r="P1" s="288"/>
      <c r="Q1" s="288"/>
      <c r="R1" s="288"/>
      <c r="S1" s="288"/>
      <c r="T1" s="288"/>
      <c r="U1" s="288"/>
    </row>
    <row r="2" spans="1:21" ht="13.5" customHeight="1">
      <c r="A2" s="288"/>
      <c r="B2" s="288"/>
      <c r="C2" s="288"/>
      <c r="D2" s="288"/>
      <c r="E2" s="288"/>
      <c r="F2" s="288"/>
      <c r="G2" s="288"/>
      <c r="H2" s="288"/>
      <c r="I2" s="288"/>
      <c r="J2" s="288"/>
      <c r="K2" s="288"/>
      <c r="L2" s="288"/>
      <c r="M2" s="288"/>
      <c r="N2" s="288"/>
      <c r="O2" s="288"/>
      <c r="P2" s="288"/>
      <c r="Q2" s="288"/>
      <c r="R2" s="288"/>
      <c r="S2" s="288"/>
      <c r="T2" s="288"/>
      <c r="U2" s="288"/>
    </row>
    <row r="3" spans="1:21" ht="13.5" customHeight="1">
      <c r="A3" s="288"/>
      <c r="B3" s="288"/>
      <c r="C3" s="288"/>
      <c r="D3" s="288"/>
      <c r="E3" s="288"/>
      <c r="F3" s="288"/>
      <c r="G3" s="288"/>
      <c r="H3" s="288"/>
      <c r="I3" s="288"/>
      <c r="J3" s="288"/>
      <c r="K3" s="288"/>
      <c r="L3" s="288"/>
      <c r="M3" s="288"/>
      <c r="N3" s="288"/>
      <c r="O3" s="288"/>
      <c r="P3" s="288"/>
      <c r="Q3" s="288"/>
      <c r="R3" s="288"/>
      <c r="S3" s="288"/>
      <c r="T3" s="288"/>
      <c r="U3" s="288"/>
    </row>
    <row r="4" spans="1:21" ht="13.5" customHeight="1">
      <c r="A4" s="288"/>
      <c r="B4" s="288"/>
      <c r="C4" s="288"/>
      <c r="D4" s="288"/>
      <c r="E4" s="288"/>
      <c r="F4" s="288"/>
      <c r="G4" s="288"/>
      <c r="H4" s="288"/>
      <c r="I4" s="288"/>
      <c r="J4" s="288"/>
      <c r="K4" s="288"/>
      <c r="L4" s="288"/>
      <c r="M4" s="288"/>
      <c r="N4" s="288"/>
      <c r="O4" s="288"/>
      <c r="P4" s="288"/>
      <c r="Q4" s="288"/>
      <c r="R4" s="288"/>
      <c r="S4" s="288"/>
      <c r="T4" s="288"/>
      <c r="U4" s="288"/>
    </row>
    <row r="5" spans="1:21" ht="13.5" customHeight="1">
      <c r="A5" s="288"/>
      <c r="B5" s="288"/>
      <c r="C5" s="288"/>
      <c r="D5" s="288"/>
      <c r="E5" s="288"/>
      <c r="F5" s="288"/>
      <c r="G5" s="288"/>
      <c r="H5" s="288"/>
      <c r="I5" s="288"/>
      <c r="J5" s="288"/>
      <c r="K5" s="288"/>
      <c r="L5" s="288"/>
      <c r="M5" s="288"/>
      <c r="N5" s="288"/>
      <c r="O5" s="288"/>
      <c r="P5" s="288"/>
      <c r="Q5" s="288"/>
      <c r="R5" s="288"/>
      <c r="S5" s="288"/>
      <c r="T5" s="288"/>
      <c r="U5" s="288"/>
    </row>
    <row r="6" spans="1:21" ht="13.5" customHeight="1">
      <c r="A6" s="288"/>
      <c r="B6" s="288"/>
      <c r="C6" s="288"/>
      <c r="D6" s="288"/>
      <c r="E6" s="288"/>
      <c r="F6" s="288"/>
      <c r="G6" s="288"/>
      <c r="H6" s="288"/>
      <c r="I6" s="288"/>
      <c r="J6" s="288"/>
      <c r="K6" s="288"/>
      <c r="L6" s="288"/>
      <c r="M6" s="288"/>
      <c r="N6" s="288"/>
      <c r="O6" s="288"/>
      <c r="P6" s="288"/>
      <c r="Q6" s="288"/>
      <c r="R6" s="288"/>
      <c r="S6" s="288"/>
      <c r="T6" s="288"/>
      <c r="U6" s="288"/>
    </row>
    <row r="7" spans="1:21" ht="13.5" customHeight="1">
      <c r="A7" s="288"/>
      <c r="B7" s="288"/>
      <c r="C7" s="288"/>
      <c r="D7" s="288"/>
      <c r="E7" s="288"/>
      <c r="F7" s="288"/>
      <c r="G7" s="288"/>
      <c r="H7" s="288"/>
      <c r="I7" s="288"/>
      <c r="J7" s="288"/>
      <c r="K7" s="288"/>
      <c r="L7" s="288"/>
      <c r="M7" s="288"/>
      <c r="N7" s="288"/>
      <c r="O7" s="288"/>
      <c r="P7" s="288"/>
      <c r="Q7" s="288"/>
      <c r="R7" s="288"/>
      <c r="S7" s="288"/>
      <c r="T7" s="288"/>
      <c r="U7" s="288"/>
    </row>
    <row r="8" spans="1:21" ht="13.5" customHeight="1">
      <c r="A8" s="288"/>
      <c r="B8" s="288"/>
      <c r="C8" s="288"/>
      <c r="D8" s="288"/>
      <c r="E8" s="288"/>
      <c r="F8" s="288"/>
      <c r="G8" s="288"/>
      <c r="H8" s="288"/>
      <c r="I8" s="288"/>
      <c r="J8" s="288"/>
      <c r="K8" s="288"/>
      <c r="L8" s="288"/>
      <c r="M8" s="288"/>
      <c r="N8" s="288"/>
      <c r="O8" s="288"/>
      <c r="P8" s="288"/>
      <c r="Q8" s="288"/>
      <c r="R8" s="288"/>
      <c r="S8" s="288"/>
      <c r="T8" s="288"/>
      <c r="U8" s="288"/>
    </row>
    <row r="9" spans="1:21" ht="13.5" customHeight="1">
      <c r="A9" s="288"/>
      <c r="B9" s="288"/>
      <c r="C9" s="288"/>
      <c r="D9" s="288"/>
      <c r="E9" s="288"/>
      <c r="F9" s="288"/>
      <c r="G9" s="288"/>
      <c r="H9" s="288"/>
      <c r="I9" s="288"/>
      <c r="J9" s="288"/>
      <c r="K9" s="288"/>
      <c r="L9" s="288"/>
      <c r="M9" s="288"/>
      <c r="N9" s="288"/>
      <c r="O9" s="288"/>
      <c r="P9" s="288"/>
      <c r="Q9" s="288"/>
      <c r="R9" s="288"/>
      <c r="S9" s="288"/>
      <c r="T9" s="288"/>
      <c r="U9" s="288"/>
    </row>
    <row r="10" spans="1:21" ht="13.5" customHeight="1">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c r="A43" s="288"/>
      <c r="B43" s="288"/>
      <c r="C43" s="288"/>
      <c r="D43" s="288"/>
      <c r="E43" s="288"/>
      <c r="F43" s="288"/>
      <c r="G43" s="288"/>
      <c r="H43" s="288"/>
      <c r="I43" s="288"/>
      <c r="J43" s="288"/>
      <c r="K43" s="288"/>
      <c r="L43" s="288"/>
      <c r="M43" s="288"/>
      <c r="N43" s="288"/>
      <c r="O43" s="290" t="s">
        <v>537</v>
      </c>
      <c r="P43" s="288"/>
      <c r="Q43" s="288"/>
      <c r="R43" s="288"/>
      <c r="S43" s="288"/>
      <c r="T43" s="288"/>
      <c r="U43" s="288"/>
    </row>
    <row r="44" spans="1:21" ht="30.75" customHeight="1" thickBot="1">
      <c r="A44" s="288"/>
      <c r="B44" s="291" t="s">
        <v>538</v>
      </c>
      <c r="C44" s="292"/>
      <c r="D44" s="292"/>
      <c r="E44" s="293"/>
      <c r="F44" s="293"/>
      <c r="G44" s="293"/>
      <c r="H44" s="293"/>
      <c r="I44" s="293"/>
      <c r="J44" s="294" t="s">
        <v>519</v>
      </c>
      <c r="K44" s="295" t="s">
        <v>4</v>
      </c>
      <c r="L44" s="296" t="s">
        <v>5</v>
      </c>
      <c r="M44" s="296" t="s">
        <v>6</v>
      </c>
      <c r="N44" s="296" t="s">
        <v>7</v>
      </c>
      <c r="O44" s="297" t="s">
        <v>8</v>
      </c>
      <c r="P44" s="288"/>
      <c r="Q44" s="288"/>
      <c r="R44" s="288"/>
      <c r="S44" s="288"/>
      <c r="T44" s="288"/>
      <c r="U44" s="288"/>
    </row>
    <row r="45" spans="1:21" ht="30.75" customHeight="1">
      <c r="A45" s="288"/>
      <c r="B45" s="1210" t="s">
        <v>539</v>
      </c>
      <c r="C45" s="1211"/>
      <c r="D45" s="298"/>
      <c r="E45" s="1216" t="s">
        <v>540</v>
      </c>
      <c r="F45" s="1216"/>
      <c r="G45" s="1216"/>
      <c r="H45" s="1216"/>
      <c r="I45" s="1216"/>
      <c r="J45" s="1217"/>
      <c r="K45" s="299">
        <v>1227</v>
      </c>
      <c r="L45" s="300">
        <v>1262</v>
      </c>
      <c r="M45" s="300">
        <v>1283</v>
      </c>
      <c r="N45" s="300">
        <v>1288</v>
      </c>
      <c r="O45" s="301">
        <v>1328</v>
      </c>
      <c r="P45" s="288"/>
      <c r="Q45" s="288"/>
      <c r="R45" s="288"/>
      <c r="S45" s="288"/>
      <c r="T45" s="288"/>
      <c r="U45" s="288"/>
    </row>
    <row r="46" spans="1:21" ht="30.75" customHeight="1">
      <c r="A46" s="288"/>
      <c r="B46" s="1212"/>
      <c r="C46" s="1213"/>
      <c r="D46" s="302"/>
      <c r="E46" s="1218" t="s">
        <v>541</v>
      </c>
      <c r="F46" s="1218"/>
      <c r="G46" s="1218"/>
      <c r="H46" s="1218"/>
      <c r="I46" s="1218"/>
      <c r="J46" s="1219"/>
      <c r="K46" s="303" t="s">
        <v>380</v>
      </c>
      <c r="L46" s="304" t="s">
        <v>380</v>
      </c>
      <c r="M46" s="304" t="s">
        <v>380</v>
      </c>
      <c r="N46" s="304" t="s">
        <v>380</v>
      </c>
      <c r="O46" s="305" t="s">
        <v>380</v>
      </c>
      <c r="P46" s="288"/>
      <c r="Q46" s="288"/>
      <c r="R46" s="288"/>
      <c r="S46" s="288"/>
      <c r="T46" s="288"/>
      <c r="U46" s="288"/>
    </row>
    <row r="47" spans="1:21" ht="30.75" customHeight="1">
      <c r="A47" s="288"/>
      <c r="B47" s="1212"/>
      <c r="C47" s="1213"/>
      <c r="D47" s="302"/>
      <c r="E47" s="1218" t="s">
        <v>542</v>
      </c>
      <c r="F47" s="1218"/>
      <c r="G47" s="1218"/>
      <c r="H47" s="1218"/>
      <c r="I47" s="1218"/>
      <c r="J47" s="1219"/>
      <c r="K47" s="303" t="s">
        <v>380</v>
      </c>
      <c r="L47" s="304" t="s">
        <v>380</v>
      </c>
      <c r="M47" s="304" t="s">
        <v>380</v>
      </c>
      <c r="N47" s="304" t="s">
        <v>380</v>
      </c>
      <c r="O47" s="305" t="s">
        <v>380</v>
      </c>
      <c r="P47" s="288"/>
      <c r="Q47" s="288"/>
      <c r="R47" s="288"/>
      <c r="S47" s="288"/>
      <c r="T47" s="288"/>
      <c r="U47" s="288"/>
    </row>
    <row r="48" spans="1:21" ht="30.75" customHeight="1">
      <c r="A48" s="288"/>
      <c r="B48" s="1212"/>
      <c r="C48" s="1213"/>
      <c r="D48" s="302"/>
      <c r="E48" s="1218" t="s">
        <v>543</v>
      </c>
      <c r="F48" s="1218"/>
      <c r="G48" s="1218"/>
      <c r="H48" s="1218"/>
      <c r="I48" s="1218"/>
      <c r="J48" s="1219"/>
      <c r="K48" s="303">
        <v>14</v>
      </c>
      <c r="L48" s="304">
        <v>15</v>
      </c>
      <c r="M48" s="304">
        <v>23</v>
      </c>
      <c r="N48" s="304">
        <v>13</v>
      </c>
      <c r="O48" s="305">
        <v>16</v>
      </c>
      <c r="P48" s="288"/>
      <c r="Q48" s="288"/>
      <c r="R48" s="288"/>
      <c r="S48" s="288"/>
      <c r="T48" s="288"/>
      <c r="U48" s="288"/>
    </row>
    <row r="49" spans="1:21" ht="30.75" customHeight="1">
      <c r="A49" s="288"/>
      <c r="B49" s="1212"/>
      <c r="C49" s="1213"/>
      <c r="D49" s="302"/>
      <c r="E49" s="1218" t="s">
        <v>544</v>
      </c>
      <c r="F49" s="1218"/>
      <c r="G49" s="1218"/>
      <c r="H49" s="1218"/>
      <c r="I49" s="1218"/>
      <c r="J49" s="1219"/>
      <c r="K49" s="303">
        <v>44</v>
      </c>
      <c r="L49" s="304">
        <v>54</v>
      </c>
      <c r="M49" s="304">
        <v>52</v>
      </c>
      <c r="N49" s="304">
        <v>145</v>
      </c>
      <c r="O49" s="305">
        <v>157</v>
      </c>
      <c r="P49" s="288"/>
      <c r="Q49" s="288"/>
      <c r="R49" s="288"/>
      <c r="S49" s="288"/>
      <c r="T49" s="288"/>
      <c r="U49" s="288"/>
    </row>
    <row r="50" spans="1:21" ht="30.75" customHeight="1">
      <c r="A50" s="288"/>
      <c r="B50" s="1212"/>
      <c r="C50" s="1213"/>
      <c r="D50" s="302"/>
      <c r="E50" s="1218" t="s">
        <v>545</v>
      </c>
      <c r="F50" s="1218"/>
      <c r="G50" s="1218"/>
      <c r="H50" s="1218"/>
      <c r="I50" s="1218"/>
      <c r="J50" s="1219"/>
      <c r="K50" s="303">
        <v>52</v>
      </c>
      <c r="L50" s="304">
        <v>42</v>
      </c>
      <c r="M50" s="304">
        <v>122</v>
      </c>
      <c r="N50" s="304">
        <v>234</v>
      </c>
      <c r="O50" s="305">
        <v>242</v>
      </c>
      <c r="P50" s="288"/>
      <c r="Q50" s="288"/>
      <c r="R50" s="288"/>
      <c r="S50" s="288"/>
      <c r="T50" s="288"/>
      <c r="U50" s="288"/>
    </row>
    <row r="51" spans="1:21" ht="30.75" customHeight="1">
      <c r="A51" s="288"/>
      <c r="B51" s="1214"/>
      <c r="C51" s="1215"/>
      <c r="D51" s="306"/>
      <c r="E51" s="1218" t="s">
        <v>546</v>
      </c>
      <c r="F51" s="1218"/>
      <c r="G51" s="1218"/>
      <c r="H51" s="1218"/>
      <c r="I51" s="1218"/>
      <c r="J51" s="1219"/>
      <c r="K51" s="303" t="s">
        <v>380</v>
      </c>
      <c r="L51" s="304" t="s">
        <v>380</v>
      </c>
      <c r="M51" s="304" t="s">
        <v>380</v>
      </c>
      <c r="N51" s="304" t="s">
        <v>380</v>
      </c>
      <c r="O51" s="305" t="s">
        <v>380</v>
      </c>
      <c r="P51" s="288"/>
      <c r="Q51" s="288"/>
      <c r="R51" s="288"/>
      <c r="S51" s="288"/>
      <c r="T51" s="288"/>
      <c r="U51" s="288"/>
    </row>
    <row r="52" spans="1:21" ht="30.75" customHeight="1">
      <c r="A52" s="288"/>
      <c r="B52" s="1220" t="s">
        <v>547</v>
      </c>
      <c r="C52" s="1221"/>
      <c r="D52" s="306"/>
      <c r="E52" s="1218" t="s">
        <v>548</v>
      </c>
      <c r="F52" s="1218"/>
      <c r="G52" s="1218"/>
      <c r="H52" s="1218"/>
      <c r="I52" s="1218"/>
      <c r="J52" s="1219"/>
      <c r="K52" s="303">
        <v>959</v>
      </c>
      <c r="L52" s="304">
        <v>1024</v>
      </c>
      <c r="M52" s="304">
        <v>1065</v>
      </c>
      <c r="N52" s="304">
        <v>1045</v>
      </c>
      <c r="O52" s="305">
        <v>1025</v>
      </c>
      <c r="P52" s="288"/>
      <c r="Q52" s="288"/>
      <c r="R52" s="288"/>
      <c r="S52" s="288"/>
      <c r="T52" s="288"/>
      <c r="U52" s="288"/>
    </row>
    <row r="53" spans="1:21" ht="30.75" customHeight="1" thickBot="1">
      <c r="A53" s="288"/>
      <c r="B53" s="1222" t="s">
        <v>549</v>
      </c>
      <c r="C53" s="1223"/>
      <c r="D53" s="307"/>
      <c r="E53" s="1224" t="s">
        <v>550</v>
      </c>
      <c r="F53" s="1224"/>
      <c r="G53" s="1224"/>
      <c r="H53" s="1224"/>
      <c r="I53" s="1224"/>
      <c r="J53" s="1225"/>
      <c r="K53" s="308">
        <v>378</v>
      </c>
      <c r="L53" s="309">
        <v>349</v>
      </c>
      <c r="M53" s="309">
        <v>415</v>
      </c>
      <c r="N53" s="309">
        <v>635</v>
      </c>
      <c r="O53" s="310">
        <v>718</v>
      </c>
      <c r="P53" s="288"/>
      <c r="Q53" s="288"/>
      <c r="R53" s="288"/>
      <c r="S53" s="288"/>
      <c r="T53" s="288"/>
      <c r="U53" s="288"/>
    </row>
    <row r="54" spans="1:21" ht="24" customHeight="1">
      <c r="A54" s="288"/>
      <c r="B54" s="311" t="s">
        <v>551</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c r="A55" s="288"/>
      <c r="B55" s="312" t="s">
        <v>552</v>
      </c>
      <c r="C55" s="313"/>
      <c r="D55" s="313"/>
      <c r="E55" s="313"/>
      <c r="F55" s="313"/>
      <c r="G55" s="313"/>
      <c r="H55" s="313"/>
      <c r="I55" s="313"/>
      <c r="J55" s="313"/>
      <c r="K55" s="314"/>
      <c r="L55" s="314"/>
      <c r="M55" s="314"/>
      <c r="N55" s="314"/>
      <c r="O55" s="315" t="s">
        <v>553</v>
      </c>
      <c r="P55" s="288"/>
      <c r="Q55" s="288"/>
      <c r="R55" s="288"/>
      <c r="S55" s="288"/>
      <c r="T55" s="288"/>
      <c r="U55" s="288"/>
    </row>
    <row r="56" spans="1:21" ht="31.5" customHeight="1" thickBot="1">
      <c r="A56" s="288"/>
      <c r="B56" s="316"/>
      <c r="C56" s="317"/>
      <c r="D56" s="317"/>
      <c r="E56" s="318"/>
      <c r="F56" s="318"/>
      <c r="G56" s="318"/>
      <c r="H56" s="318"/>
      <c r="I56" s="318"/>
      <c r="J56" s="319" t="s">
        <v>519</v>
      </c>
      <c r="K56" s="320" t="s">
        <v>554</v>
      </c>
      <c r="L56" s="321" t="s">
        <v>555</v>
      </c>
      <c r="M56" s="321" t="s">
        <v>556</v>
      </c>
      <c r="N56" s="321" t="s">
        <v>557</v>
      </c>
      <c r="O56" s="322" t="s">
        <v>558</v>
      </c>
      <c r="P56" s="288"/>
      <c r="Q56" s="288"/>
      <c r="R56" s="288"/>
      <c r="S56" s="288"/>
      <c r="T56" s="288"/>
      <c r="U56" s="288"/>
    </row>
    <row r="57" spans="1:21" ht="31.5" customHeight="1">
      <c r="B57" s="1226" t="s">
        <v>559</v>
      </c>
      <c r="C57" s="1227"/>
      <c r="D57" s="1230" t="s">
        <v>560</v>
      </c>
      <c r="E57" s="1231"/>
      <c r="F57" s="1231"/>
      <c r="G57" s="1231"/>
      <c r="H57" s="1231"/>
      <c r="I57" s="1231"/>
      <c r="J57" s="1232"/>
      <c r="K57" s="323" t="s">
        <v>561</v>
      </c>
      <c r="L57" s="324" t="s">
        <v>562</v>
      </c>
      <c r="M57" s="324" t="s">
        <v>562</v>
      </c>
      <c r="N57" s="324" t="s">
        <v>563</v>
      </c>
      <c r="O57" s="325" t="s">
        <v>562</v>
      </c>
    </row>
    <row r="58" spans="1:21" ht="31.5" customHeight="1" thickBot="1">
      <c r="B58" s="1228"/>
      <c r="C58" s="1229"/>
      <c r="D58" s="1233" t="s">
        <v>564</v>
      </c>
      <c r="E58" s="1234"/>
      <c r="F58" s="1234"/>
      <c r="G58" s="1234"/>
      <c r="H58" s="1234"/>
      <c r="I58" s="1234"/>
      <c r="J58" s="1235"/>
      <c r="K58" s="326" t="s">
        <v>562</v>
      </c>
      <c r="L58" s="327" t="s">
        <v>561</v>
      </c>
      <c r="M58" s="327" t="s">
        <v>343</v>
      </c>
      <c r="N58" s="327" t="s">
        <v>343</v>
      </c>
      <c r="O58" s="328" t="s">
        <v>343</v>
      </c>
    </row>
    <row r="59" spans="1:21" ht="24" customHeight="1">
      <c r="B59" s="329"/>
      <c r="C59" s="329"/>
      <c r="D59" s="330" t="s">
        <v>565</v>
      </c>
      <c r="E59" s="331"/>
      <c r="F59" s="331"/>
      <c r="G59" s="331"/>
      <c r="H59" s="331"/>
      <c r="I59" s="331"/>
      <c r="J59" s="331"/>
      <c r="K59" s="331"/>
      <c r="L59" s="331"/>
      <c r="M59" s="331"/>
      <c r="N59" s="331"/>
      <c r="O59" s="331"/>
    </row>
    <row r="60" spans="1:21" ht="24" customHeight="1">
      <c r="B60" s="332"/>
      <c r="C60" s="332"/>
      <c r="D60" s="330" t="s">
        <v>566</v>
      </c>
      <c r="E60" s="331"/>
      <c r="F60" s="331"/>
      <c r="G60" s="331"/>
      <c r="H60" s="331"/>
      <c r="I60" s="331"/>
      <c r="J60" s="331"/>
      <c r="K60" s="331"/>
      <c r="L60" s="331"/>
      <c r="M60" s="331"/>
      <c r="N60" s="331"/>
      <c r="O60" s="331"/>
    </row>
    <row r="61" spans="1:21" ht="24" customHeight="1">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iZDZU+OsomAAZ2rWTcywDQCWsKE0ashRH2IEYa8NNgIuk8PIApcbuGdPXP6Pn7DrZ3dVdx8wI9EAC40+r5bx1A==" saltValue="qCb/ziOpxbbSWtqVOcPB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0" zoomScaleNormal="80" zoomScaleSheetLayoutView="100" workbookViewId="0">
      <selection activeCell="Y32" activeCellId="1" sqref="A1 Y32"/>
    </sheetView>
  </sheetViews>
  <sheetFormatPr defaultColWidth="0" defaultRowHeight="13.5" customHeight="1" zeroHeight="1"/>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4" t="s">
        <v>537</v>
      </c>
    </row>
    <row r="40" spans="2:13" ht="27.75" customHeight="1" thickBot="1">
      <c r="B40" s="335" t="s">
        <v>538</v>
      </c>
      <c r="C40" s="336"/>
      <c r="D40" s="336"/>
      <c r="E40" s="337"/>
      <c r="F40" s="337"/>
      <c r="G40" s="337"/>
      <c r="H40" s="338" t="s">
        <v>519</v>
      </c>
      <c r="I40" s="339" t="s">
        <v>4</v>
      </c>
      <c r="J40" s="340" t="s">
        <v>5</v>
      </c>
      <c r="K40" s="340" t="s">
        <v>6</v>
      </c>
      <c r="L40" s="340" t="s">
        <v>7</v>
      </c>
      <c r="M40" s="341" t="s">
        <v>8</v>
      </c>
    </row>
    <row r="41" spans="2:13" ht="27.75" customHeight="1">
      <c r="B41" s="1236" t="s">
        <v>567</v>
      </c>
      <c r="C41" s="1237"/>
      <c r="D41" s="342"/>
      <c r="E41" s="1242" t="s">
        <v>568</v>
      </c>
      <c r="F41" s="1242"/>
      <c r="G41" s="1242"/>
      <c r="H41" s="1243"/>
      <c r="I41" s="343">
        <v>11560</v>
      </c>
      <c r="J41" s="344">
        <v>11492</v>
      </c>
      <c r="K41" s="344">
        <v>12026</v>
      </c>
      <c r="L41" s="344">
        <v>13059</v>
      </c>
      <c r="M41" s="345">
        <v>13900</v>
      </c>
    </row>
    <row r="42" spans="2:13" ht="27.75" customHeight="1">
      <c r="B42" s="1238"/>
      <c r="C42" s="1239"/>
      <c r="D42" s="346"/>
      <c r="E42" s="1244" t="s">
        <v>569</v>
      </c>
      <c r="F42" s="1244"/>
      <c r="G42" s="1244"/>
      <c r="H42" s="1245"/>
      <c r="I42" s="347" t="s">
        <v>380</v>
      </c>
      <c r="J42" s="348" t="s">
        <v>380</v>
      </c>
      <c r="K42" s="348" t="s">
        <v>380</v>
      </c>
      <c r="L42" s="348" t="s">
        <v>380</v>
      </c>
      <c r="M42" s="349" t="s">
        <v>380</v>
      </c>
    </row>
    <row r="43" spans="2:13" ht="27.75" customHeight="1">
      <c r="B43" s="1238"/>
      <c r="C43" s="1239"/>
      <c r="D43" s="346"/>
      <c r="E43" s="1244" t="s">
        <v>570</v>
      </c>
      <c r="F43" s="1244"/>
      <c r="G43" s="1244"/>
      <c r="H43" s="1245"/>
      <c r="I43" s="347">
        <v>172</v>
      </c>
      <c r="J43" s="348">
        <v>179</v>
      </c>
      <c r="K43" s="348">
        <v>190</v>
      </c>
      <c r="L43" s="348">
        <v>203</v>
      </c>
      <c r="M43" s="349">
        <v>220</v>
      </c>
    </row>
    <row r="44" spans="2:13" ht="27.75" customHeight="1">
      <c r="B44" s="1238"/>
      <c r="C44" s="1239"/>
      <c r="D44" s="346"/>
      <c r="E44" s="1244" t="s">
        <v>571</v>
      </c>
      <c r="F44" s="1244"/>
      <c r="G44" s="1244"/>
      <c r="H44" s="1245"/>
      <c r="I44" s="347">
        <v>2448</v>
      </c>
      <c r="J44" s="348">
        <v>2511</v>
      </c>
      <c r="K44" s="348">
        <v>2420</v>
      </c>
      <c r="L44" s="348">
        <v>2244</v>
      </c>
      <c r="M44" s="349">
        <v>2062</v>
      </c>
    </row>
    <row r="45" spans="2:13" ht="27.75" customHeight="1">
      <c r="B45" s="1238"/>
      <c r="C45" s="1239"/>
      <c r="D45" s="346"/>
      <c r="E45" s="1244" t="s">
        <v>572</v>
      </c>
      <c r="F45" s="1244"/>
      <c r="G45" s="1244"/>
      <c r="H45" s="1245"/>
      <c r="I45" s="347">
        <v>1277</v>
      </c>
      <c r="J45" s="348">
        <v>1120</v>
      </c>
      <c r="K45" s="348">
        <v>1038</v>
      </c>
      <c r="L45" s="348">
        <v>1067</v>
      </c>
      <c r="M45" s="349">
        <v>1072</v>
      </c>
    </row>
    <row r="46" spans="2:13" ht="27.75" customHeight="1">
      <c r="B46" s="1238"/>
      <c r="C46" s="1239"/>
      <c r="D46" s="350"/>
      <c r="E46" s="1244" t="s">
        <v>573</v>
      </c>
      <c r="F46" s="1244"/>
      <c r="G46" s="1244"/>
      <c r="H46" s="1245"/>
      <c r="I46" s="347" t="s">
        <v>380</v>
      </c>
      <c r="J46" s="348" t="s">
        <v>380</v>
      </c>
      <c r="K46" s="348" t="s">
        <v>380</v>
      </c>
      <c r="L46" s="348" t="s">
        <v>380</v>
      </c>
      <c r="M46" s="349" t="s">
        <v>380</v>
      </c>
    </row>
    <row r="47" spans="2:13" ht="27.75" customHeight="1">
      <c r="B47" s="1238"/>
      <c r="C47" s="1239"/>
      <c r="D47" s="351"/>
      <c r="E47" s="1246" t="s">
        <v>574</v>
      </c>
      <c r="F47" s="1247"/>
      <c r="G47" s="1247"/>
      <c r="H47" s="1248"/>
      <c r="I47" s="347" t="s">
        <v>380</v>
      </c>
      <c r="J47" s="348" t="s">
        <v>380</v>
      </c>
      <c r="K47" s="348" t="s">
        <v>380</v>
      </c>
      <c r="L47" s="348" t="s">
        <v>380</v>
      </c>
      <c r="M47" s="349" t="s">
        <v>380</v>
      </c>
    </row>
    <row r="48" spans="2:13" ht="27.75" customHeight="1">
      <c r="B48" s="1238"/>
      <c r="C48" s="1239"/>
      <c r="D48" s="346"/>
      <c r="E48" s="1244" t="s">
        <v>575</v>
      </c>
      <c r="F48" s="1244"/>
      <c r="G48" s="1244"/>
      <c r="H48" s="1245"/>
      <c r="I48" s="347" t="s">
        <v>380</v>
      </c>
      <c r="J48" s="348" t="s">
        <v>380</v>
      </c>
      <c r="K48" s="348" t="s">
        <v>380</v>
      </c>
      <c r="L48" s="348" t="s">
        <v>380</v>
      </c>
      <c r="M48" s="349" t="s">
        <v>380</v>
      </c>
    </row>
    <row r="49" spans="2:13" ht="27.75" customHeight="1">
      <c r="B49" s="1240"/>
      <c r="C49" s="1241"/>
      <c r="D49" s="346"/>
      <c r="E49" s="1244" t="s">
        <v>576</v>
      </c>
      <c r="F49" s="1244"/>
      <c r="G49" s="1244"/>
      <c r="H49" s="1245"/>
      <c r="I49" s="347" t="s">
        <v>380</v>
      </c>
      <c r="J49" s="348" t="s">
        <v>380</v>
      </c>
      <c r="K49" s="348" t="s">
        <v>380</v>
      </c>
      <c r="L49" s="348" t="s">
        <v>380</v>
      </c>
      <c r="M49" s="349" t="s">
        <v>380</v>
      </c>
    </row>
    <row r="50" spans="2:13" ht="27.75" customHeight="1">
      <c r="B50" s="1249" t="s">
        <v>577</v>
      </c>
      <c r="C50" s="1250"/>
      <c r="D50" s="352"/>
      <c r="E50" s="1244" t="s">
        <v>578</v>
      </c>
      <c r="F50" s="1244"/>
      <c r="G50" s="1244"/>
      <c r="H50" s="1245"/>
      <c r="I50" s="347">
        <v>9284</v>
      </c>
      <c r="J50" s="348">
        <v>9127</v>
      </c>
      <c r="K50" s="348">
        <v>8383</v>
      </c>
      <c r="L50" s="348">
        <v>8139</v>
      </c>
      <c r="M50" s="349">
        <v>6974</v>
      </c>
    </row>
    <row r="51" spans="2:13" ht="27.75" customHeight="1">
      <c r="B51" s="1238"/>
      <c r="C51" s="1239"/>
      <c r="D51" s="346"/>
      <c r="E51" s="1244" t="s">
        <v>579</v>
      </c>
      <c r="F51" s="1244"/>
      <c r="G51" s="1244"/>
      <c r="H51" s="1245"/>
      <c r="I51" s="347">
        <v>14</v>
      </c>
      <c r="J51" s="348" t="s">
        <v>380</v>
      </c>
      <c r="K51" s="348" t="s">
        <v>380</v>
      </c>
      <c r="L51" s="348" t="s">
        <v>380</v>
      </c>
      <c r="M51" s="349">
        <v>185</v>
      </c>
    </row>
    <row r="52" spans="2:13" ht="27.75" customHeight="1">
      <c r="B52" s="1240"/>
      <c r="C52" s="1241"/>
      <c r="D52" s="346"/>
      <c r="E52" s="1244" t="s">
        <v>580</v>
      </c>
      <c r="F52" s="1244"/>
      <c r="G52" s="1244"/>
      <c r="H52" s="1245"/>
      <c r="I52" s="347">
        <v>12625</v>
      </c>
      <c r="J52" s="348">
        <v>12577</v>
      </c>
      <c r="K52" s="348">
        <v>12455</v>
      </c>
      <c r="L52" s="348">
        <v>12375</v>
      </c>
      <c r="M52" s="349">
        <v>13654</v>
      </c>
    </row>
    <row r="53" spans="2:13" ht="27.75" customHeight="1" thickBot="1">
      <c r="B53" s="1251" t="s">
        <v>581</v>
      </c>
      <c r="C53" s="1252"/>
      <c r="D53" s="353"/>
      <c r="E53" s="1253" t="s">
        <v>582</v>
      </c>
      <c r="F53" s="1253"/>
      <c r="G53" s="1253"/>
      <c r="H53" s="1254"/>
      <c r="I53" s="354">
        <v>-6466</v>
      </c>
      <c r="J53" s="355">
        <v>-6401</v>
      </c>
      <c r="K53" s="355">
        <v>-5165</v>
      </c>
      <c r="L53" s="355">
        <v>-3941</v>
      </c>
      <c r="M53" s="356">
        <v>-3559</v>
      </c>
    </row>
    <row r="54" spans="2:13" ht="27.75" customHeight="1">
      <c r="B54" s="357" t="s">
        <v>583</v>
      </c>
      <c r="C54" s="358"/>
      <c r="D54" s="358"/>
      <c r="E54" s="359"/>
      <c r="F54" s="359"/>
      <c r="G54" s="359"/>
      <c r="H54" s="359"/>
      <c r="I54" s="360"/>
      <c r="J54" s="360"/>
      <c r="K54" s="360"/>
      <c r="L54" s="360"/>
      <c r="M54" s="36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V4+uyuUl6Xqxo1QVrOgFWPdkKpuG9zfpli2TvMT6YvCxm7y4dygP/TC7WcLGWWPXYsyT8ya4Eoq2hFTpuqJvQ==" saltValue="sGjfaFeKux1w7MXNQXbp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Y32" activeCellId="1" sqref="A1 Y32"/>
    </sheetView>
  </sheetViews>
  <sheetFormatPr defaultColWidth="0" defaultRowHeight="0" customHeight="1" zeroHeight="1"/>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2"/>
      <c r="C53" s="242"/>
      <c r="D53" s="242"/>
      <c r="E53" s="242"/>
      <c r="F53" s="242"/>
      <c r="G53" s="242"/>
      <c r="H53" s="361" t="s">
        <v>584</v>
      </c>
    </row>
    <row r="54" spans="2:8" ht="29.25" customHeight="1" thickBot="1">
      <c r="B54" s="362" t="s">
        <v>24</v>
      </c>
      <c r="C54" s="363"/>
      <c r="D54" s="363"/>
      <c r="E54" s="364" t="s">
        <v>519</v>
      </c>
      <c r="F54" s="365" t="s">
        <v>6</v>
      </c>
      <c r="G54" s="365" t="s">
        <v>7</v>
      </c>
      <c r="H54" s="366" t="s">
        <v>8</v>
      </c>
    </row>
    <row r="55" spans="2:8" ht="52.5" customHeight="1">
      <c r="B55" s="367"/>
      <c r="C55" s="1263" t="s">
        <v>123</v>
      </c>
      <c r="D55" s="1263"/>
      <c r="E55" s="1264"/>
      <c r="F55" s="368">
        <v>1646</v>
      </c>
      <c r="G55" s="368">
        <v>1664</v>
      </c>
      <c r="H55" s="369">
        <v>1345</v>
      </c>
    </row>
    <row r="56" spans="2:8" ht="52.5" customHeight="1">
      <c r="B56" s="370"/>
      <c r="C56" s="1265" t="s">
        <v>585</v>
      </c>
      <c r="D56" s="1265"/>
      <c r="E56" s="1266"/>
      <c r="F56" s="371">
        <v>1694</v>
      </c>
      <c r="G56" s="371">
        <v>1526</v>
      </c>
      <c r="H56" s="372">
        <v>1347</v>
      </c>
    </row>
    <row r="57" spans="2:8" ht="53.25" customHeight="1">
      <c r="B57" s="370"/>
      <c r="C57" s="1267" t="s">
        <v>128</v>
      </c>
      <c r="D57" s="1267"/>
      <c r="E57" s="1268"/>
      <c r="F57" s="373">
        <v>5247</v>
      </c>
      <c r="G57" s="373">
        <v>5198</v>
      </c>
      <c r="H57" s="374">
        <v>4522</v>
      </c>
    </row>
    <row r="58" spans="2:8" ht="45.75" customHeight="1">
      <c r="B58" s="375"/>
      <c r="C58" s="1255" t="s">
        <v>586</v>
      </c>
      <c r="D58" s="1256"/>
      <c r="E58" s="1257"/>
      <c r="F58" s="376">
        <v>1481</v>
      </c>
      <c r="G58" s="376">
        <v>1562</v>
      </c>
      <c r="H58" s="377">
        <v>1532</v>
      </c>
    </row>
    <row r="59" spans="2:8" ht="45.75" customHeight="1">
      <c r="B59" s="375"/>
      <c r="C59" s="1255" t="s">
        <v>587</v>
      </c>
      <c r="D59" s="1256"/>
      <c r="E59" s="1257"/>
      <c r="F59" s="376">
        <v>1680</v>
      </c>
      <c r="G59" s="376">
        <v>1302</v>
      </c>
      <c r="H59" s="377">
        <v>912</v>
      </c>
    </row>
    <row r="60" spans="2:8" ht="45.75" customHeight="1">
      <c r="B60" s="375"/>
      <c r="C60" s="1255" t="s">
        <v>588</v>
      </c>
      <c r="D60" s="1256"/>
      <c r="E60" s="1257"/>
      <c r="F60" s="376">
        <v>503</v>
      </c>
      <c r="G60" s="376">
        <v>833</v>
      </c>
      <c r="H60" s="377">
        <v>597</v>
      </c>
    </row>
    <row r="61" spans="2:8" ht="45.75" customHeight="1">
      <c r="B61" s="375"/>
      <c r="C61" s="1255" t="s">
        <v>589</v>
      </c>
      <c r="D61" s="1256"/>
      <c r="E61" s="1257"/>
      <c r="F61" s="376">
        <v>530</v>
      </c>
      <c r="G61" s="376">
        <v>473</v>
      </c>
      <c r="H61" s="377">
        <v>463</v>
      </c>
    </row>
    <row r="62" spans="2:8" ht="45.75" customHeight="1" thickBot="1">
      <c r="B62" s="378"/>
      <c r="C62" s="1258" t="s">
        <v>590</v>
      </c>
      <c r="D62" s="1259"/>
      <c r="E62" s="1260"/>
      <c r="F62" s="379">
        <v>467</v>
      </c>
      <c r="G62" s="379">
        <v>399</v>
      </c>
      <c r="H62" s="380">
        <v>390</v>
      </c>
    </row>
    <row r="63" spans="2:8" ht="52.5" customHeight="1" thickBot="1">
      <c r="B63" s="381"/>
      <c r="C63" s="1261" t="s">
        <v>591</v>
      </c>
      <c r="D63" s="1261"/>
      <c r="E63" s="1262"/>
      <c r="F63" s="382">
        <v>8587</v>
      </c>
      <c r="G63" s="382">
        <v>8388</v>
      </c>
      <c r="H63" s="383">
        <v>7215</v>
      </c>
    </row>
    <row r="64" spans="2:8" ht="15" customHeight="1"/>
  </sheetData>
  <sheetProtection algorithmName="SHA-512" hashValue="EkTyafdwbIT7qWlfvGIvLYSBR51rBUSHSIeXDPAWGHb15ubXWIAZK9H4m7S8nf6StFAmPvy3Nqokv9omXmNEiQ==" saltValue="1nGYxImhMUqWysnqWqYN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0" zoomScale="70" zoomScaleNormal="70" zoomScaleSheetLayoutView="55" workbookViewId="0">
      <selection activeCell="AN65" sqref="AN65:DC69"/>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77" t="s">
        <v>592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c r="BQ51" s="1271"/>
      <c r="BR51" s="1271"/>
      <c r="BS51" s="1271"/>
      <c r="BT51" s="1271"/>
      <c r="BU51" s="1271"/>
      <c r="BV51" s="1271"/>
      <c r="BW51" s="1271"/>
      <c r="BX51" s="1271"/>
      <c r="BY51" s="1271"/>
      <c r="BZ51" s="1271"/>
      <c r="CA51" s="1271"/>
      <c r="CB51" s="1271"/>
      <c r="CC51" s="1271"/>
      <c r="CD51" s="1271"/>
      <c r="CE51" s="1271"/>
      <c r="CF51" s="1271"/>
      <c r="CG51" s="1271"/>
      <c r="CH51" s="1271"/>
      <c r="CI51" s="1271"/>
      <c r="CJ51" s="1271"/>
      <c r="CK51" s="1271"/>
      <c r="CL51" s="1271"/>
      <c r="CM51" s="1271"/>
      <c r="CN51" s="1271"/>
      <c r="CO51" s="1271"/>
      <c r="CP51" s="1271"/>
      <c r="CQ51" s="1271"/>
      <c r="CR51" s="1271"/>
      <c r="CS51" s="1271"/>
      <c r="CT51" s="1271"/>
      <c r="CU51" s="1271"/>
      <c r="CV51" s="1271"/>
      <c r="CW51" s="1271"/>
      <c r="CX51" s="1271"/>
      <c r="CY51" s="1271"/>
      <c r="CZ51" s="1271"/>
      <c r="DA51" s="1271"/>
      <c r="DB51" s="1271"/>
      <c r="DC51" s="1271"/>
    </row>
    <row r="52" spans="1:109">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38.799999999999997</v>
      </c>
      <c r="BQ53" s="1271"/>
      <c r="BR53" s="1271"/>
      <c r="BS53" s="1271"/>
      <c r="BT53" s="1271"/>
      <c r="BU53" s="1271"/>
      <c r="BV53" s="1271"/>
      <c r="BW53" s="1271"/>
      <c r="BX53" s="1271">
        <v>39.700000000000003</v>
      </c>
      <c r="BY53" s="1271"/>
      <c r="BZ53" s="1271"/>
      <c r="CA53" s="1271"/>
      <c r="CB53" s="1271"/>
      <c r="CC53" s="1271"/>
      <c r="CD53" s="1271"/>
      <c r="CE53" s="1271"/>
      <c r="CF53" s="1271">
        <v>47.3</v>
      </c>
      <c r="CG53" s="1271"/>
      <c r="CH53" s="1271"/>
      <c r="CI53" s="1271"/>
      <c r="CJ53" s="1271"/>
      <c r="CK53" s="1271"/>
      <c r="CL53" s="1271"/>
      <c r="CM53" s="1271"/>
      <c r="CN53" s="1271">
        <v>48.6</v>
      </c>
      <c r="CO53" s="1271"/>
      <c r="CP53" s="1271"/>
      <c r="CQ53" s="1271"/>
      <c r="CR53" s="1271"/>
      <c r="CS53" s="1271"/>
      <c r="CT53" s="1271"/>
      <c r="CU53" s="1271"/>
      <c r="CV53" s="1271">
        <v>49.3</v>
      </c>
      <c r="CW53" s="1271"/>
      <c r="CX53" s="1271"/>
      <c r="CY53" s="1271"/>
      <c r="CZ53" s="1271"/>
      <c r="DA53" s="1271"/>
      <c r="DB53" s="1271"/>
      <c r="DC53" s="1271"/>
    </row>
    <row r="54" spans="1:109">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21</v>
      </c>
      <c r="BQ55" s="1271"/>
      <c r="BR55" s="1271"/>
      <c r="BS55" s="1271"/>
      <c r="BT55" s="1271"/>
      <c r="BU55" s="1271"/>
      <c r="BV55" s="1271"/>
      <c r="BW55" s="1271"/>
      <c r="BX55" s="1271">
        <v>20.2</v>
      </c>
      <c r="BY55" s="1271"/>
      <c r="BZ55" s="1271"/>
      <c r="CA55" s="1271"/>
      <c r="CB55" s="1271"/>
      <c r="CC55" s="1271"/>
      <c r="CD55" s="1271"/>
      <c r="CE55" s="1271"/>
      <c r="CF55" s="1271">
        <v>24.2</v>
      </c>
      <c r="CG55" s="1271"/>
      <c r="CH55" s="1271"/>
      <c r="CI55" s="1271"/>
      <c r="CJ55" s="1271"/>
      <c r="CK55" s="1271"/>
      <c r="CL55" s="1271"/>
      <c r="CM55" s="1271"/>
      <c r="CN55" s="1271">
        <v>22.1</v>
      </c>
      <c r="CO55" s="1271"/>
      <c r="CP55" s="1271"/>
      <c r="CQ55" s="1271"/>
      <c r="CR55" s="1271"/>
      <c r="CS55" s="1271"/>
      <c r="CT55" s="1271"/>
      <c r="CU55" s="1271"/>
      <c r="CV55" s="1271">
        <v>20.399999999999999</v>
      </c>
      <c r="CW55" s="1271"/>
      <c r="CX55" s="1271"/>
      <c r="CY55" s="1271"/>
      <c r="CZ55" s="1271"/>
      <c r="DA55" s="1271"/>
      <c r="DB55" s="1271"/>
      <c r="DC55" s="1271"/>
    </row>
    <row r="56" spans="1:109">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55.9</v>
      </c>
      <c r="BQ57" s="1271"/>
      <c r="BR57" s="1271"/>
      <c r="BS57" s="1271"/>
      <c r="BT57" s="1271"/>
      <c r="BU57" s="1271"/>
      <c r="BV57" s="1271"/>
      <c r="BW57" s="1271"/>
      <c r="BX57" s="1271">
        <v>57.5</v>
      </c>
      <c r="BY57" s="1271"/>
      <c r="BZ57" s="1271"/>
      <c r="CA57" s="1271"/>
      <c r="CB57" s="1271"/>
      <c r="CC57" s="1271"/>
      <c r="CD57" s="1271"/>
      <c r="CE57" s="1271"/>
      <c r="CF57" s="1271">
        <v>60.2</v>
      </c>
      <c r="CG57" s="1271"/>
      <c r="CH57" s="1271"/>
      <c r="CI57" s="1271"/>
      <c r="CJ57" s="1271"/>
      <c r="CK57" s="1271"/>
      <c r="CL57" s="1271"/>
      <c r="CM57" s="1271"/>
      <c r="CN57" s="1271">
        <v>61.5</v>
      </c>
      <c r="CO57" s="1271"/>
      <c r="CP57" s="1271"/>
      <c r="CQ57" s="1271"/>
      <c r="CR57" s="1271"/>
      <c r="CS57" s="1271"/>
      <c r="CT57" s="1271"/>
      <c r="CU57" s="1271"/>
      <c r="CV57" s="1271">
        <v>62.8</v>
      </c>
      <c r="CW57" s="1271"/>
      <c r="CX57" s="1271"/>
      <c r="CY57" s="1271"/>
      <c r="CZ57" s="1271"/>
      <c r="DA57" s="1271"/>
      <c r="DB57" s="1271"/>
      <c r="DC57" s="1271"/>
      <c r="DD57" s="25"/>
      <c r="DE57" s="24"/>
    </row>
    <row r="58" spans="1:109" s="20" customFormat="1">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77" t="s">
        <v>593</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c r="BQ73" s="1271"/>
      <c r="BR73" s="1271"/>
      <c r="BS73" s="1271"/>
      <c r="BT73" s="1271"/>
      <c r="BU73" s="1271"/>
      <c r="BV73" s="1271"/>
      <c r="BW73" s="1271"/>
      <c r="BX73" s="1271"/>
      <c r="BY73" s="1271"/>
      <c r="BZ73" s="1271"/>
      <c r="CA73" s="1271"/>
      <c r="CB73" s="1271"/>
      <c r="CC73" s="1271"/>
      <c r="CD73" s="1271"/>
      <c r="CE73" s="1271"/>
      <c r="CF73" s="1271"/>
      <c r="CG73" s="1271"/>
      <c r="CH73" s="1271"/>
      <c r="CI73" s="1271"/>
      <c r="CJ73" s="1271"/>
      <c r="CK73" s="1271"/>
      <c r="CL73" s="1271"/>
      <c r="CM73" s="1271"/>
      <c r="CN73" s="1271"/>
      <c r="CO73" s="1271"/>
      <c r="CP73" s="1271"/>
      <c r="CQ73" s="1271"/>
      <c r="CR73" s="1271"/>
      <c r="CS73" s="1271"/>
      <c r="CT73" s="1271"/>
      <c r="CU73" s="1271"/>
      <c r="CV73" s="1271"/>
      <c r="CW73" s="1271"/>
      <c r="CX73" s="1271"/>
      <c r="CY73" s="1271"/>
      <c r="CZ73" s="1271"/>
      <c r="DA73" s="1271"/>
      <c r="DB73" s="1271"/>
      <c r="DC73" s="1271"/>
    </row>
    <row r="74" spans="2:107">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3.7</v>
      </c>
      <c r="BQ75" s="1271"/>
      <c r="BR75" s="1271"/>
      <c r="BS75" s="1271"/>
      <c r="BT75" s="1271"/>
      <c r="BU75" s="1271"/>
      <c r="BV75" s="1271"/>
      <c r="BW75" s="1271"/>
      <c r="BX75" s="1271">
        <v>4.0999999999999996</v>
      </c>
      <c r="BY75" s="1271"/>
      <c r="BZ75" s="1271"/>
      <c r="CA75" s="1271"/>
      <c r="CB75" s="1271"/>
      <c r="CC75" s="1271"/>
      <c r="CD75" s="1271"/>
      <c r="CE75" s="1271"/>
      <c r="CF75" s="1271">
        <v>4.7</v>
      </c>
      <c r="CG75" s="1271"/>
      <c r="CH75" s="1271"/>
      <c r="CI75" s="1271"/>
      <c r="CJ75" s="1271"/>
      <c r="CK75" s="1271"/>
      <c r="CL75" s="1271"/>
      <c r="CM75" s="1271"/>
      <c r="CN75" s="1271">
        <v>5.6</v>
      </c>
      <c r="CO75" s="1271"/>
      <c r="CP75" s="1271"/>
      <c r="CQ75" s="1271"/>
      <c r="CR75" s="1271"/>
      <c r="CS75" s="1271"/>
      <c r="CT75" s="1271"/>
      <c r="CU75" s="1271"/>
      <c r="CV75" s="1271">
        <v>6.8</v>
      </c>
      <c r="CW75" s="1271"/>
      <c r="CX75" s="1271"/>
      <c r="CY75" s="1271"/>
      <c r="CZ75" s="1271"/>
      <c r="DA75" s="1271"/>
      <c r="DB75" s="1271"/>
      <c r="DC75" s="1271"/>
    </row>
    <row r="76" spans="2:107">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21</v>
      </c>
      <c r="BQ77" s="1271"/>
      <c r="BR77" s="1271"/>
      <c r="BS77" s="1271"/>
      <c r="BT77" s="1271"/>
      <c r="BU77" s="1271"/>
      <c r="BV77" s="1271"/>
      <c r="BW77" s="1271"/>
      <c r="BX77" s="1271">
        <v>20.2</v>
      </c>
      <c r="BY77" s="1271"/>
      <c r="BZ77" s="1271"/>
      <c r="CA77" s="1271"/>
      <c r="CB77" s="1271"/>
      <c r="CC77" s="1271"/>
      <c r="CD77" s="1271"/>
      <c r="CE77" s="1271"/>
      <c r="CF77" s="1271">
        <v>24.2</v>
      </c>
      <c r="CG77" s="1271"/>
      <c r="CH77" s="1271"/>
      <c r="CI77" s="1271"/>
      <c r="CJ77" s="1271"/>
      <c r="CK77" s="1271"/>
      <c r="CL77" s="1271"/>
      <c r="CM77" s="1271"/>
      <c r="CN77" s="1271">
        <v>22.1</v>
      </c>
      <c r="CO77" s="1271"/>
      <c r="CP77" s="1271"/>
      <c r="CQ77" s="1271"/>
      <c r="CR77" s="1271"/>
      <c r="CS77" s="1271"/>
      <c r="CT77" s="1271"/>
      <c r="CU77" s="1271"/>
      <c r="CV77" s="1271">
        <v>20.399999999999999</v>
      </c>
      <c r="CW77" s="1271"/>
      <c r="CX77" s="1271"/>
      <c r="CY77" s="1271"/>
      <c r="CZ77" s="1271"/>
      <c r="DA77" s="1271"/>
      <c r="DB77" s="1271"/>
      <c r="DC77" s="1271"/>
    </row>
    <row r="78" spans="2:107">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6.8</v>
      </c>
      <c r="BQ79" s="1271"/>
      <c r="BR79" s="1271"/>
      <c r="BS79" s="1271"/>
      <c r="BT79" s="1271"/>
      <c r="BU79" s="1271"/>
      <c r="BV79" s="1271"/>
      <c r="BW79" s="1271"/>
      <c r="BX79" s="1271">
        <v>6.8</v>
      </c>
      <c r="BY79" s="1271"/>
      <c r="BZ79" s="1271"/>
      <c r="CA79" s="1271"/>
      <c r="CB79" s="1271"/>
      <c r="CC79" s="1271"/>
      <c r="CD79" s="1271"/>
      <c r="CE79" s="1271"/>
      <c r="CF79" s="1271">
        <v>6.4</v>
      </c>
      <c r="CG79" s="1271"/>
      <c r="CH79" s="1271"/>
      <c r="CI79" s="1271"/>
      <c r="CJ79" s="1271"/>
      <c r="CK79" s="1271"/>
      <c r="CL79" s="1271"/>
      <c r="CM79" s="1271"/>
      <c r="CN79" s="1271">
        <v>6.3</v>
      </c>
      <c r="CO79" s="1271"/>
      <c r="CP79" s="1271"/>
      <c r="CQ79" s="1271"/>
      <c r="CR79" s="1271"/>
      <c r="CS79" s="1271"/>
      <c r="CT79" s="1271"/>
      <c r="CU79" s="1271"/>
      <c r="CV79" s="1271">
        <v>6.2</v>
      </c>
      <c r="CW79" s="1271"/>
      <c r="CX79" s="1271"/>
      <c r="CY79" s="1271"/>
      <c r="CZ79" s="1271"/>
      <c r="DA79" s="1271"/>
      <c r="DB79" s="1271"/>
      <c r="DC79" s="1271"/>
    </row>
    <row r="80" spans="2:107">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wEwrLBw/K6+Bjb4ZspdfN2MyZUonZPE5QQj/0vDEjMAOcMJ/kk4yjPNSsut8CVLiVtiECW0jcYq7nLN/jXqUrw==" saltValue="69+cl/yt55JCpQixUCDTs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9" zoomScale="70" zoomScaleNormal="70" zoomScaleSheetLayoutView="70" workbookViewId="0">
      <selection activeCell="AN65" sqref="AN65:DC69"/>
    </sheetView>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rA4RulivjyMvPV9NYNrKYDKNhU0H0KHxofu1IRNR33kAKIdC2JS6PjrTr7TnHp4uo6PCYtZyDV//IkphJTLV2g==" saltValue="D5/FKrOUBobVJPsEDk1G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3" zoomScale="70" zoomScaleNormal="70" zoomScaleSheetLayoutView="55" workbookViewId="0">
      <selection activeCell="AN65" sqref="AN65:DC69"/>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4vtnnnDPiiQpUcnxmEFT9svie1wXhjZ7zvP25IN+mV5wimy+8tZogWxVhpQZrhgidbp8F5/onR5tK4hUiJ4o7g==" saltValue="JFlRrcvUnTYsMPP65EG7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32" activeCellId="1" sqref="A1 R32:Y32"/>
    </sheetView>
  </sheetViews>
  <sheetFormatPr defaultColWidth="0" defaultRowHeight="11.25" customHeight="1" zeroHeight="1"/>
  <cols>
    <col min="1" max="95" width="1.625" style="81" customWidth="1"/>
    <col min="96" max="133" width="1.625" style="98"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151</v>
      </c>
      <c r="DI1" s="620"/>
      <c r="DJ1" s="620"/>
      <c r="DK1" s="620"/>
      <c r="DL1" s="620"/>
      <c r="DM1" s="620"/>
      <c r="DN1" s="621"/>
      <c r="DO1" s="81"/>
      <c r="DP1" s="619" t="s">
        <v>152</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c r="B2" s="82" t="s">
        <v>153</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22" t="s">
        <v>154</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155</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156</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c r="B4" s="622" t="s">
        <v>24</v>
      </c>
      <c r="C4" s="623"/>
      <c r="D4" s="623"/>
      <c r="E4" s="623"/>
      <c r="F4" s="623"/>
      <c r="G4" s="623"/>
      <c r="H4" s="623"/>
      <c r="I4" s="623"/>
      <c r="J4" s="623"/>
      <c r="K4" s="623"/>
      <c r="L4" s="623"/>
      <c r="M4" s="623"/>
      <c r="N4" s="623"/>
      <c r="O4" s="623"/>
      <c r="P4" s="623"/>
      <c r="Q4" s="624"/>
      <c r="R4" s="622" t="s">
        <v>157</v>
      </c>
      <c r="S4" s="623"/>
      <c r="T4" s="623"/>
      <c r="U4" s="623"/>
      <c r="V4" s="623"/>
      <c r="W4" s="623"/>
      <c r="X4" s="623"/>
      <c r="Y4" s="624"/>
      <c r="Z4" s="622" t="s">
        <v>158</v>
      </c>
      <c r="AA4" s="623"/>
      <c r="AB4" s="623"/>
      <c r="AC4" s="624"/>
      <c r="AD4" s="622" t="s">
        <v>159</v>
      </c>
      <c r="AE4" s="623"/>
      <c r="AF4" s="623"/>
      <c r="AG4" s="623"/>
      <c r="AH4" s="623"/>
      <c r="AI4" s="623"/>
      <c r="AJ4" s="623"/>
      <c r="AK4" s="624"/>
      <c r="AL4" s="622" t="s">
        <v>158</v>
      </c>
      <c r="AM4" s="623"/>
      <c r="AN4" s="623"/>
      <c r="AO4" s="624"/>
      <c r="AP4" s="628" t="s">
        <v>160</v>
      </c>
      <c r="AQ4" s="628"/>
      <c r="AR4" s="628"/>
      <c r="AS4" s="628"/>
      <c r="AT4" s="628"/>
      <c r="AU4" s="628"/>
      <c r="AV4" s="628"/>
      <c r="AW4" s="628"/>
      <c r="AX4" s="628"/>
      <c r="AY4" s="628"/>
      <c r="AZ4" s="628"/>
      <c r="BA4" s="628"/>
      <c r="BB4" s="628"/>
      <c r="BC4" s="628"/>
      <c r="BD4" s="628"/>
      <c r="BE4" s="628"/>
      <c r="BF4" s="628"/>
      <c r="BG4" s="628" t="s">
        <v>161</v>
      </c>
      <c r="BH4" s="628"/>
      <c r="BI4" s="628"/>
      <c r="BJ4" s="628"/>
      <c r="BK4" s="628"/>
      <c r="BL4" s="628"/>
      <c r="BM4" s="628"/>
      <c r="BN4" s="628"/>
      <c r="BO4" s="628" t="s">
        <v>158</v>
      </c>
      <c r="BP4" s="628"/>
      <c r="BQ4" s="628"/>
      <c r="BR4" s="628"/>
      <c r="BS4" s="628" t="s">
        <v>162</v>
      </c>
      <c r="BT4" s="628"/>
      <c r="BU4" s="628"/>
      <c r="BV4" s="628"/>
      <c r="BW4" s="628"/>
      <c r="BX4" s="628"/>
      <c r="BY4" s="628"/>
      <c r="BZ4" s="628"/>
      <c r="CA4" s="628"/>
      <c r="CB4" s="628"/>
      <c r="CD4" s="625" t="s">
        <v>163</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c r="B5" s="629" t="s">
        <v>164</v>
      </c>
      <c r="C5" s="630"/>
      <c r="D5" s="630"/>
      <c r="E5" s="630"/>
      <c r="F5" s="630"/>
      <c r="G5" s="630"/>
      <c r="H5" s="630"/>
      <c r="I5" s="630"/>
      <c r="J5" s="630"/>
      <c r="K5" s="630"/>
      <c r="L5" s="630"/>
      <c r="M5" s="630"/>
      <c r="N5" s="630"/>
      <c r="O5" s="630"/>
      <c r="P5" s="630"/>
      <c r="Q5" s="631"/>
      <c r="R5" s="632">
        <v>5906470</v>
      </c>
      <c r="S5" s="633"/>
      <c r="T5" s="633"/>
      <c r="U5" s="633"/>
      <c r="V5" s="633"/>
      <c r="W5" s="633"/>
      <c r="X5" s="633"/>
      <c r="Y5" s="634"/>
      <c r="Z5" s="635">
        <v>22.6</v>
      </c>
      <c r="AA5" s="635"/>
      <c r="AB5" s="635"/>
      <c r="AC5" s="635"/>
      <c r="AD5" s="636">
        <v>5906470</v>
      </c>
      <c r="AE5" s="636"/>
      <c r="AF5" s="636"/>
      <c r="AG5" s="636"/>
      <c r="AH5" s="636"/>
      <c r="AI5" s="636"/>
      <c r="AJ5" s="636"/>
      <c r="AK5" s="636"/>
      <c r="AL5" s="637">
        <v>62.9</v>
      </c>
      <c r="AM5" s="638"/>
      <c r="AN5" s="638"/>
      <c r="AO5" s="639"/>
      <c r="AP5" s="629" t="s">
        <v>165</v>
      </c>
      <c r="AQ5" s="630"/>
      <c r="AR5" s="630"/>
      <c r="AS5" s="630"/>
      <c r="AT5" s="630"/>
      <c r="AU5" s="630"/>
      <c r="AV5" s="630"/>
      <c r="AW5" s="630"/>
      <c r="AX5" s="630"/>
      <c r="AY5" s="630"/>
      <c r="AZ5" s="630"/>
      <c r="BA5" s="630"/>
      <c r="BB5" s="630"/>
      <c r="BC5" s="630"/>
      <c r="BD5" s="630"/>
      <c r="BE5" s="630"/>
      <c r="BF5" s="631"/>
      <c r="BG5" s="643">
        <v>5903566</v>
      </c>
      <c r="BH5" s="644"/>
      <c r="BI5" s="644"/>
      <c r="BJ5" s="644"/>
      <c r="BK5" s="644"/>
      <c r="BL5" s="644"/>
      <c r="BM5" s="644"/>
      <c r="BN5" s="645"/>
      <c r="BO5" s="646">
        <v>100</v>
      </c>
      <c r="BP5" s="646"/>
      <c r="BQ5" s="646"/>
      <c r="BR5" s="646"/>
      <c r="BS5" s="647">
        <v>235206</v>
      </c>
      <c r="BT5" s="647"/>
      <c r="BU5" s="647"/>
      <c r="BV5" s="647"/>
      <c r="BW5" s="647"/>
      <c r="BX5" s="647"/>
      <c r="BY5" s="647"/>
      <c r="BZ5" s="647"/>
      <c r="CA5" s="647"/>
      <c r="CB5" s="651"/>
      <c r="CD5" s="625" t="s">
        <v>160</v>
      </c>
      <c r="CE5" s="626"/>
      <c r="CF5" s="626"/>
      <c r="CG5" s="626"/>
      <c r="CH5" s="626"/>
      <c r="CI5" s="626"/>
      <c r="CJ5" s="626"/>
      <c r="CK5" s="626"/>
      <c r="CL5" s="626"/>
      <c r="CM5" s="626"/>
      <c r="CN5" s="626"/>
      <c r="CO5" s="626"/>
      <c r="CP5" s="626"/>
      <c r="CQ5" s="627"/>
      <c r="CR5" s="625" t="s">
        <v>166</v>
      </c>
      <c r="CS5" s="626"/>
      <c r="CT5" s="626"/>
      <c r="CU5" s="626"/>
      <c r="CV5" s="626"/>
      <c r="CW5" s="626"/>
      <c r="CX5" s="626"/>
      <c r="CY5" s="627"/>
      <c r="CZ5" s="625" t="s">
        <v>158</v>
      </c>
      <c r="DA5" s="626"/>
      <c r="DB5" s="626"/>
      <c r="DC5" s="627"/>
      <c r="DD5" s="625" t="s">
        <v>167</v>
      </c>
      <c r="DE5" s="626"/>
      <c r="DF5" s="626"/>
      <c r="DG5" s="626"/>
      <c r="DH5" s="626"/>
      <c r="DI5" s="626"/>
      <c r="DJ5" s="626"/>
      <c r="DK5" s="626"/>
      <c r="DL5" s="626"/>
      <c r="DM5" s="626"/>
      <c r="DN5" s="626"/>
      <c r="DO5" s="626"/>
      <c r="DP5" s="627"/>
      <c r="DQ5" s="625" t="s">
        <v>168</v>
      </c>
      <c r="DR5" s="626"/>
      <c r="DS5" s="626"/>
      <c r="DT5" s="626"/>
      <c r="DU5" s="626"/>
      <c r="DV5" s="626"/>
      <c r="DW5" s="626"/>
      <c r="DX5" s="626"/>
      <c r="DY5" s="626"/>
      <c r="DZ5" s="626"/>
      <c r="EA5" s="626"/>
      <c r="EB5" s="626"/>
      <c r="EC5" s="627"/>
    </row>
    <row r="6" spans="2:143" ht="11.25" customHeight="1">
      <c r="B6" s="640" t="s">
        <v>169</v>
      </c>
      <c r="C6" s="641"/>
      <c r="D6" s="641"/>
      <c r="E6" s="641"/>
      <c r="F6" s="641"/>
      <c r="G6" s="641"/>
      <c r="H6" s="641"/>
      <c r="I6" s="641"/>
      <c r="J6" s="641"/>
      <c r="K6" s="641"/>
      <c r="L6" s="641"/>
      <c r="M6" s="641"/>
      <c r="N6" s="641"/>
      <c r="O6" s="641"/>
      <c r="P6" s="641"/>
      <c r="Q6" s="642"/>
      <c r="R6" s="643">
        <v>132316</v>
      </c>
      <c r="S6" s="644"/>
      <c r="T6" s="644"/>
      <c r="U6" s="644"/>
      <c r="V6" s="644"/>
      <c r="W6" s="644"/>
      <c r="X6" s="644"/>
      <c r="Y6" s="645"/>
      <c r="Z6" s="646">
        <v>0.5</v>
      </c>
      <c r="AA6" s="646"/>
      <c r="AB6" s="646"/>
      <c r="AC6" s="646"/>
      <c r="AD6" s="647">
        <v>132316</v>
      </c>
      <c r="AE6" s="647"/>
      <c r="AF6" s="647"/>
      <c r="AG6" s="647"/>
      <c r="AH6" s="647"/>
      <c r="AI6" s="647"/>
      <c r="AJ6" s="647"/>
      <c r="AK6" s="647"/>
      <c r="AL6" s="648">
        <v>1.4</v>
      </c>
      <c r="AM6" s="649"/>
      <c r="AN6" s="649"/>
      <c r="AO6" s="650"/>
      <c r="AP6" s="640" t="s">
        <v>170</v>
      </c>
      <c r="AQ6" s="641"/>
      <c r="AR6" s="641"/>
      <c r="AS6" s="641"/>
      <c r="AT6" s="641"/>
      <c r="AU6" s="641"/>
      <c r="AV6" s="641"/>
      <c r="AW6" s="641"/>
      <c r="AX6" s="641"/>
      <c r="AY6" s="641"/>
      <c r="AZ6" s="641"/>
      <c r="BA6" s="641"/>
      <c r="BB6" s="641"/>
      <c r="BC6" s="641"/>
      <c r="BD6" s="641"/>
      <c r="BE6" s="641"/>
      <c r="BF6" s="642"/>
      <c r="BG6" s="643">
        <v>5903566</v>
      </c>
      <c r="BH6" s="644"/>
      <c r="BI6" s="644"/>
      <c r="BJ6" s="644"/>
      <c r="BK6" s="644"/>
      <c r="BL6" s="644"/>
      <c r="BM6" s="644"/>
      <c r="BN6" s="645"/>
      <c r="BO6" s="646">
        <v>100</v>
      </c>
      <c r="BP6" s="646"/>
      <c r="BQ6" s="646"/>
      <c r="BR6" s="646"/>
      <c r="BS6" s="647">
        <v>235206</v>
      </c>
      <c r="BT6" s="647"/>
      <c r="BU6" s="647"/>
      <c r="BV6" s="647"/>
      <c r="BW6" s="647"/>
      <c r="BX6" s="647"/>
      <c r="BY6" s="647"/>
      <c r="BZ6" s="647"/>
      <c r="CA6" s="647"/>
      <c r="CB6" s="651"/>
      <c r="CD6" s="654" t="s">
        <v>171</v>
      </c>
      <c r="CE6" s="655"/>
      <c r="CF6" s="655"/>
      <c r="CG6" s="655"/>
      <c r="CH6" s="655"/>
      <c r="CI6" s="655"/>
      <c r="CJ6" s="655"/>
      <c r="CK6" s="655"/>
      <c r="CL6" s="655"/>
      <c r="CM6" s="655"/>
      <c r="CN6" s="655"/>
      <c r="CO6" s="655"/>
      <c r="CP6" s="655"/>
      <c r="CQ6" s="656"/>
      <c r="CR6" s="643">
        <v>152219</v>
      </c>
      <c r="CS6" s="644"/>
      <c r="CT6" s="644"/>
      <c r="CU6" s="644"/>
      <c r="CV6" s="644"/>
      <c r="CW6" s="644"/>
      <c r="CX6" s="644"/>
      <c r="CY6" s="645"/>
      <c r="CZ6" s="637">
        <v>0.6</v>
      </c>
      <c r="DA6" s="638"/>
      <c r="DB6" s="638"/>
      <c r="DC6" s="657"/>
      <c r="DD6" s="652" t="s">
        <v>69</v>
      </c>
      <c r="DE6" s="644"/>
      <c r="DF6" s="644"/>
      <c r="DG6" s="644"/>
      <c r="DH6" s="644"/>
      <c r="DI6" s="644"/>
      <c r="DJ6" s="644"/>
      <c r="DK6" s="644"/>
      <c r="DL6" s="644"/>
      <c r="DM6" s="644"/>
      <c r="DN6" s="644"/>
      <c r="DO6" s="644"/>
      <c r="DP6" s="645"/>
      <c r="DQ6" s="652">
        <v>152219</v>
      </c>
      <c r="DR6" s="644"/>
      <c r="DS6" s="644"/>
      <c r="DT6" s="644"/>
      <c r="DU6" s="644"/>
      <c r="DV6" s="644"/>
      <c r="DW6" s="644"/>
      <c r="DX6" s="644"/>
      <c r="DY6" s="644"/>
      <c r="DZ6" s="644"/>
      <c r="EA6" s="644"/>
      <c r="EB6" s="644"/>
      <c r="EC6" s="653"/>
    </row>
    <row r="7" spans="2:143" ht="11.25" customHeight="1">
      <c r="B7" s="640" t="s">
        <v>172</v>
      </c>
      <c r="C7" s="641"/>
      <c r="D7" s="641"/>
      <c r="E7" s="641"/>
      <c r="F7" s="641"/>
      <c r="G7" s="641"/>
      <c r="H7" s="641"/>
      <c r="I7" s="641"/>
      <c r="J7" s="641"/>
      <c r="K7" s="641"/>
      <c r="L7" s="641"/>
      <c r="M7" s="641"/>
      <c r="N7" s="641"/>
      <c r="O7" s="641"/>
      <c r="P7" s="641"/>
      <c r="Q7" s="642"/>
      <c r="R7" s="643">
        <v>4172</v>
      </c>
      <c r="S7" s="644"/>
      <c r="T7" s="644"/>
      <c r="U7" s="644"/>
      <c r="V7" s="644"/>
      <c r="W7" s="644"/>
      <c r="X7" s="644"/>
      <c r="Y7" s="645"/>
      <c r="Z7" s="646">
        <v>0</v>
      </c>
      <c r="AA7" s="646"/>
      <c r="AB7" s="646"/>
      <c r="AC7" s="646"/>
      <c r="AD7" s="647">
        <v>4172</v>
      </c>
      <c r="AE7" s="647"/>
      <c r="AF7" s="647"/>
      <c r="AG7" s="647"/>
      <c r="AH7" s="647"/>
      <c r="AI7" s="647"/>
      <c r="AJ7" s="647"/>
      <c r="AK7" s="647"/>
      <c r="AL7" s="648">
        <v>0</v>
      </c>
      <c r="AM7" s="649"/>
      <c r="AN7" s="649"/>
      <c r="AO7" s="650"/>
      <c r="AP7" s="640" t="s">
        <v>173</v>
      </c>
      <c r="AQ7" s="641"/>
      <c r="AR7" s="641"/>
      <c r="AS7" s="641"/>
      <c r="AT7" s="641"/>
      <c r="AU7" s="641"/>
      <c r="AV7" s="641"/>
      <c r="AW7" s="641"/>
      <c r="AX7" s="641"/>
      <c r="AY7" s="641"/>
      <c r="AZ7" s="641"/>
      <c r="BA7" s="641"/>
      <c r="BB7" s="641"/>
      <c r="BC7" s="641"/>
      <c r="BD7" s="641"/>
      <c r="BE7" s="641"/>
      <c r="BF7" s="642"/>
      <c r="BG7" s="643">
        <v>2702492</v>
      </c>
      <c r="BH7" s="644"/>
      <c r="BI7" s="644"/>
      <c r="BJ7" s="644"/>
      <c r="BK7" s="644"/>
      <c r="BL7" s="644"/>
      <c r="BM7" s="644"/>
      <c r="BN7" s="645"/>
      <c r="BO7" s="646">
        <v>45.8</v>
      </c>
      <c r="BP7" s="646"/>
      <c r="BQ7" s="646"/>
      <c r="BR7" s="646"/>
      <c r="BS7" s="647">
        <v>55187</v>
      </c>
      <c r="BT7" s="647"/>
      <c r="BU7" s="647"/>
      <c r="BV7" s="647"/>
      <c r="BW7" s="647"/>
      <c r="BX7" s="647"/>
      <c r="BY7" s="647"/>
      <c r="BZ7" s="647"/>
      <c r="CA7" s="647"/>
      <c r="CB7" s="651"/>
      <c r="CD7" s="658" t="s">
        <v>174</v>
      </c>
      <c r="CE7" s="659"/>
      <c r="CF7" s="659"/>
      <c r="CG7" s="659"/>
      <c r="CH7" s="659"/>
      <c r="CI7" s="659"/>
      <c r="CJ7" s="659"/>
      <c r="CK7" s="659"/>
      <c r="CL7" s="659"/>
      <c r="CM7" s="659"/>
      <c r="CN7" s="659"/>
      <c r="CO7" s="659"/>
      <c r="CP7" s="659"/>
      <c r="CQ7" s="660"/>
      <c r="CR7" s="643">
        <v>7344643</v>
      </c>
      <c r="CS7" s="644"/>
      <c r="CT7" s="644"/>
      <c r="CU7" s="644"/>
      <c r="CV7" s="644"/>
      <c r="CW7" s="644"/>
      <c r="CX7" s="644"/>
      <c r="CY7" s="645"/>
      <c r="CZ7" s="646">
        <v>28.4</v>
      </c>
      <c r="DA7" s="646"/>
      <c r="DB7" s="646"/>
      <c r="DC7" s="646"/>
      <c r="DD7" s="652">
        <v>319756</v>
      </c>
      <c r="DE7" s="644"/>
      <c r="DF7" s="644"/>
      <c r="DG7" s="644"/>
      <c r="DH7" s="644"/>
      <c r="DI7" s="644"/>
      <c r="DJ7" s="644"/>
      <c r="DK7" s="644"/>
      <c r="DL7" s="644"/>
      <c r="DM7" s="644"/>
      <c r="DN7" s="644"/>
      <c r="DO7" s="644"/>
      <c r="DP7" s="645"/>
      <c r="DQ7" s="652">
        <v>1658407</v>
      </c>
      <c r="DR7" s="644"/>
      <c r="DS7" s="644"/>
      <c r="DT7" s="644"/>
      <c r="DU7" s="644"/>
      <c r="DV7" s="644"/>
      <c r="DW7" s="644"/>
      <c r="DX7" s="644"/>
      <c r="DY7" s="644"/>
      <c r="DZ7" s="644"/>
      <c r="EA7" s="644"/>
      <c r="EB7" s="644"/>
      <c r="EC7" s="653"/>
    </row>
    <row r="8" spans="2:143" ht="11.25" customHeight="1">
      <c r="B8" s="640" t="s">
        <v>175</v>
      </c>
      <c r="C8" s="641"/>
      <c r="D8" s="641"/>
      <c r="E8" s="641"/>
      <c r="F8" s="641"/>
      <c r="G8" s="641"/>
      <c r="H8" s="641"/>
      <c r="I8" s="641"/>
      <c r="J8" s="641"/>
      <c r="K8" s="641"/>
      <c r="L8" s="641"/>
      <c r="M8" s="641"/>
      <c r="N8" s="641"/>
      <c r="O8" s="641"/>
      <c r="P8" s="641"/>
      <c r="Q8" s="642"/>
      <c r="R8" s="643">
        <v>20994</v>
      </c>
      <c r="S8" s="644"/>
      <c r="T8" s="644"/>
      <c r="U8" s="644"/>
      <c r="V8" s="644"/>
      <c r="W8" s="644"/>
      <c r="X8" s="644"/>
      <c r="Y8" s="645"/>
      <c r="Z8" s="646">
        <v>0.1</v>
      </c>
      <c r="AA8" s="646"/>
      <c r="AB8" s="646"/>
      <c r="AC8" s="646"/>
      <c r="AD8" s="647">
        <v>20994</v>
      </c>
      <c r="AE8" s="647"/>
      <c r="AF8" s="647"/>
      <c r="AG8" s="647"/>
      <c r="AH8" s="647"/>
      <c r="AI8" s="647"/>
      <c r="AJ8" s="647"/>
      <c r="AK8" s="647"/>
      <c r="AL8" s="648">
        <v>0.2</v>
      </c>
      <c r="AM8" s="649"/>
      <c r="AN8" s="649"/>
      <c r="AO8" s="650"/>
      <c r="AP8" s="640" t="s">
        <v>176</v>
      </c>
      <c r="AQ8" s="641"/>
      <c r="AR8" s="641"/>
      <c r="AS8" s="641"/>
      <c r="AT8" s="641"/>
      <c r="AU8" s="641"/>
      <c r="AV8" s="641"/>
      <c r="AW8" s="641"/>
      <c r="AX8" s="641"/>
      <c r="AY8" s="641"/>
      <c r="AZ8" s="641"/>
      <c r="BA8" s="641"/>
      <c r="BB8" s="641"/>
      <c r="BC8" s="641"/>
      <c r="BD8" s="641"/>
      <c r="BE8" s="641"/>
      <c r="BF8" s="642"/>
      <c r="BG8" s="643">
        <v>81898</v>
      </c>
      <c r="BH8" s="644"/>
      <c r="BI8" s="644"/>
      <c r="BJ8" s="644"/>
      <c r="BK8" s="644"/>
      <c r="BL8" s="644"/>
      <c r="BM8" s="644"/>
      <c r="BN8" s="645"/>
      <c r="BO8" s="646">
        <v>1.4</v>
      </c>
      <c r="BP8" s="646"/>
      <c r="BQ8" s="646"/>
      <c r="BR8" s="646"/>
      <c r="BS8" s="652" t="s">
        <v>177</v>
      </c>
      <c r="BT8" s="644"/>
      <c r="BU8" s="644"/>
      <c r="BV8" s="644"/>
      <c r="BW8" s="644"/>
      <c r="BX8" s="644"/>
      <c r="BY8" s="644"/>
      <c r="BZ8" s="644"/>
      <c r="CA8" s="644"/>
      <c r="CB8" s="653"/>
      <c r="CD8" s="658" t="s">
        <v>178</v>
      </c>
      <c r="CE8" s="659"/>
      <c r="CF8" s="659"/>
      <c r="CG8" s="659"/>
      <c r="CH8" s="659"/>
      <c r="CI8" s="659"/>
      <c r="CJ8" s="659"/>
      <c r="CK8" s="659"/>
      <c r="CL8" s="659"/>
      <c r="CM8" s="659"/>
      <c r="CN8" s="659"/>
      <c r="CO8" s="659"/>
      <c r="CP8" s="659"/>
      <c r="CQ8" s="660"/>
      <c r="CR8" s="643">
        <v>8981940</v>
      </c>
      <c r="CS8" s="644"/>
      <c r="CT8" s="644"/>
      <c r="CU8" s="644"/>
      <c r="CV8" s="644"/>
      <c r="CW8" s="644"/>
      <c r="CX8" s="644"/>
      <c r="CY8" s="645"/>
      <c r="CZ8" s="646">
        <v>34.700000000000003</v>
      </c>
      <c r="DA8" s="646"/>
      <c r="DB8" s="646"/>
      <c r="DC8" s="646"/>
      <c r="DD8" s="652">
        <v>730051</v>
      </c>
      <c r="DE8" s="644"/>
      <c r="DF8" s="644"/>
      <c r="DG8" s="644"/>
      <c r="DH8" s="644"/>
      <c r="DI8" s="644"/>
      <c r="DJ8" s="644"/>
      <c r="DK8" s="644"/>
      <c r="DL8" s="644"/>
      <c r="DM8" s="644"/>
      <c r="DN8" s="644"/>
      <c r="DO8" s="644"/>
      <c r="DP8" s="645"/>
      <c r="DQ8" s="652">
        <v>3850548</v>
      </c>
      <c r="DR8" s="644"/>
      <c r="DS8" s="644"/>
      <c r="DT8" s="644"/>
      <c r="DU8" s="644"/>
      <c r="DV8" s="644"/>
      <c r="DW8" s="644"/>
      <c r="DX8" s="644"/>
      <c r="DY8" s="644"/>
      <c r="DZ8" s="644"/>
      <c r="EA8" s="644"/>
      <c r="EB8" s="644"/>
      <c r="EC8" s="653"/>
    </row>
    <row r="9" spans="2:143" ht="11.25" customHeight="1">
      <c r="B9" s="640" t="s">
        <v>179</v>
      </c>
      <c r="C9" s="641"/>
      <c r="D9" s="641"/>
      <c r="E9" s="641"/>
      <c r="F9" s="641"/>
      <c r="G9" s="641"/>
      <c r="H9" s="641"/>
      <c r="I9" s="641"/>
      <c r="J9" s="641"/>
      <c r="K9" s="641"/>
      <c r="L9" s="641"/>
      <c r="M9" s="641"/>
      <c r="N9" s="641"/>
      <c r="O9" s="641"/>
      <c r="P9" s="641"/>
      <c r="Q9" s="642"/>
      <c r="R9" s="643">
        <v>27435</v>
      </c>
      <c r="S9" s="644"/>
      <c r="T9" s="644"/>
      <c r="U9" s="644"/>
      <c r="V9" s="644"/>
      <c r="W9" s="644"/>
      <c r="X9" s="644"/>
      <c r="Y9" s="645"/>
      <c r="Z9" s="646">
        <v>0.1</v>
      </c>
      <c r="AA9" s="646"/>
      <c r="AB9" s="646"/>
      <c r="AC9" s="646"/>
      <c r="AD9" s="647">
        <v>27435</v>
      </c>
      <c r="AE9" s="647"/>
      <c r="AF9" s="647"/>
      <c r="AG9" s="647"/>
      <c r="AH9" s="647"/>
      <c r="AI9" s="647"/>
      <c r="AJ9" s="647"/>
      <c r="AK9" s="647"/>
      <c r="AL9" s="648">
        <v>0.3</v>
      </c>
      <c r="AM9" s="649"/>
      <c r="AN9" s="649"/>
      <c r="AO9" s="650"/>
      <c r="AP9" s="640" t="s">
        <v>180</v>
      </c>
      <c r="AQ9" s="641"/>
      <c r="AR9" s="641"/>
      <c r="AS9" s="641"/>
      <c r="AT9" s="641"/>
      <c r="AU9" s="641"/>
      <c r="AV9" s="641"/>
      <c r="AW9" s="641"/>
      <c r="AX9" s="641"/>
      <c r="AY9" s="641"/>
      <c r="AZ9" s="641"/>
      <c r="BA9" s="641"/>
      <c r="BB9" s="641"/>
      <c r="BC9" s="641"/>
      <c r="BD9" s="641"/>
      <c r="BE9" s="641"/>
      <c r="BF9" s="642"/>
      <c r="BG9" s="643">
        <v>2346570</v>
      </c>
      <c r="BH9" s="644"/>
      <c r="BI9" s="644"/>
      <c r="BJ9" s="644"/>
      <c r="BK9" s="644"/>
      <c r="BL9" s="644"/>
      <c r="BM9" s="644"/>
      <c r="BN9" s="645"/>
      <c r="BO9" s="646">
        <v>39.700000000000003</v>
      </c>
      <c r="BP9" s="646"/>
      <c r="BQ9" s="646"/>
      <c r="BR9" s="646"/>
      <c r="BS9" s="652" t="s">
        <v>181</v>
      </c>
      <c r="BT9" s="644"/>
      <c r="BU9" s="644"/>
      <c r="BV9" s="644"/>
      <c r="BW9" s="644"/>
      <c r="BX9" s="644"/>
      <c r="BY9" s="644"/>
      <c r="BZ9" s="644"/>
      <c r="CA9" s="644"/>
      <c r="CB9" s="653"/>
      <c r="CD9" s="658" t="s">
        <v>182</v>
      </c>
      <c r="CE9" s="659"/>
      <c r="CF9" s="659"/>
      <c r="CG9" s="659"/>
      <c r="CH9" s="659"/>
      <c r="CI9" s="659"/>
      <c r="CJ9" s="659"/>
      <c r="CK9" s="659"/>
      <c r="CL9" s="659"/>
      <c r="CM9" s="659"/>
      <c r="CN9" s="659"/>
      <c r="CO9" s="659"/>
      <c r="CP9" s="659"/>
      <c r="CQ9" s="660"/>
      <c r="CR9" s="643">
        <v>1249815</v>
      </c>
      <c r="CS9" s="644"/>
      <c r="CT9" s="644"/>
      <c r="CU9" s="644"/>
      <c r="CV9" s="644"/>
      <c r="CW9" s="644"/>
      <c r="CX9" s="644"/>
      <c r="CY9" s="645"/>
      <c r="CZ9" s="646">
        <v>4.8</v>
      </c>
      <c r="DA9" s="646"/>
      <c r="DB9" s="646"/>
      <c r="DC9" s="646"/>
      <c r="DD9" s="652">
        <v>9159</v>
      </c>
      <c r="DE9" s="644"/>
      <c r="DF9" s="644"/>
      <c r="DG9" s="644"/>
      <c r="DH9" s="644"/>
      <c r="DI9" s="644"/>
      <c r="DJ9" s="644"/>
      <c r="DK9" s="644"/>
      <c r="DL9" s="644"/>
      <c r="DM9" s="644"/>
      <c r="DN9" s="644"/>
      <c r="DO9" s="644"/>
      <c r="DP9" s="645"/>
      <c r="DQ9" s="652">
        <v>820411</v>
      </c>
      <c r="DR9" s="644"/>
      <c r="DS9" s="644"/>
      <c r="DT9" s="644"/>
      <c r="DU9" s="644"/>
      <c r="DV9" s="644"/>
      <c r="DW9" s="644"/>
      <c r="DX9" s="644"/>
      <c r="DY9" s="644"/>
      <c r="DZ9" s="644"/>
      <c r="EA9" s="644"/>
      <c r="EB9" s="644"/>
      <c r="EC9" s="653"/>
    </row>
    <row r="10" spans="2:143" ht="11.25" customHeight="1">
      <c r="B10" s="640" t="s">
        <v>183</v>
      </c>
      <c r="C10" s="641"/>
      <c r="D10" s="641"/>
      <c r="E10" s="641"/>
      <c r="F10" s="641"/>
      <c r="G10" s="641"/>
      <c r="H10" s="641"/>
      <c r="I10" s="641"/>
      <c r="J10" s="641"/>
      <c r="K10" s="641"/>
      <c r="L10" s="641"/>
      <c r="M10" s="641"/>
      <c r="N10" s="641"/>
      <c r="O10" s="641"/>
      <c r="P10" s="641"/>
      <c r="Q10" s="642"/>
      <c r="R10" s="643" t="s">
        <v>184</v>
      </c>
      <c r="S10" s="644"/>
      <c r="T10" s="644"/>
      <c r="U10" s="644"/>
      <c r="V10" s="644"/>
      <c r="W10" s="644"/>
      <c r="X10" s="644"/>
      <c r="Y10" s="645"/>
      <c r="Z10" s="646" t="s">
        <v>185</v>
      </c>
      <c r="AA10" s="646"/>
      <c r="AB10" s="646"/>
      <c r="AC10" s="646"/>
      <c r="AD10" s="647" t="s">
        <v>181</v>
      </c>
      <c r="AE10" s="647"/>
      <c r="AF10" s="647"/>
      <c r="AG10" s="647"/>
      <c r="AH10" s="647"/>
      <c r="AI10" s="647"/>
      <c r="AJ10" s="647"/>
      <c r="AK10" s="647"/>
      <c r="AL10" s="648" t="s">
        <v>69</v>
      </c>
      <c r="AM10" s="649"/>
      <c r="AN10" s="649"/>
      <c r="AO10" s="650"/>
      <c r="AP10" s="640" t="s">
        <v>186</v>
      </c>
      <c r="AQ10" s="641"/>
      <c r="AR10" s="641"/>
      <c r="AS10" s="641"/>
      <c r="AT10" s="641"/>
      <c r="AU10" s="641"/>
      <c r="AV10" s="641"/>
      <c r="AW10" s="641"/>
      <c r="AX10" s="641"/>
      <c r="AY10" s="641"/>
      <c r="AZ10" s="641"/>
      <c r="BA10" s="641"/>
      <c r="BB10" s="641"/>
      <c r="BC10" s="641"/>
      <c r="BD10" s="641"/>
      <c r="BE10" s="641"/>
      <c r="BF10" s="642"/>
      <c r="BG10" s="643">
        <v>134151</v>
      </c>
      <c r="BH10" s="644"/>
      <c r="BI10" s="644"/>
      <c r="BJ10" s="644"/>
      <c r="BK10" s="644"/>
      <c r="BL10" s="644"/>
      <c r="BM10" s="644"/>
      <c r="BN10" s="645"/>
      <c r="BO10" s="646">
        <v>2.2999999999999998</v>
      </c>
      <c r="BP10" s="646"/>
      <c r="BQ10" s="646"/>
      <c r="BR10" s="646"/>
      <c r="BS10" s="652">
        <v>22202</v>
      </c>
      <c r="BT10" s="644"/>
      <c r="BU10" s="644"/>
      <c r="BV10" s="644"/>
      <c r="BW10" s="644"/>
      <c r="BX10" s="644"/>
      <c r="BY10" s="644"/>
      <c r="BZ10" s="644"/>
      <c r="CA10" s="644"/>
      <c r="CB10" s="653"/>
      <c r="CD10" s="658" t="s">
        <v>187</v>
      </c>
      <c r="CE10" s="659"/>
      <c r="CF10" s="659"/>
      <c r="CG10" s="659"/>
      <c r="CH10" s="659"/>
      <c r="CI10" s="659"/>
      <c r="CJ10" s="659"/>
      <c r="CK10" s="659"/>
      <c r="CL10" s="659"/>
      <c r="CM10" s="659"/>
      <c r="CN10" s="659"/>
      <c r="CO10" s="659"/>
      <c r="CP10" s="659"/>
      <c r="CQ10" s="660"/>
      <c r="CR10" s="643">
        <v>24988</v>
      </c>
      <c r="CS10" s="644"/>
      <c r="CT10" s="644"/>
      <c r="CU10" s="644"/>
      <c r="CV10" s="644"/>
      <c r="CW10" s="644"/>
      <c r="CX10" s="644"/>
      <c r="CY10" s="645"/>
      <c r="CZ10" s="646">
        <v>0.1</v>
      </c>
      <c r="DA10" s="646"/>
      <c r="DB10" s="646"/>
      <c r="DC10" s="646"/>
      <c r="DD10" s="652" t="s">
        <v>69</v>
      </c>
      <c r="DE10" s="644"/>
      <c r="DF10" s="644"/>
      <c r="DG10" s="644"/>
      <c r="DH10" s="644"/>
      <c r="DI10" s="644"/>
      <c r="DJ10" s="644"/>
      <c r="DK10" s="644"/>
      <c r="DL10" s="644"/>
      <c r="DM10" s="644"/>
      <c r="DN10" s="644"/>
      <c r="DO10" s="644"/>
      <c r="DP10" s="645"/>
      <c r="DQ10" s="652">
        <v>14584</v>
      </c>
      <c r="DR10" s="644"/>
      <c r="DS10" s="644"/>
      <c r="DT10" s="644"/>
      <c r="DU10" s="644"/>
      <c r="DV10" s="644"/>
      <c r="DW10" s="644"/>
      <c r="DX10" s="644"/>
      <c r="DY10" s="644"/>
      <c r="DZ10" s="644"/>
      <c r="EA10" s="644"/>
      <c r="EB10" s="644"/>
      <c r="EC10" s="653"/>
    </row>
    <row r="11" spans="2:143" ht="11.25" customHeight="1">
      <c r="B11" s="640" t="s">
        <v>188</v>
      </c>
      <c r="C11" s="641"/>
      <c r="D11" s="641"/>
      <c r="E11" s="641"/>
      <c r="F11" s="641"/>
      <c r="G11" s="641"/>
      <c r="H11" s="641"/>
      <c r="I11" s="641"/>
      <c r="J11" s="641"/>
      <c r="K11" s="641"/>
      <c r="L11" s="641"/>
      <c r="M11" s="641"/>
      <c r="N11" s="641"/>
      <c r="O11" s="641"/>
      <c r="P11" s="641"/>
      <c r="Q11" s="642"/>
      <c r="R11" s="643">
        <v>1000393</v>
      </c>
      <c r="S11" s="644"/>
      <c r="T11" s="644"/>
      <c r="U11" s="644"/>
      <c r="V11" s="644"/>
      <c r="W11" s="644"/>
      <c r="X11" s="644"/>
      <c r="Y11" s="645"/>
      <c r="Z11" s="648">
        <v>3.8</v>
      </c>
      <c r="AA11" s="649"/>
      <c r="AB11" s="649"/>
      <c r="AC11" s="661"/>
      <c r="AD11" s="652">
        <v>1000393</v>
      </c>
      <c r="AE11" s="644"/>
      <c r="AF11" s="644"/>
      <c r="AG11" s="644"/>
      <c r="AH11" s="644"/>
      <c r="AI11" s="644"/>
      <c r="AJ11" s="644"/>
      <c r="AK11" s="645"/>
      <c r="AL11" s="648">
        <v>10.7</v>
      </c>
      <c r="AM11" s="649"/>
      <c r="AN11" s="649"/>
      <c r="AO11" s="650"/>
      <c r="AP11" s="640" t="s">
        <v>189</v>
      </c>
      <c r="AQ11" s="641"/>
      <c r="AR11" s="641"/>
      <c r="AS11" s="641"/>
      <c r="AT11" s="641"/>
      <c r="AU11" s="641"/>
      <c r="AV11" s="641"/>
      <c r="AW11" s="641"/>
      <c r="AX11" s="641"/>
      <c r="AY11" s="641"/>
      <c r="AZ11" s="641"/>
      <c r="BA11" s="641"/>
      <c r="BB11" s="641"/>
      <c r="BC11" s="641"/>
      <c r="BD11" s="641"/>
      <c r="BE11" s="641"/>
      <c r="BF11" s="642"/>
      <c r="BG11" s="643">
        <v>139873</v>
      </c>
      <c r="BH11" s="644"/>
      <c r="BI11" s="644"/>
      <c r="BJ11" s="644"/>
      <c r="BK11" s="644"/>
      <c r="BL11" s="644"/>
      <c r="BM11" s="644"/>
      <c r="BN11" s="645"/>
      <c r="BO11" s="646">
        <v>2.4</v>
      </c>
      <c r="BP11" s="646"/>
      <c r="BQ11" s="646"/>
      <c r="BR11" s="646"/>
      <c r="BS11" s="652">
        <v>32985</v>
      </c>
      <c r="BT11" s="644"/>
      <c r="BU11" s="644"/>
      <c r="BV11" s="644"/>
      <c r="BW11" s="644"/>
      <c r="BX11" s="644"/>
      <c r="BY11" s="644"/>
      <c r="BZ11" s="644"/>
      <c r="CA11" s="644"/>
      <c r="CB11" s="653"/>
      <c r="CD11" s="658" t="s">
        <v>190</v>
      </c>
      <c r="CE11" s="659"/>
      <c r="CF11" s="659"/>
      <c r="CG11" s="659"/>
      <c r="CH11" s="659"/>
      <c r="CI11" s="659"/>
      <c r="CJ11" s="659"/>
      <c r="CK11" s="659"/>
      <c r="CL11" s="659"/>
      <c r="CM11" s="659"/>
      <c r="CN11" s="659"/>
      <c r="CO11" s="659"/>
      <c r="CP11" s="659"/>
      <c r="CQ11" s="660"/>
      <c r="CR11" s="643">
        <v>285114</v>
      </c>
      <c r="CS11" s="644"/>
      <c r="CT11" s="644"/>
      <c r="CU11" s="644"/>
      <c r="CV11" s="644"/>
      <c r="CW11" s="644"/>
      <c r="CX11" s="644"/>
      <c r="CY11" s="645"/>
      <c r="CZ11" s="646">
        <v>1.1000000000000001</v>
      </c>
      <c r="DA11" s="646"/>
      <c r="DB11" s="646"/>
      <c r="DC11" s="646"/>
      <c r="DD11" s="652">
        <v>118196</v>
      </c>
      <c r="DE11" s="644"/>
      <c r="DF11" s="644"/>
      <c r="DG11" s="644"/>
      <c r="DH11" s="644"/>
      <c r="DI11" s="644"/>
      <c r="DJ11" s="644"/>
      <c r="DK11" s="644"/>
      <c r="DL11" s="644"/>
      <c r="DM11" s="644"/>
      <c r="DN11" s="644"/>
      <c r="DO11" s="644"/>
      <c r="DP11" s="645"/>
      <c r="DQ11" s="652">
        <v>105516</v>
      </c>
      <c r="DR11" s="644"/>
      <c r="DS11" s="644"/>
      <c r="DT11" s="644"/>
      <c r="DU11" s="644"/>
      <c r="DV11" s="644"/>
      <c r="DW11" s="644"/>
      <c r="DX11" s="644"/>
      <c r="DY11" s="644"/>
      <c r="DZ11" s="644"/>
      <c r="EA11" s="644"/>
      <c r="EB11" s="644"/>
      <c r="EC11" s="653"/>
    </row>
    <row r="12" spans="2:143" ht="11.25" customHeight="1">
      <c r="B12" s="640" t="s">
        <v>191</v>
      </c>
      <c r="C12" s="641"/>
      <c r="D12" s="641"/>
      <c r="E12" s="641"/>
      <c r="F12" s="641"/>
      <c r="G12" s="641"/>
      <c r="H12" s="641"/>
      <c r="I12" s="641"/>
      <c r="J12" s="641"/>
      <c r="K12" s="641"/>
      <c r="L12" s="641"/>
      <c r="M12" s="641"/>
      <c r="N12" s="641"/>
      <c r="O12" s="641"/>
      <c r="P12" s="641"/>
      <c r="Q12" s="642"/>
      <c r="R12" s="643">
        <v>42900</v>
      </c>
      <c r="S12" s="644"/>
      <c r="T12" s="644"/>
      <c r="U12" s="644"/>
      <c r="V12" s="644"/>
      <c r="W12" s="644"/>
      <c r="X12" s="644"/>
      <c r="Y12" s="645"/>
      <c r="Z12" s="646">
        <v>0.2</v>
      </c>
      <c r="AA12" s="646"/>
      <c r="AB12" s="646"/>
      <c r="AC12" s="646"/>
      <c r="AD12" s="647">
        <v>42900</v>
      </c>
      <c r="AE12" s="647"/>
      <c r="AF12" s="647"/>
      <c r="AG12" s="647"/>
      <c r="AH12" s="647"/>
      <c r="AI12" s="647"/>
      <c r="AJ12" s="647"/>
      <c r="AK12" s="647"/>
      <c r="AL12" s="648">
        <v>0.5</v>
      </c>
      <c r="AM12" s="649"/>
      <c r="AN12" s="649"/>
      <c r="AO12" s="650"/>
      <c r="AP12" s="640" t="s">
        <v>192</v>
      </c>
      <c r="AQ12" s="641"/>
      <c r="AR12" s="641"/>
      <c r="AS12" s="641"/>
      <c r="AT12" s="641"/>
      <c r="AU12" s="641"/>
      <c r="AV12" s="641"/>
      <c r="AW12" s="641"/>
      <c r="AX12" s="641"/>
      <c r="AY12" s="641"/>
      <c r="AZ12" s="641"/>
      <c r="BA12" s="641"/>
      <c r="BB12" s="641"/>
      <c r="BC12" s="641"/>
      <c r="BD12" s="641"/>
      <c r="BE12" s="641"/>
      <c r="BF12" s="642"/>
      <c r="BG12" s="643">
        <v>2717422</v>
      </c>
      <c r="BH12" s="644"/>
      <c r="BI12" s="644"/>
      <c r="BJ12" s="644"/>
      <c r="BK12" s="644"/>
      <c r="BL12" s="644"/>
      <c r="BM12" s="644"/>
      <c r="BN12" s="645"/>
      <c r="BO12" s="646">
        <v>46</v>
      </c>
      <c r="BP12" s="646"/>
      <c r="BQ12" s="646"/>
      <c r="BR12" s="646"/>
      <c r="BS12" s="652">
        <v>180019</v>
      </c>
      <c r="BT12" s="644"/>
      <c r="BU12" s="644"/>
      <c r="BV12" s="644"/>
      <c r="BW12" s="644"/>
      <c r="BX12" s="644"/>
      <c r="BY12" s="644"/>
      <c r="BZ12" s="644"/>
      <c r="CA12" s="644"/>
      <c r="CB12" s="653"/>
      <c r="CD12" s="658" t="s">
        <v>193</v>
      </c>
      <c r="CE12" s="659"/>
      <c r="CF12" s="659"/>
      <c r="CG12" s="659"/>
      <c r="CH12" s="659"/>
      <c r="CI12" s="659"/>
      <c r="CJ12" s="659"/>
      <c r="CK12" s="659"/>
      <c r="CL12" s="659"/>
      <c r="CM12" s="659"/>
      <c r="CN12" s="659"/>
      <c r="CO12" s="659"/>
      <c r="CP12" s="659"/>
      <c r="CQ12" s="660"/>
      <c r="CR12" s="643">
        <v>378734</v>
      </c>
      <c r="CS12" s="644"/>
      <c r="CT12" s="644"/>
      <c r="CU12" s="644"/>
      <c r="CV12" s="644"/>
      <c r="CW12" s="644"/>
      <c r="CX12" s="644"/>
      <c r="CY12" s="645"/>
      <c r="CZ12" s="646">
        <v>1.5</v>
      </c>
      <c r="DA12" s="646"/>
      <c r="DB12" s="646"/>
      <c r="DC12" s="646"/>
      <c r="DD12" s="652">
        <v>6248</v>
      </c>
      <c r="DE12" s="644"/>
      <c r="DF12" s="644"/>
      <c r="DG12" s="644"/>
      <c r="DH12" s="644"/>
      <c r="DI12" s="644"/>
      <c r="DJ12" s="644"/>
      <c r="DK12" s="644"/>
      <c r="DL12" s="644"/>
      <c r="DM12" s="644"/>
      <c r="DN12" s="644"/>
      <c r="DO12" s="644"/>
      <c r="DP12" s="645"/>
      <c r="DQ12" s="652">
        <v>334988</v>
      </c>
      <c r="DR12" s="644"/>
      <c r="DS12" s="644"/>
      <c r="DT12" s="644"/>
      <c r="DU12" s="644"/>
      <c r="DV12" s="644"/>
      <c r="DW12" s="644"/>
      <c r="DX12" s="644"/>
      <c r="DY12" s="644"/>
      <c r="DZ12" s="644"/>
      <c r="EA12" s="644"/>
      <c r="EB12" s="644"/>
      <c r="EC12" s="653"/>
    </row>
    <row r="13" spans="2:143" ht="11.25" customHeight="1">
      <c r="B13" s="640" t="s">
        <v>194</v>
      </c>
      <c r="C13" s="641"/>
      <c r="D13" s="641"/>
      <c r="E13" s="641"/>
      <c r="F13" s="641"/>
      <c r="G13" s="641"/>
      <c r="H13" s="641"/>
      <c r="I13" s="641"/>
      <c r="J13" s="641"/>
      <c r="K13" s="641"/>
      <c r="L13" s="641"/>
      <c r="M13" s="641"/>
      <c r="N13" s="641"/>
      <c r="O13" s="641"/>
      <c r="P13" s="641"/>
      <c r="Q13" s="642"/>
      <c r="R13" s="643" t="s">
        <v>184</v>
      </c>
      <c r="S13" s="644"/>
      <c r="T13" s="644"/>
      <c r="U13" s="644"/>
      <c r="V13" s="644"/>
      <c r="W13" s="644"/>
      <c r="X13" s="644"/>
      <c r="Y13" s="645"/>
      <c r="Z13" s="646" t="s">
        <v>185</v>
      </c>
      <c r="AA13" s="646"/>
      <c r="AB13" s="646"/>
      <c r="AC13" s="646"/>
      <c r="AD13" s="647" t="s">
        <v>181</v>
      </c>
      <c r="AE13" s="647"/>
      <c r="AF13" s="647"/>
      <c r="AG13" s="647"/>
      <c r="AH13" s="647"/>
      <c r="AI13" s="647"/>
      <c r="AJ13" s="647"/>
      <c r="AK13" s="647"/>
      <c r="AL13" s="648" t="s">
        <v>184</v>
      </c>
      <c r="AM13" s="649"/>
      <c r="AN13" s="649"/>
      <c r="AO13" s="650"/>
      <c r="AP13" s="640" t="s">
        <v>195</v>
      </c>
      <c r="AQ13" s="641"/>
      <c r="AR13" s="641"/>
      <c r="AS13" s="641"/>
      <c r="AT13" s="641"/>
      <c r="AU13" s="641"/>
      <c r="AV13" s="641"/>
      <c r="AW13" s="641"/>
      <c r="AX13" s="641"/>
      <c r="AY13" s="641"/>
      <c r="AZ13" s="641"/>
      <c r="BA13" s="641"/>
      <c r="BB13" s="641"/>
      <c r="BC13" s="641"/>
      <c r="BD13" s="641"/>
      <c r="BE13" s="641"/>
      <c r="BF13" s="642"/>
      <c r="BG13" s="643">
        <v>2705120</v>
      </c>
      <c r="BH13" s="644"/>
      <c r="BI13" s="644"/>
      <c r="BJ13" s="644"/>
      <c r="BK13" s="644"/>
      <c r="BL13" s="644"/>
      <c r="BM13" s="644"/>
      <c r="BN13" s="645"/>
      <c r="BO13" s="646">
        <v>45.8</v>
      </c>
      <c r="BP13" s="646"/>
      <c r="BQ13" s="646"/>
      <c r="BR13" s="646"/>
      <c r="BS13" s="652">
        <v>180019</v>
      </c>
      <c r="BT13" s="644"/>
      <c r="BU13" s="644"/>
      <c r="BV13" s="644"/>
      <c r="BW13" s="644"/>
      <c r="BX13" s="644"/>
      <c r="BY13" s="644"/>
      <c r="BZ13" s="644"/>
      <c r="CA13" s="644"/>
      <c r="CB13" s="653"/>
      <c r="CD13" s="658" t="s">
        <v>196</v>
      </c>
      <c r="CE13" s="659"/>
      <c r="CF13" s="659"/>
      <c r="CG13" s="659"/>
      <c r="CH13" s="659"/>
      <c r="CI13" s="659"/>
      <c r="CJ13" s="659"/>
      <c r="CK13" s="659"/>
      <c r="CL13" s="659"/>
      <c r="CM13" s="659"/>
      <c r="CN13" s="659"/>
      <c r="CO13" s="659"/>
      <c r="CP13" s="659"/>
      <c r="CQ13" s="660"/>
      <c r="CR13" s="643">
        <v>1018429</v>
      </c>
      <c r="CS13" s="644"/>
      <c r="CT13" s="644"/>
      <c r="CU13" s="644"/>
      <c r="CV13" s="644"/>
      <c r="CW13" s="644"/>
      <c r="CX13" s="644"/>
      <c r="CY13" s="645"/>
      <c r="CZ13" s="646">
        <v>3.9</v>
      </c>
      <c r="DA13" s="646"/>
      <c r="DB13" s="646"/>
      <c r="DC13" s="646"/>
      <c r="DD13" s="652">
        <v>662968</v>
      </c>
      <c r="DE13" s="644"/>
      <c r="DF13" s="644"/>
      <c r="DG13" s="644"/>
      <c r="DH13" s="644"/>
      <c r="DI13" s="644"/>
      <c r="DJ13" s="644"/>
      <c r="DK13" s="644"/>
      <c r="DL13" s="644"/>
      <c r="DM13" s="644"/>
      <c r="DN13" s="644"/>
      <c r="DO13" s="644"/>
      <c r="DP13" s="645"/>
      <c r="DQ13" s="652">
        <v>428701</v>
      </c>
      <c r="DR13" s="644"/>
      <c r="DS13" s="644"/>
      <c r="DT13" s="644"/>
      <c r="DU13" s="644"/>
      <c r="DV13" s="644"/>
      <c r="DW13" s="644"/>
      <c r="DX13" s="644"/>
      <c r="DY13" s="644"/>
      <c r="DZ13" s="644"/>
      <c r="EA13" s="644"/>
      <c r="EB13" s="644"/>
      <c r="EC13" s="653"/>
    </row>
    <row r="14" spans="2:143" ht="11.25" customHeight="1">
      <c r="B14" s="640" t="s">
        <v>197</v>
      </c>
      <c r="C14" s="641"/>
      <c r="D14" s="641"/>
      <c r="E14" s="641"/>
      <c r="F14" s="641"/>
      <c r="G14" s="641"/>
      <c r="H14" s="641"/>
      <c r="I14" s="641"/>
      <c r="J14" s="641"/>
      <c r="K14" s="641"/>
      <c r="L14" s="641"/>
      <c r="M14" s="641"/>
      <c r="N14" s="641"/>
      <c r="O14" s="641"/>
      <c r="P14" s="641"/>
      <c r="Q14" s="642"/>
      <c r="R14" s="643" t="s">
        <v>69</v>
      </c>
      <c r="S14" s="644"/>
      <c r="T14" s="644"/>
      <c r="U14" s="644"/>
      <c r="V14" s="644"/>
      <c r="W14" s="644"/>
      <c r="X14" s="644"/>
      <c r="Y14" s="645"/>
      <c r="Z14" s="646" t="s">
        <v>69</v>
      </c>
      <c r="AA14" s="646"/>
      <c r="AB14" s="646"/>
      <c r="AC14" s="646"/>
      <c r="AD14" s="647" t="s">
        <v>181</v>
      </c>
      <c r="AE14" s="647"/>
      <c r="AF14" s="647"/>
      <c r="AG14" s="647"/>
      <c r="AH14" s="647"/>
      <c r="AI14" s="647"/>
      <c r="AJ14" s="647"/>
      <c r="AK14" s="647"/>
      <c r="AL14" s="648" t="s">
        <v>181</v>
      </c>
      <c r="AM14" s="649"/>
      <c r="AN14" s="649"/>
      <c r="AO14" s="650"/>
      <c r="AP14" s="640" t="s">
        <v>198</v>
      </c>
      <c r="AQ14" s="641"/>
      <c r="AR14" s="641"/>
      <c r="AS14" s="641"/>
      <c r="AT14" s="641"/>
      <c r="AU14" s="641"/>
      <c r="AV14" s="641"/>
      <c r="AW14" s="641"/>
      <c r="AX14" s="641"/>
      <c r="AY14" s="641"/>
      <c r="AZ14" s="641"/>
      <c r="BA14" s="641"/>
      <c r="BB14" s="641"/>
      <c r="BC14" s="641"/>
      <c r="BD14" s="641"/>
      <c r="BE14" s="641"/>
      <c r="BF14" s="642"/>
      <c r="BG14" s="643">
        <v>119175</v>
      </c>
      <c r="BH14" s="644"/>
      <c r="BI14" s="644"/>
      <c r="BJ14" s="644"/>
      <c r="BK14" s="644"/>
      <c r="BL14" s="644"/>
      <c r="BM14" s="644"/>
      <c r="BN14" s="645"/>
      <c r="BO14" s="646">
        <v>2</v>
      </c>
      <c r="BP14" s="646"/>
      <c r="BQ14" s="646"/>
      <c r="BR14" s="646"/>
      <c r="BS14" s="652" t="s">
        <v>184</v>
      </c>
      <c r="BT14" s="644"/>
      <c r="BU14" s="644"/>
      <c r="BV14" s="644"/>
      <c r="BW14" s="644"/>
      <c r="BX14" s="644"/>
      <c r="BY14" s="644"/>
      <c r="BZ14" s="644"/>
      <c r="CA14" s="644"/>
      <c r="CB14" s="653"/>
      <c r="CD14" s="658" t="s">
        <v>199</v>
      </c>
      <c r="CE14" s="659"/>
      <c r="CF14" s="659"/>
      <c r="CG14" s="659"/>
      <c r="CH14" s="659"/>
      <c r="CI14" s="659"/>
      <c r="CJ14" s="659"/>
      <c r="CK14" s="659"/>
      <c r="CL14" s="659"/>
      <c r="CM14" s="659"/>
      <c r="CN14" s="659"/>
      <c r="CO14" s="659"/>
      <c r="CP14" s="659"/>
      <c r="CQ14" s="660"/>
      <c r="CR14" s="643">
        <v>774518</v>
      </c>
      <c r="CS14" s="644"/>
      <c r="CT14" s="644"/>
      <c r="CU14" s="644"/>
      <c r="CV14" s="644"/>
      <c r="CW14" s="644"/>
      <c r="CX14" s="644"/>
      <c r="CY14" s="645"/>
      <c r="CZ14" s="646">
        <v>3</v>
      </c>
      <c r="DA14" s="646"/>
      <c r="DB14" s="646"/>
      <c r="DC14" s="646"/>
      <c r="DD14" s="652">
        <v>6491</v>
      </c>
      <c r="DE14" s="644"/>
      <c r="DF14" s="644"/>
      <c r="DG14" s="644"/>
      <c r="DH14" s="644"/>
      <c r="DI14" s="644"/>
      <c r="DJ14" s="644"/>
      <c r="DK14" s="644"/>
      <c r="DL14" s="644"/>
      <c r="DM14" s="644"/>
      <c r="DN14" s="644"/>
      <c r="DO14" s="644"/>
      <c r="DP14" s="645"/>
      <c r="DQ14" s="652">
        <v>752102</v>
      </c>
      <c r="DR14" s="644"/>
      <c r="DS14" s="644"/>
      <c r="DT14" s="644"/>
      <c r="DU14" s="644"/>
      <c r="DV14" s="644"/>
      <c r="DW14" s="644"/>
      <c r="DX14" s="644"/>
      <c r="DY14" s="644"/>
      <c r="DZ14" s="644"/>
      <c r="EA14" s="644"/>
      <c r="EB14" s="644"/>
      <c r="EC14" s="653"/>
    </row>
    <row r="15" spans="2:143" ht="11.25" customHeight="1">
      <c r="B15" s="640" t="s">
        <v>200</v>
      </c>
      <c r="C15" s="641"/>
      <c r="D15" s="641"/>
      <c r="E15" s="641"/>
      <c r="F15" s="641"/>
      <c r="G15" s="641"/>
      <c r="H15" s="641"/>
      <c r="I15" s="641"/>
      <c r="J15" s="641"/>
      <c r="K15" s="641"/>
      <c r="L15" s="641"/>
      <c r="M15" s="641"/>
      <c r="N15" s="641"/>
      <c r="O15" s="641"/>
      <c r="P15" s="641"/>
      <c r="Q15" s="642"/>
      <c r="R15" s="643" t="s">
        <v>181</v>
      </c>
      <c r="S15" s="644"/>
      <c r="T15" s="644"/>
      <c r="U15" s="644"/>
      <c r="V15" s="644"/>
      <c r="W15" s="644"/>
      <c r="X15" s="644"/>
      <c r="Y15" s="645"/>
      <c r="Z15" s="646" t="s">
        <v>177</v>
      </c>
      <c r="AA15" s="646"/>
      <c r="AB15" s="646"/>
      <c r="AC15" s="646"/>
      <c r="AD15" s="647" t="s">
        <v>181</v>
      </c>
      <c r="AE15" s="647"/>
      <c r="AF15" s="647"/>
      <c r="AG15" s="647"/>
      <c r="AH15" s="647"/>
      <c r="AI15" s="647"/>
      <c r="AJ15" s="647"/>
      <c r="AK15" s="647"/>
      <c r="AL15" s="648" t="s">
        <v>181</v>
      </c>
      <c r="AM15" s="649"/>
      <c r="AN15" s="649"/>
      <c r="AO15" s="650"/>
      <c r="AP15" s="640" t="s">
        <v>201</v>
      </c>
      <c r="AQ15" s="641"/>
      <c r="AR15" s="641"/>
      <c r="AS15" s="641"/>
      <c r="AT15" s="641"/>
      <c r="AU15" s="641"/>
      <c r="AV15" s="641"/>
      <c r="AW15" s="641"/>
      <c r="AX15" s="641"/>
      <c r="AY15" s="641"/>
      <c r="AZ15" s="641"/>
      <c r="BA15" s="641"/>
      <c r="BB15" s="641"/>
      <c r="BC15" s="641"/>
      <c r="BD15" s="641"/>
      <c r="BE15" s="641"/>
      <c r="BF15" s="642"/>
      <c r="BG15" s="643">
        <v>364477</v>
      </c>
      <c r="BH15" s="644"/>
      <c r="BI15" s="644"/>
      <c r="BJ15" s="644"/>
      <c r="BK15" s="644"/>
      <c r="BL15" s="644"/>
      <c r="BM15" s="644"/>
      <c r="BN15" s="645"/>
      <c r="BO15" s="646">
        <v>6.2</v>
      </c>
      <c r="BP15" s="646"/>
      <c r="BQ15" s="646"/>
      <c r="BR15" s="646"/>
      <c r="BS15" s="652" t="s">
        <v>184</v>
      </c>
      <c r="BT15" s="644"/>
      <c r="BU15" s="644"/>
      <c r="BV15" s="644"/>
      <c r="BW15" s="644"/>
      <c r="BX15" s="644"/>
      <c r="BY15" s="644"/>
      <c r="BZ15" s="644"/>
      <c r="CA15" s="644"/>
      <c r="CB15" s="653"/>
      <c r="CD15" s="658" t="s">
        <v>202</v>
      </c>
      <c r="CE15" s="659"/>
      <c r="CF15" s="659"/>
      <c r="CG15" s="659"/>
      <c r="CH15" s="659"/>
      <c r="CI15" s="659"/>
      <c r="CJ15" s="659"/>
      <c r="CK15" s="659"/>
      <c r="CL15" s="659"/>
      <c r="CM15" s="659"/>
      <c r="CN15" s="659"/>
      <c r="CO15" s="659"/>
      <c r="CP15" s="659"/>
      <c r="CQ15" s="660"/>
      <c r="CR15" s="643">
        <v>3408190</v>
      </c>
      <c r="CS15" s="644"/>
      <c r="CT15" s="644"/>
      <c r="CU15" s="644"/>
      <c r="CV15" s="644"/>
      <c r="CW15" s="644"/>
      <c r="CX15" s="644"/>
      <c r="CY15" s="645"/>
      <c r="CZ15" s="646">
        <v>13.2</v>
      </c>
      <c r="DA15" s="646"/>
      <c r="DB15" s="646"/>
      <c r="DC15" s="646"/>
      <c r="DD15" s="652">
        <v>1284390</v>
      </c>
      <c r="DE15" s="644"/>
      <c r="DF15" s="644"/>
      <c r="DG15" s="644"/>
      <c r="DH15" s="644"/>
      <c r="DI15" s="644"/>
      <c r="DJ15" s="644"/>
      <c r="DK15" s="644"/>
      <c r="DL15" s="644"/>
      <c r="DM15" s="644"/>
      <c r="DN15" s="644"/>
      <c r="DO15" s="644"/>
      <c r="DP15" s="645"/>
      <c r="DQ15" s="652">
        <v>1951792</v>
      </c>
      <c r="DR15" s="644"/>
      <c r="DS15" s="644"/>
      <c r="DT15" s="644"/>
      <c r="DU15" s="644"/>
      <c r="DV15" s="644"/>
      <c r="DW15" s="644"/>
      <c r="DX15" s="644"/>
      <c r="DY15" s="644"/>
      <c r="DZ15" s="644"/>
      <c r="EA15" s="644"/>
      <c r="EB15" s="644"/>
      <c r="EC15" s="653"/>
    </row>
    <row r="16" spans="2:143" ht="11.25" customHeight="1">
      <c r="B16" s="640" t="s">
        <v>203</v>
      </c>
      <c r="C16" s="641"/>
      <c r="D16" s="641"/>
      <c r="E16" s="641"/>
      <c r="F16" s="641"/>
      <c r="G16" s="641"/>
      <c r="H16" s="641"/>
      <c r="I16" s="641"/>
      <c r="J16" s="641"/>
      <c r="K16" s="641"/>
      <c r="L16" s="641"/>
      <c r="M16" s="641"/>
      <c r="N16" s="641"/>
      <c r="O16" s="641"/>
      <c r="P16" s="641"/>
      <c r="Q16" s="642"/>
      <c r="R16" s="643">
        <v>15482</v>
      </c>
      <c r="S16" s="644"/>
      <c r="T16" s="644"/>
      <c r="U16" s="644"/>
      <c r="V16" s="644"/>
      <c r="W16" s="644"/>
      <c r="X16" s="644"/>
      <c r="Y16" s="645"/>
      <c r="Z16" s="646">
        <v>0.1</v>
      </c>
      <c r="AA16" s="646"/>
      <c r="AB16" s="646"/>
      <c r="AC16" s="646"/>
      <c r="AD16" s="647">
        <v>15482</v>
      </c>
      <c r="AE16" s="647"/>
      <c r="AF16" s="647"/>
      <c r="AG16" s="647"/>
      <c r="AH16" s="647"/>
      <c r="AI16" s="647"/>
      <c r="AJ16" s="647"/>
      <c r="AK16" s="647"/>
      <c r="AL16" s="648">
        <v>0.2</v>
      </c>
      <c r="AM16" s="649"/>
      <c r="AN16" s="649"/>
      <c r="AO16" s="650"/>
      <c r="AP16" s="640" t="s">
        <v>204</v>
      </c>
      <c r="AQ16" s="641"/>
      <c r="AR16" s="641"/>
      <c r="AS16" s="641"/>
      <c r="AT16" s="641"/>
      <c r="AU16" s="641"/>
      <c r="AV16" s="641"/>
      <c r="AW16" s="641"/>
      <c r="AX16" s="641"/>
      <c r="AY16" s="641"/>
      <c r="AZ16" s="641"/>
      <c r="BA16" s="641"/>
      <c r="BB16" s="641"/>
      <c r="BC16" s="641"/>
      <c r="BD16" s="641"/>
      <c r="BE16" s="641"/>
      <c r="BF16" s="642"/>
      <c r="BG16" s="643" t="s">
        <v>184</v>
      </c>
      <c r="BH16" s="644"/>
      <c r="BI16" s="644"/>
      <c r="BJ16" s="644"/>
      <c r="BK16" s="644"/>
      <c r="BL16" s="644"/>
      <c r="BM16" s="644"/>
      <c r="BN16" s="645"/>
      <c r="BO16" s="646" t="s">
        <v>184</v>
      </c>
      <c r="BP16" s="646"/>
      <c r="BQ16" s="646"/>
      <c r="BR16" s="646"/>
      <c r="BS16" s="652" t="s">
        <v>181</v>
      </c>
      <c r="BT16" s="644"/>
      <c r="BU16" s="644"/>
      <c r="BV16" s="644"/>
      <c r="BW16" s="644"/>
      <c r="BX16" s="644"/>
      <c r="BY16" s="644"/>
      <c r="BZ16" s="644"/>
      <c r="CA16" s="644"/>
      <c r="CB16" s="653"/>
      <c r="CD16" s="658" t="s">
        <v>205</v>
      </c>
      <c r="CE16" s="659"/>
      <c r="CF16" s="659"/>
      <c r="CG16" s="659"/>
      <c r="CH16" s="659"/>
      <c r="CI16" s="659"/>
      <c r="CJ16" s="659"/>
      <c r="CK16" s="659"/>
      <c r="CL16" s="659"/>
      <c r="CM16" s="659"/>
      <c r="CN16" s="659"/>
      <c r="CO16" s="659"/>
      <c r="CP16" s="659"/>
      <c r="CQ16" s="660"/>
      <c r="CR16" s="643">
        <v>65625</v>
      </c>
      <c r="CS16" s="644"/>
      <c r="CT16" s="644"/>
      <c r="CU16" s="644"/>
      <c r="CV16" s="644"/>
      <c r="CW16" s="644"/>
      <c r="CX16" s="644"/>
      <c r="CY16" s="645"/>
      <c r="CZ16" s="646">
        <v>0.3</v>
      </c>
      <c r="DA16" s="646"/>
      <c r="DB16" s="646"/>
      <c r="DC16" s="646"/>
      <c r="DD16" s="652" t="s">
        <v>181</v>
      </c>
      <c r="DE16" s="644"/>
      <c r="DF16" s="644"/>
      <c r="DG16" s="644"/>
      <c r="DH16" s="644"/>
      <c r="DI16" s="644"/>
      <c r="DJ16" s="644"/>
      <c r="DK16" s="644"/>
      <c r="DL16" s="644"/>
      <c r="DM16" s="644"/>
      <c r="DN16" s="644"/>
      <c r="DO16" s="644"/>
      <c r="DP16" s="645"/>
      <c r="DQ16" s="652">
        <v>19591</v>
      </c>
      <c r="DR16" s="644"/>
      <c r="DS16" s="644"/>
      <c r="DT16" s="644"/>
      <c r="DU16" s="644"/>
      <c r="DV16" s="644"/>
      <c r="DW16" s="644"/>
      <c r="DX16" s="644"/>
      <c r="DY16" s="644"/>
      <c r="DZ16" s="644"/>
      <c r="EA16" s="644"/>
      <c r="EB16" s="644"/>
      <c r="EC16" s="653"/>
    </row>
    <row r="17" spans="2:133" ht="11.25" customHeight="1">
      <c r="B17" s="640" t="s">
        <v>206</v>
      </c>
      <c r="C17" s="641"/>
      <c r="D17" s="641"/>
      <c r="E17" s="641"/>
      <c r="F17" s="641"/>
      <c r="G17" s="641"/>
      <c r="H17" s="641"/>
      <c r="I17" s="641"/>
      <c r="J17" s="641"/>
      <c r="K17" s="641"/>
      <c r="L17" s="641"/>
      <c r="M17" s="641"/>
      <c r="N17" s="641"/>
      <c r="O17" s="641"/>
      <c r="P17" s="641"/>
      <c r="Q17" s="642"/>
      <c r="R17" s="643">
        <v>26188</v>
      </c>
      <c r="S17" s="644"/>
      <c r="T17" s="644"/>
      <c r="U17" s="644"/>
      <c r="V17" s="644"/>
      <c r="W17" s="644"/>
      <c r="X17" s="644"/>
      <c r="Y17" s="645"/>
      <c r="Z17" s="646">
        <v>0.1</v>
      </c>
      <c r="AA17" s="646"/>
      <c r="AB17" s="646"/>
      <c r="AC17" s="646"/>
      <c r="AD17" s="647">
        <v>26188</v>
      </c>
      <c r="AE17" s="647"/>
      <c r="AF17" s="647"/>
      <c r="AG17" s="647"/>
      <c r="AH17" s="647"/>
      <c r="AI17" s="647"/>
      <c r="AJ17" s="647"/>
      <c r="AK17" s="647"/>
      <c r="AL17" s="648">
        <v>0.3</v>
      </c>
      <c r="AM17" s="649"/>
      <c r="AN17" s="649"/>
      <c r="AO17" s="650"/>
      <c r="AP17" s="640" t="s">
        <v>207</v>
      </c>
      <c r="AQ17" s="641"/>
      <c r="AR17" s="641"/>
      <c r="AS17" s="641"/>
      <c r="AT17" s="641"/>
      <c r="AU17" s="641"/>
      <c r="AV17" s="641"/>
      <c r="AW17" s="641"/>
      <c r="AX17" s="641"/>
      <c r="AY17" s="641"/>
      <c r="AZ17" s="641"/>
      <c r="BA17" s="641"/>
      <c r="BB17" s="641"/>
      <c r="BC17" s="641"/>
      <c r="BD17" s="641"/>
      <c r="BE17" s="641"/>
      <c r="BF17" s="642"/>
      <c r="BG17" s="643" t="s">
        <v>181</v>
      </c>
      <c r="BH17" s="644"/>
      <c r="BI17" s="644"/>
      <c r="BJ17" s="644"/>
      <c r="BK17" s="644"/>
      <c r="BL17" s="644"/>
      <c r="BM17" s="644"/>
      <c r="BN17" s="645"/>
      <c r="BO17" s="646" t="s">
        <v>181</v>
      </c>
      <c r="BP17" s="646"/>
      <c r="BQ17" s="646"/>
      <c r="BR17" s="646"/>
      <c r="BS17" s="652" t="s">
        <v>69</v>
      </c>
      <c r="BT17" s="644"/>
      <c r="BU17" s="644"/>
      <c r="BV17" s="644"/>
      <c r="BW17" s="644"/>
      <c r="BX17" s="644"/>
      <c r="BY17" s="644"/>
      <c r="BZ17" s="644"/>
      <c r="CA17" s="644"/>
      <c r="CB17" s="653"/>
      <c r="CD17" s="658" t="s">
        <v>208</v>
      </c>
      <c r="CE17" s="659"/>
      <c r="CF17" s="659"/>
      <c r="CG17" s="659"/>
      <c r="CH17" s="659"/>
      <c r="CI17" s="659"/>
      <c r="CJ17" s="659"/>
      <c r="CK17" s="659"/>
      <c r="CL17" s="659"/>
      <c r="CM17" s="659"/>
      <c r="CN17" s="659"/>
      <c r="CO17" s="659"/>
      <c r="CP17" s="659"/>
      <c r="CQ17" s="660"/>
      <c r="CR17" s="643">
        <v>2170391</v>
      </c>
      <c r="CS17" s="644"/>
      <c r="CT17" s="644"/>
      <c r="CU17" s="644"/>
      <c r="CV17" s="644"/>
      <c r="CW17" s="644"/>
      <c r="CX17" s="644"/>
      <c r="CY17" s="645"/>
      <c r="CZ17" s="646">
        <v>8.4</v>
      </c>
      <c r="DA17" s="646"/>
      <c r="DB17" s="646"/>
      <c r="DC17" s="646"/>
      <c r="DD17" s="652" t="s">
        <v>209</v>
      </c>
      <c r="DE17" s="644"/>
      <c r="DF17" s="644"/>
      <c r="DG17" s="644"/>
      <c r="DH17" s="644"/>
      <c r="DI17" s="644"/>
      <c r="DJ17" s="644"/>
      <c r="DK17" s="644"/>
      <c r="DL17" s="644"/>
      <c r="DM17" s="644"/>
      <c r="DN17" s="644"/>
      <c r="DO17" s="644"/>
      <c r="DP17" s="645"/>
      <c r="DQ17" s="652">
        <v>2170022</v>
      </c>
      <c r="DR17" s="644"/>
      <c r="DS17" s="644"/>
      <c r="DT17" s="644"/>
      <c r="DU17" s="644"/>
      <c r="DV17" s="644"/>
      <c r="DW17" s="644"/>
      <c r="DX17" s="644"/>
      <c r="DY17" s="644"/>
      <c r="DZ17" s="644"/>
      <c r="EA17" s="644"/>
      <c r="EB17" s="644"/>
      <c r="EC17" s="653"/>
    </row>
    <row r="18" spans="2:133" ht="11.25" customHeight="1">
      <c r="B18" s="640" t="s">
        <v>210</v>
      </c>
      <c r="C18" s="641"/>
      <c r="D18" s="641"/>
      <c r="E18" s="641"/>
      <c r="F18" s="641"/>
      <c r="G18" s="641"/>
      <c r="H18" s="641"/>
      <c r="I18" s="641"/>
      <c r="J18" s="641"/>
      <c r="K18" s="641"/>
      <c r="L18" s="641"/>
      <c r="M18" s="641"/>
      <c r="N18" s="641"/>
      <c r="O18" s="641"/>
      <c r="P18" s="641"/>
      <c r="Q18" s="642"/>
      <c r="R18" s="643">
        <v>56821</v>
      </c>
      <c r="S18" s="644"/>
      <c r="T18" s="644"/>
      <c r="U18" s="644"/>
      <c r="V18" s="644"/>
      <c r="W18" s="644"/>
      <c r="X18" s="644"/>
      <c r="Y18" s="645"/>
      <c r="Z18" s="646">
        <v>0.2</v>
      </c>
      <c r="AA18" s="646"/>
      <c r="AB18" s="646"/>
      <c r="AC18" s="646"/>
      <c r="AD18" s="647">
        <v>56821</v>
      </c>
      <c r="AE18" s="647"/>
      <c r="AF18" s="647"/>
      <c r="AG18" s="647"/>
      <c r="AH18" s="647"/>
      <c r="AI18" s="647"/>
      <c r="AJ18" s="647"/>
      <c r="AK18" s="647"/>
      <c r="AL18" s="648">
        <v>0.6</v>
      </c>
      <c r="AM18" s="649"/>
      <c r="AN18" s="649"/>
      <c r="AO18" s="650"/>
      <c r="AP18" s="640" t="s">
        <v>211</v>
      </c>
      <c r="AQ18" s="641"/>
      <c r="AR18" s="641"/>
      <c r="AS18" s="641"/>
      <c r="AT18" s="641"/>
      <c r="AU18" s="641"/>
      <c r="AV18" s="641"/>
      <c r="AW18" s="641"/>
      <c r="AX18" s="641"/>
      <c r="AY18" s="641"/>
      <c r="AZ18" s="641"/>
      <c r="BA18" s="641"/>
      <c r="BB18" s="641"/>
      <c r="BC18" s="641"/>
      <c r="BD18" s="641"/>
      <c r="BE18" s="641"/>
      <c r="BF18" s="642"/>
      <c r="BG18" s="643" t="s">
        <v>181</v>
      </c>
      <c r="BH18" s="644"/>
      <c r="BI18" s="644"/>
      <c r="BJ18" s="644"/>
      <c r="BK18" s="644"/>
      <c r="BL18" s="644"/>
      <c r="BM18" s="644"/>
      <c r="BN18" s="645"/>
      <c r="BO18" s="646" t="s">
        <v>181</v>
      </c>
      <c r="BP18" s="646"/>
      <c r="BQ18" s="646"/>
      <c r="BR18" s="646"/>
      <c r="BS18" s="652" t="s">
        <v>181</v>
      </c>
      <c r="BT18" s="644"/>
      <c r="BU18" s="644"/>
      <c r="BV18" s="644"/>
      <c r="BW18" s="644"/>
      <c r="BX18" s="644"/>
      <c r="BY18" s="644"/>
      <c r="BZ18" s="644"/>
      <c r="CA18" s="644"/>
      <c r="CB18" s="653"/>
      <c r="CD18" s="658" t="s">
        <v>212</v>
      </c>
      <c r="CE18" s="659"/>
      <c r="CF18" s="659"/>
      <c r="CG18" s="659"/>
      <c r="CH18" s="659"/>
      <c r="CI18" s="659"/>
      <c r="CJ18" s="659"/>
      <c r="CK18" s="659"/>
      <c r="CL18" s="659"/>
      <c r="CM18" s="659"/>
      <c r="CN18" s="659"/>
      <c r="CO18" s="659"/>
      <c r="CP18" s="659"/>
      <c r="CQ18" s="660"/>
      <c r="CR18" s="643" t="s">
        <v>184</v>
      </c>
      <c r="CS18" s="644"/>
      <c r="CT18" s="644"/>
      <c r="CU18" s="644"/>
      <c r="CV18" s="644"/>
      <c r="CW18" s="644"/>
      <c r="CX18" s="644"/>
      <c r="CY18" s="645"/>
      <c r="CZ18" s="646" t="s">
        <v>69</v>
      </c>
      <c r="DA18" s="646"/>
      <c r="DB18" s="646"/>
      <c r="DC18" s="646"/>
      <c r="DD18" s="652" t="s">
        <v>213</v>
      </c>
      <c r="DE18" s="644"/>
      <c r="DF18" s="644"/>
      <c r="DG18" s="644"/>
      <c r="DH18" s="644"/>
      <c r="DI18" s="644"/>
      <c r="DJ18" s="644"/>
      <c r="DK18" s="644"/>
      <c r="DL18" s="644"/>
      <c r="DM18" s="644"/>
      <c r="DN18" s="644"/>
      <c r="DO18" s="644"/>
      <c r="DP18" s="645"/>
      <c r="DQ18" s="652" t="s">
        <v>181</v>
      </c>
      <c r="DR18" s="644"/>
      <c r="DS18" s="644"/>
      <c r="DT18" s="644"/>
      <c r="DU18" s="644"/>
      <c r="DV18" s="644"/>
      <c r="DW18" s="644"/>
      <c r="DX18" s="644"/>
      <c r="DY18" s="644"/>
      <c r="DZ18" s="644"/>
      <c r="EA18" s="644"/>
      <c r="EB18" s="644"/>
      <c r="EC18" s="653"/>
    </row>
    <row r="19" spans="2:133" ht="11.25" customHeight="1">
      <c r="B19" s="640" t="s">
        <v>214</v>
      </c>
      <c r="C19" s="641"/>
      <c r="D19" s="641"/>
      <c r="E19" s="641"/>
      <c r="F19" s="641"/>
      <c r="G19" s="641"/>
      <c r="H19" s="641"/>
      <c r="I19" s="641"/>
      <c r="J19" s="641"/>
      <c r="K19" s="641"/>
      <c r="L19" s="641"/>
      <c r="M19" s="641"/>
      <c r="N19" s="641"/>
      <c r="O19" s="641"/>
      <c r="P19" s="641"/>
      <c r="Q19" s="642"/>
      <c r="R19" s="643">
        <v>47649</v>
      </c>
      <c r="S19" s="644"/>
      <c r="T19" s="644"/>
      <c r="U19" s="644"/>
      <c r="V19" s="644"/>
      <c r="W19" s="644"/>
      <c r="X19" s="644"/>
      <c r="Y19" s="645"/>
      <c r="Z19" s="646">
        <v>0.2</v>
      </c>
      <c r="AA19" s="646"/>
      <c r="AB19" s="646"/>
      <c r="AC19" s="646"/>
      <c r="AD19" s="647">
        <v>47649</v>
      </c>
      <c r="AE19" s="647"/>
      <c r="AF19" s="647"/>
      <c r="AG19" s="647"/>
      <c r="AH19" s="647"/>
      <c r="AI19" s="647"/>
      <c r="AJ19" s="647"/>
      <c r="AK19" s="647"/>
      <c r="AL19" s="648">
        <v>0.5</v>
      </c>
      <c r="AM19" s="649"/>
      <c r="AN19" s="649"/>
      <c r="AO19" s="650"/>
      <c r="AP19" s="640" t="s">
        <v>215</v>
      </c>
      <c r="AQ19" s="641"/>
      <c r="AR19" s="641"/>
      <c r="AS19" s="641"/>
      <c r="AT19" s="641"/>
      <c r="AU19" s="641"/>
      <c r="AV19" s="641"/>
      <c r="AW19" s="641"/>
      <c r="AX19" s="641"/>
      <c r="AY19" s="641"/>
      <c r="AZ19" s="641"/>
      <c r="BA19" s="641"/>
      <c r="BB19" s="641"/>
      <c r="BC19" s="641"/>
      <c r="BD19" s="641"/>
      <c r="BE19" s="641"/>
      <c r="BF19" s="642"/>
      <c r="BG19" s="643">
        <v>2904</v>
      </c>
      <c r="BH19" s="644"/>
      <c r="BI19" s="644"/>
      <c r="BJ19" s="644"/>
      <c r="BK19" s="644"/>
      <c r="BL19" s="644"/>
      <c r="BM19" s="644"/>
      <c r="BN19" s="645"/>
      <c r="BO19" s="646">
        <v>0</v>
      </c>
      <c r="BP19" s="646"/>
      <c r="BQ19" s="646"/>
      <c r="BR19" s="646"/>
      <c r="BS19" s="652" t="s">
        <v>69</v>
      </c>
      <c r="BT19" s="644"/>
      <c r="BU19" s="644"/>
      <c r="BV19" s="644"/>
      <c r="BW19" s="644"/>
      <c r="BX19" s="644"/>
      <c r="BY19" s="644"/>
      <c r="BZ19" s="644"/>
      <c r="CA19" s="644"/>
      <c r="CB19" s="653"/>
      <c r="CD19" s="658" t="s">
        <v>216</v>
      </c>
      <c r="CE19" s="659"/>
      <c r="CF19" s="659"/>
      <c r="CG19" s="659"/>
      <c r="CH19" s="659"/>
      <c r="CI19" s="659"/>
      <c r="CJ19" s="659"/>
      <c r="CK19" s="659"/>
      <c r="CL19" s="659"/>
      <c r="CM19" s="659"/>
      <c r="CN19" s="659"/>
      <c r="CO19" s="659"/>
      <c r="CP19" s="659"/>
      <c r="CQ19" s="660"/>
      <c r="CR19" s="643" t="s">
        <v>181</v>
      </c>
      <c r="CS19" s="644"/>
      <c r="CT19" s="644"/>
      <c r="CU19" s="644"/>
      <c r="CV19" s="644"/>
      <c r="CW19" s="644"/>
      <c r="CX19" s="644"/>
      <c r="CY19" s="645"/>
      <c r="CZ19" s="646" t="s">
        <v>181</v>
      </c>
      <c r="DA19" s="646"/>
      <c r="DB19" s="646"/>
      <c r="DC19" s="646"/>
      <c r="DD19" s="652" t="s">
        <v>181</v>
      </c>
      <c r="DE19" s="644"/>
      <c r="DF19" s="644"/>
      <c r="DG19" s="644"/>
      <c r="DH19" s="644"/>
      <c r="DI19" s="644"/>
      <c r="DJ19" s="644"/>
      <c r="DK19" s="644"/>
      <c r="DL19" s="644"/>
      <c r="DM19" s="644"/>
      <c r="DN19" s="644"/>
      <c r="DO19" s="644"/>
      <c r="DP19" s="645"/>
      <c r="DQ19" s="652" t="s">
        <v>217</v>
      </c>
      <c r="DR19" s="644"/>
      <c r="DS19" s="644"/>
      <c r="DT19" s="644"/>
      <c r="DU19" s="644"/>
      <c r="DV19" s="644"/>
      <c r="DW19" s="644"/>
      <c r="DX19" s="644"/>
      <c r="DY19" s="644"/>
      <c r="DZ19" s="644"/>
      <c r="EA19" s="644"/>
      <c r="EB19" s="644"/>
      <c r="EC19" s="653"/>
    </row>
    <row r="20" spans="2:133" ht="11.25" customHeight="1">
      <c r="B20" s="640" t="s">
        <v>218</v>
      </c>
      <c r="C20" s="641"/>
      <c r="D20" s="641"/>
      <c r="E20" s="641"/>
      <c r="F20" s="641"/>
      <c r="G20" s="641"/>
      <c r="H20" s="641"/>
      <c r="I20" s="641"/>
      <c r="J20" s="641"/>
      <c r="K20" s="641"/>
      <c r="L20" s="641"/>
      <c r="M20" s="641"/>
      <c r="N20" s="641"/>
      <c r="O20" s="641"/>
      <c r="P20" s="641"/>
      <c r="Q20" s="642"/>
      <c r="R20" s="643">
        <v>6811</v>
      </c>
      <c r="S20" s="644"/>
      <c r="T20" s="644"/>
      <c r="U20" s="644"/>
      <c r="V20" s="644"/>
      <c r="W20" s="644"/>
      <c r="X20" s="644"/>
      <c r="Y20" s="645"/>
      <c r="Z20" s="646">
        <v>0</v>
      </c>
      <c r="AA20" s="646"/>
      <c r="AB20" s="646"/>
      <c r="AC20" s="646"/>
      <c r="AD20" s="647">
        <v>6811</v>
      </c>
      <c r="AE20" s="647"/>
      <c r="AF20" s="647"/>
      <c r="AG20" s="647"/>
      <c r="AH20" s="647"/>
      <c r="AI20" s="647"/>
      <c r="AJ20" s="647"/>
      <c r="AK20" s="647"/>
      <c r="AL20" s="648">
        <v>0.1</v>
      </c>
      <c r="AM20" s="649"/>
      <c r="AN20" s="649"/>
      <c r="AO20" s="650"/>
      <c r="AP20" s="640" t="s">
        <v>219</v>
      </c>
      <c r="AQ20" s="641"/>
      <c r="AR20" s="641"/>
      <c r="AS20" s="641"/>
      <c r="AT20" s="641"/>
      <c r="AU20" s="641"/>
      <c r="AV20" s="641"/>
      <c r="AW20" s="641"/>
      <c r="AX20" s="641"/>
      <c r="AY20" s="641"/>
      <c r="AZ20" s="641"/>
      <c r="BA20" s="641"/>
      <c r="BB20" s="641"/>
      <c r="BC20" s="641"/>
      <c r="BD20" s="641"/>
      <c r="BE20" s="641"/>
      <c r="BF20" s="642"/>
      <c r="BG20" s="643">
        <v>2904</v>
      </c>
      <c r="BH20" s="644"/>
      <c r="BI20" s="644"/>
      <c r="BJ20" s="644"/>
      <c r="BK20" s="644"/>
      <c r="BL20" s="644"/>
      <c r="BM20" s="644"/>
      <c r="BN20" s="645"/>
      <c r="BO20" s="646">
        <v>0</v>
      </c>
      <c r="BP20" s="646"/>
      <c r="BQ20" s="646"/>
      <c r="BR20" s="646"/>
      <c r="BS20" s="652" t="s">
        <v>181</v>
      </c>
      <c r="BT20" s="644"/>
      <c r="BU20" s="644"/>
      <c r="BV20" s="644"/>
      <c r="BW20" s="644"/>
      <c r="BX20" s="644"/>
      <c r="BY20" s="644"/>
      <c r="BZ20" s="644"/>
      <c r="CA20" s="644"/>
      <c r="CB20" s="653"/>
      <c r="CD20" s="658" t="s">
        <v>220</v>
      </c>
      <c r="CE20" s="659"/>
      <c r="CF20" s="659"/>
      <c r="CG20" s="659"/>
      <c r="CH20" s="659"/>
      <c r="CI20" s="659"/>
      <c r="CJ20" s="659"/>
      <c r="CK20" s="659"/>
      <c r="CL20" s="659"/>
      <c r="CM20" s="659"/>
      <c r="CN20" s="659"/>
      <c r="CO20" s="659"/>
      <c r="CP20" s="659"/>
      <c r="CQ20" s="660"/>
      <c r="CR20" s="643">
        <v>25854606</v>
      </c>
      <c r="CS20" s="644"/>
      <c r="CT20" s="644"/>
      <c r="CU20" s="644"/>
      <c r="CV20" s="644"/>
      <c r="CW20" s="644"/>
      <c r="CX20" s="644"/>
      <c r="CY20" s="645"/>
      <c r="CZ20" s="646">
        <v>100</v>
      </c>
      <c r="DA20" s="646"/>
      <c r="DB20" s="646"/>
      <c r="DC20" s="646"/>
      <c r="DD20" s="652">
        <v>3137259</v>
      </c>
      <c r="DE20" s="644"/>
      <c r="DF20" s="644"/>
      <c r="DG20" s="644"/>
      <c r="DH20" s="644"/>
      <c r="DI20" s="644"/>
      <c r="DJ20" s="644"/>
      <c r="DK20" s="644"/>
      <c r="DL20" s="644"/>
      <c r="DM20" s="644"/>
      <c r="DN20" s="644"/>
      <c r="DO20" s="644"/>
      <c r="DP20" s="645"/>
      <c r="DQ20" s="652">
        <v>12258881</v>
      </c>
      <c r="DR20" s="644"/>
      <c r="DS20" s="644"/>
      <c r="DT20" s="644"/>
      <c r="DU20" s="644"/>
      <c r="DV20" s="644"/>
      <c r="DW20" s="644"/>
      <c r="DX20" s="644"/>
      <c r="DY20" s="644"/>
      <c r="DZ20" s="644"/>
      <c r="EA20" s="644"/>
      <c r="EB20" s="644"/>
      <c r="EC20" s="653"/>
    </row>
    <row r="21" spans="2:133" ht="11.25" customHeight="1">
      <c r="B21" s="640" t="s">
        <v>221</v>
      </c>
      <c r="C21" s="641"/>
      <c r="D21" s="641"/>
      <c r="E21" s="641"/>
      <c r="F21" s="641"/>
      <c r="G21" s="641"/>
      <c r="H21" s="641"/>
      <c r="I21" s="641"/>
      <c r="J21" s="641"/>
      <c r="K21" s="641"/>
      <c r="L21" s="641"/>
      <c r="M21" s="641"/>
      <c r="N21" s="641"/>
      <c r="O21" s="641"/>
      <c r="P21" s="641"/>
      <c r="Q21" s="642"/>
      <c r="R21" s="643">
        <v>2361</v>
      </c>
      <c r="S21" s="644"/>
      <c r="T21" s="644"/>
      <c r="U21" s="644"/>
      <c r="V21" s="644"/>
      <c r="W21" s="644"/>
      <c r="X21" s="644"/>
      <c r="Y21" s="645"/>
      <c r="Z21" s="646">
        <v>0</v>
      </c>
      <c r="AA21" s="646"/>
      <c r="AB21" s="646"/>
      <c r="AC21" s="646"/>
      <c r="AD21" s="647">
        <v>2361</v>
      </c>
      <c r="AE21" s="647"/>
      <c r="AF21" s="647"/>
      <c r="AG21" s="647"/>
      <c r="AH21" s="647"/>
      <c r="AI21" s="647"/>
      <c r="AJ21" s="647"/>
      <c r="AK21" s="647"/>
      <c r="AL21" s="648">
        <v>0</v>
      </c>
      <c r="AM21" s="649"/>
      <c r="AN21" s="649"/>
      <c r="AO21" s="650"/>
      <c r="AP21" s="662" t="s">
        <v>222</v>
      </c>
      <c r="AQ21" s="663"/>
      <c r="AR21" s="663"/>
      <c r="AS21" s="663"/>
      <c r="AT21" s="663"/>
      <c r="AU21" s="663"/>
      <c r="AV21" s="663"/>
      <c r="AW21" s="663"/>
      <c r="AX21" s="663"/>
      <c r="AY21" s="663"/>
      <c r="AZ21" s="663"/>
      <c r="BA21" s="663"/>
      <c r="BB21" s="663"/>
      <c r="BC21" s="663"/>
      <c r="BD21" s="663"/>
      <c r="BE21" s="663"/>
      <c r="BF21" s="664"/>
      <c r="BG21" s="643">
        <v>2904</v>
      </c>
      <c r="BH21" s="644"/>
      <c r="BI21" s="644"/>
      <c r="BJ21" s="644"/>
      <c r="BK21" s="644"/>
      <c r="BL21" s="644"/>
      <c r="BM21" s="644"/>
      <c r="BN21" s="645"/>
      <c r="BO21" s="646">
        <v>0</v>
      </c>
      <c r="BP21" s="646"/>
      <c r="BQ21" s="646"/>
      <c r="BR21" s="646"/>
      <c r="BS21" s="652" t="s">
        <v>181</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c r="B22" s="640" t="s">
        <v>223</v>
      </c>
      <c r="C22" s="641"/>
      <c r="D22" s="641"/>
      <c r="E22" s="641"/>
      <c r="F22" s="641"/>
      <c r="G22" s="641"/>
      <c r="H22" s="641"/>
      <c r="I22" s="641"/>
      <c r="J22" s="641"/>
      <c r="K22" s="641"/>
      <c r="L22" s="641"/>
      <c r="M22" s="641"/>
      <c r="N22" s="641"/>
      <c r="O22" s="641"/>
      <c r="P22" s="641"/>
      <c r="Q22" s="642"/>
      <c r="R22" s="643">
        <v>2307821</v>
      </c>
      <c r="S22" s="644"/>
      <c r="T22" s="644"/>
      <c r="U22" s="644"/>
      <c r="V22" s="644"/>
      <c r="W22" s="644"/>
      <c r="X22" s="644"/>
      <c r="Y22" s="645"/>
      <c r="Z22" s="646">
        <v>8.8000000000000007</v>
      </c>
      <c r="AA22" s="646"/>
      <c r="AB22" s="646"/>
      <c r="AC22" s="646"/>
      <c r="AD22" s="647">
        <v>2131304</v>
      </c>
      <c r="AE22" s="647"/>
      <c r="AF22" s="647"/>
      <c r="AG22" s="647"/>
      <c r="AH22" s="647"/>
      <c r="AI22" s="647"/>
      <c r="AJ22" s="647"/>
      <c r="AK22" s="647"/>
      <c r="AL22" s="648">
        <v>22.7</v>
      </c>
      <c r="AM22" s="649"/>
      <c r="AN22" s="649"/>
      <c r="AO22" s="650"/>
      <c r="AP22" s="662" t="s">
        <v>224</v>
      </c>
      <c r="AQ22" s="663"/>
      <c r="AR22" s="663"/>
      <c r="AS22" s="663"/>
      <c r="AT22" s="663"/>
      <c r="AU22" s="663"/>
      <c r="AV22" s="663"/>
      <c r="AW22" s="663"/>
      <c r="AX22" s="663"/>
      <c r="AY22" s="663"/>
      <c r="AZ22" s="663"/>
      <c r="BA22" s="663"/>
      <c r="BB22" s="663"/>
      <c r="BC22" s="663"/>
      <c r="BD22" s="663"/>
      <c r="BE22" s="663"/>
      <c r="BF22" s="664"/>
      <c r="BG22" s="643" t="s">
        <v>225</v>
      </c>
      <c r="BH22" s="644"/>
      <c r="BI22" s="644"/>
      <c r="BJ22" s="644"/>
      <c r="BK22" s="644"/>
      <c r="BL22" s="644"/>
      <c r="BM22" s="644"/>
      <c r="BN22" s="645"/>
      <c r="BO22" s="646" t="s">
        <v>181</v>
      </c>
      <c r="BP22" s="646"/>
      <c r="BQ22" s="646"/>
      <c r="BR22" s="646"/>
      <c r="BS22" s="652" t="s">
        <v>181</v>
      </c>
      <c r="BT22" s="644"/>
      <c r="BU22" s="644"/>
      <c r="BV22" s="644"/>
      <c r="BW22" s="644"/>
      <c r="BX22" s="644"/>
      <c r="BY22" s="644"/>
      <c r="BZ22" s="644"/>
      <c r="CA22" s="644"/>
      <c r="CB22" s="653"/>
      <c r="CD22" s="625" t="s">
        <v>226</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c r="B23" s="640" t="s">
        <v>227</v>
      </c>
      <c r="C23" s="641"/>
      <c r="D23" s="641"/>
      <c r="E23" s="641"/>
      <c r="F23" s="641"/>
      <c r="G23" s="641"/>
      <c r="H23" s="641"/>
      <c r="I23" s="641"/>
      <c r="J23" s="641"/>
      <c r="K23" s="641"/>
      <c r="L23" s="641"/>
      <c r="M23" s="641"/>
      <c r="N23" s="641"/>
      <c r="O23" s="641"/>
      <c r="P23" s="641"/>
      <c r="Q23" s="642"/>
      <c r="R23" s="643">
        <v>2131304</v>
      </c>
      <c r="S23" s="644"/>
      <c r="T23" s="644"/>
      <c r="U23" s="644"/>
      <c r="V23" s="644"/>
      <c r="W23" s="644"/>
      <c r="X23" s="644"/>
      <c r="Y23" s="645"/>
      <c r="Z23" s="646">
        <v>8.1999999999999993</v>
      </c>
      <c r="AA23" s="646"/>
      <c r="AB23" s="646"/>
      <c r="AC23" s="646"/>
      <c r="AD23" s="647">
        <v>2131304</v>
      </c>
      <c r="AE23" s="647"/>
      <c r="AF23" s="647"/>
      <c r="AG23" s="647"/>
      <c r="AH23" s="647"/>
      <c r="AI23" s="647"/>
      <c r="AJ23" s="647"/>
      <c r="AK23" s="647"/>
      <c r="AL23" s="648">
        <v>22.7</v>
      </c>
      <c r="AM23" s="649"/>
      <c r="AN23" s="649"/>
      <c r="AO23" s="650"/>
      <c r="AP23" s="662" t="s">
        <v>228</v>
      </c>
      <c r="AQ23" s="663"/>
      <c r="AR23" s="663"/>
      <c r="AS23" s="663"/>
      <c r="AT23" s="663"/>
      <c r="AU23" s="663"/>
      <c r="AV23" s="663"/>
      <c r="AW23" s="663"/>
      <c r="AX23" s="663"/>
      <c r="AY23" s="663"/>
      <c r="AZ23" s="663"/>
      <c r="BA23" s="663"/>
      <c r="BB23" s="663"/>
      <c r="BC23" s="663"/>
      <c r="BD23" s="663"/>
      <c r="BE23" s="663"/>
      <c r="BF23" s="664"/>
      <c r="BG23" s="643" t="s">
        <v>185</v>
      </c>
      <c r="BH23" s="644"/>
      <c r="BI23" s="644"/>
      <c r="BJ23" s="644"/>
      <c r="BK23" s="644"/>
      <c r="BL23" s="644"/>
      <c r="BM23" s="644"/>
      <c r="BN23" s="645"/>
      <c r="BO23" s="646" t="s">
        <v>181</v>
      </c>
      <c r="BP23" s="646"/>
      <c r="BQ23" s="646"/>
      <c r="BR23" s="646"/>
      <c r="BS23" s="652" t="s">
        <v>181</v>
      </c>
      <c r="BT23" s="644"/>
      <c r="BU23" s="644"/>
      <c r="BV23" s="644"/>
      <c r="BW23" s="644"/>
      <c r="BX23" s="644"/>
      <c r="BY23" s="644"/>
      <c r="BZ23" s="644"/>
      <c r="CA23" s="644"/>
      <c r="CB23" s="653"/>
      <c r="CD23" s="625" t="s">
        <v>160</v>
      </c>
      <c r="CE23" s="626"/>
      <c r="CF23" s="626"/>
      <c r="CG23" s="626"/>
      <c r="CH23" s="626"/>
      <c r="CI23" s="626"/>
      <c r="CJ23" s="626"/>
      <c r="CK23" s="626"/>
      <c r="CL23" s="626"/>
      <c r="CM23" s="626"/>
      <c r="CN23" s="626"/>
      <c r="CO23" s="626"/>
      <c r="CP23" s="626"/>
      <c r="CQ23" s="627"/>
      <c r="CR23" s="625" t="s">
        <v>229</v>
      </c>
      <c r="CS23" s="626"/>
      <c r="CT23" s="626"/>
      <c r="CU23" s="626"/>
      <c r="CV23" s="626"/>
      <c r="CW23" s="626"/>
      <c r="CX23" s="626"/>
      <c r="CY23" s="627"/>
      <c r="CZ23" s="625" t="s">
        <v>230</v>
      </c>
      <c r="DA23" s="626"/>
      <c r="DB23" s="626"/>
      <c r="DC23" s="627"/>
      <c r="DD23" s="625" t="s">
        <v>231</v>
      </c>
      <c r="DE23" s="626"/>
      <c r="DF23" s="626"/>
      <c r="DG23" s="626"/>
      <c r="DH23" s="626"/>
      <c r="DI23" s="626"/>
      <c r="DJ23" s="626"/>
      <c r="DK23" s="627"/>
      <c r="DL23" s="674" t="s">
        <v>232</v>
      </c>
      <c r="DM23" s="675"/>
      <c r="DN23" s="675"/>
      <c r="DO23" s="675"/>
      <c r="DP23" s="675"/>
      <c r="DQ23" s="675"/>
      <c r="DR23" s="675"/>
      <c r="DS23" s="675"/>
      <c r="DT23" s="675"/>
      <c r="DU23" s="675"/>
      <c r="DV23" s="676"/>
      <c r="DW23" s="625" t="s">
        <v>233</v>
      </c>
      <c r="DX23" s="626"/>
      <c r="DY23" s="626"/>
      <c r="DZ23" s="626"/>
      <c r="EA23" s="626"/>
      <c r="EB23" s="626"/>
      <c r="EC23" s="627"/>
    </row>
    <row r="24" spans="2:133" ht="11.25" customHeight="1">
      <c r="B24" s="640" t="s">
        <v>234</v>
      </c>
      <c r="C24" s="641"/>
      <c r="D24" s="641"/>
      <c r="E24" s="641"/>
      <c r="F24" s="641"/>
      <c r="G24" s="641"/>
      <c r="H24" s="641"/>
      <c r="I24" s="641"/>
      <c r="J24" s="641"/>
      <c r="K24" s="641"/>
      <c r="L24" s="641"/>
      <c r="M24" s="641"/>
      <c r="N24" s="641"/>
      <c r="O24" s="641"/>
      <c r="P24" s="641"/>
      <c r="Q24" s="642"/>
      <c r="R24" s="643">
        <v>176494</v>
      </c>
      <c r="S24" s="644"/>
      <c r="T24" s="644"/>
      <c r="U24" s="644"/>
      <c r="V24" s="644"/>
      <c r="W24" s="644"/>
      <c r="X24" s="644"/>
      <c r="Y24" s="645"/>
      <c r="Z24" s="646">
        <v>0.7</v>
      </c>
      <c r="AA24" s="646"/>
      <c r="AB24" s="646"/>
      <c r="AC24" s="646"/>
      <c r="AD24" s="647" t="s">
        <v>235</v>
      </c>
      <c r="AE24" s="647"/>
      <c r="AF24" s="647"/>
      <c r="AG24" s="647"/>
      <c r="AH24" s="647"/>
      <c r="AI24" s="647"/>
      <c r="AJ24" s="647"/>
      <c r="AK24" s="647"/>
      <c r="AL24" s="648" t="s">
        <v>181</v>
      </c>
      <c r="AM24" s="649"/>
      <c r="AN24" s="649"/>
      <c r="AO24" s="650"/>
      <c r="AP24" s="662" t="s">
        <v>236</v>
      </c>
      <c r="AQ24" s="663"/>
      <c r="AR24" s="663"/>
      <c r="AS24" s="663"/>
      <c r="AT24" s="663"/>
      <c r="AU24" s="663"/>
      <c r="AV24" s="663"/>
      <c r="AW24" s="663"/>
      <c r="AX24" s="663"/>
      <c r="AY24" s="663"/>
      <c r="AZ24" s="663"/>
      <c r="BA24" s="663"/>
      <c r="BB24" s="663"/>
      <c r="BC24" s="663"/>
      <c r="BD24" s="663"/>
      <c r="BE24" s="663"/>
      <c r="BF24" s="664"/>
      <c r="BG24" s="643" t="s">
        <v>181</v>
      </c>
      <c r="BH24" s="644"/>
      <c r="BI24" s="644"/>
      <c r="BJ24" s="644"/>
      <c r="BK24" s="644"/>
      <c r="BL24" s="644"/>
      <c r="BM24" s="644"/>
      <c r="BN24" s="645"/>
      <c r="BO24" s="646" t="s">
        <v>181</v>
      </c>
      <c r="BP24" s="646"/>
      <c r="BQ24" s="646"/>
      <c r="BR24" s="646"/>
      <c r="BS24" s="652" t="s">
        <v>181</v>
      </c>
      <c r="BT24" s="644"/>
      <c r="BU24" s="644"/>
      <c r="BV24" s="644"/>
      <c r="BW24" s="644"/>
      <c r="BX24" s="644"/>
      <c r="BY24" s="644"/>
      <c r="BZ24" s="644"/>
      <c r="CA24" s="644"/>
      <c r="CB24" s="653"/>
      <c r="CD24" s="654" t="s">
        <v>237</v>
      </c>
      <c r="CE24" s="655"/>
      <c r="CF24" s="655"/>
      <c r="CG24" s="655"/>
      <c r="CH24" s="655"/>
      <c r="CI24" s="655"/>
      <c r="CJ24" s="655"/>
      <c r="CK24" s="655"/>
      <c r="CL24" s="655"/>
      <c r="CM24" s="655"/>
      <c r="CN24" s="655"/>
      <c r="CO24" s="655"/>
      <c r="CP24" s="655"/>
      <c r="CQ24" s="656"/>
      <c r="CR24" s="632">
        <v>10628977</v>
      </c>
      <c r="CS24" s="633"/>
      <c r="CT24" s="633"/>
      <c r="CU24" s="633"/>
      <c r="CV24" s="633"/>
      <c r="CW24" s="633"/>
      <c r="CX24" s="633"/>
      <c r="CY24" s="634"/>
      <c r="CZ24" s="637">
        <v>41.1</v>
      </c>
      <c r="DA24" s="638"/>
      <c r="DB24" s="638"/>
      <c r="DC24" s="657"/>
      <c r="DD24" s="681">
        <v>6341728</v>
      </c>
      <c r="DE24" s="633"/>
      <c r="DF24" s="633"/>
      <c r="DG24" s="633"/>
      <c r="DH24" s="633"/>
      <c r="DI24" s="633"/>
      <c r="DJ24" s="633"/>
      <c r="DK24" s="634"/>
      <c r="DL24" s="681">
        <v>5288289</v>
      </c>
      <c r="DM24" s="633"/>
      <c r="DN24" s="633"/>
      <c r="DO24" s="633"/>
      <c r="DP24" s="633"/>
      <c r="DQ24" s="633"/>
      <c r="DR24" s="633"/>
      <c r="DS24" s="633"/>
      <c r="DT24" s="633"/>
      <c r="DU24" s="633"/>
      <c r="DV24" s="634"/>
      <c r="DW24" s="637">
        <v>52.8</v>
      </c>
      <c r="DX24" s="638"/>
      <c r="DY24" s="638"/>
      <c r="DZ24" s="638"/>
      <c r="EA24" s="638"/>
      <c r="EB24" s="638"/>
      <c r="EC24" s="639"/>
    </row>
    <row r="25" spans="2:133" ht="11.25" customHeight="1">
      <c r="B25" s="640" t="s">
        <v>238</v>
      </c>
      <c r="C25" s="641"/>
      <c r="D25" s="641"/>
      <c r="E25" s="641"/>
      <c r="F25" s="641"/>
      <c r="G25" s="641"/>
      <c r="H25" s="641"/>
      <c r="I25" s="641"/>
      <c r="J25" s="641"/>
      <c r="K25" s="641"/>
      <c r="L25" s="641"/>
      <c r="M25" s="641"/>
      <c r="N25" s="641"/>
      <c r="O25" s="641"/>
      <c r="P25" s="641"/>
      <c r="Q25" s="642"/>
      <c r="R25" s="643">
        <v>23</v>
      </c>
      <c r="S25" s="644"/>
      <c r="T25" s="644"/>
      <c r="U25" s="644"/>
      <c r="V25" s="644"/>
      <c r="W25" s="644"/>
      <c r="X25" s="644"/>
      <c r="Y25" s="645"/>
      <c r="Z25" s="646">
        <v>0</v>
      </c>
      <c r="AA25" s="646"/>
      <c r="AB25" s="646"/>
      <c r="AC25" s="646"/>
      <c r="AD25" s="647" t="s">
        <v>239</v>
      </c>
      <c r="AE25" s="647"/>
      <c r="AF25" s="647"/>
      <c r="AG25" s="647"/>
      <c r="AH25" s="647"/>
      <c r="AI25" s="647"/>
      <c r="AJ25" s="647"/>
      <c r="AK25" s="647"/>
      <c r="AL25" s="648" t="s">
        <v>181</v>
      </c>
      <c r="AM25" s="649"/>
      <c r="AN25" s="649"/>
      <c r="AO25" s="650"/>
      <c r="AP25" s="662" t="s">
        <v>240</v>
      </c>
      <c r="AQ25" s="663"/>
      <c r="AR25" s="663"/>
      <c r="AS25" s="663"/>
      <c r="AT25" s="663"/>
      <c r="AU25" s="663"/>
      <c r="AV25" s="663"/>
      <c r="AW25" s="663"/>
      <c r="AX25" s="663"/>
      <c r="AY25" s="663"/>
      <c r="AZ25" s="663"/>
      <c r="BA25" s="663"/>
      <c r="BB25" s="663"/>
      <c r="BC25" s="663"/>
      <c r="BD25" s="663"/>
      <c r="BE25" s="663"/>
      <c r="BF25" s="664"/>
      <c r="BG25" s="643" t="s">
        <v>239</v>
      </c>
      <c r="BH25" s="644"/>
      <c r="BI25" s="644"/>
      <c r="BJ25" s="644"/>
      <c r="BK25" s="644"/>
      <c r="BL25" s="644"/>
      <c r="BM25" s="644"/>
      <c r="BN25" s="645"/>
      <c r="BO25" s="646" t="s">
        <v>181</v>
      </c>
      <c r="BP25" s="646"/>
      <c r="BQ25" s="646"/>
      <c r="BR25" s="646"/>
      <c r="BS25" s="652" t="s">
        <v>181</v>
      </c>
      <c r="BT25" s="644"/>
      <c r="BU25" s="644"/>
      <c r="BV25" s="644"/>
      <c r="BW25" s="644"/>
      <c r="BX25" s="644"/>
      <c r="BY25" s="644"/>
      <c r="BZ25" s="644"/>
      <c r="CA25" s="644"/>
      <c r="CB25" s="653"/>
      <c r="CD25" s="658" t="s">
        <v>241</v>
      </c>
      <c r="CE25" s="659"/>
      <c r="CF25" s="659"/>
      <c r="CG25" s="659"/>
      <c r="CH25" s="659"/>
      <c r="CI25" s="659"/>
      <c r="CJ25" s="659"/>
      <c r="CK25" s="659"/>
      <c r="CL25" s="659"/>
      <c r="CM25" s="659"/>
      <c r="CN25" s="659"/>
      <c r="CO25" s="659"/>
      <c r="CP25" s="659"/>
      <c r="CQ25" s="660"/>
      <c r="CR25" s="643">
        <v>2760812</v>
      </c>
      <c r="CS25" s="677"/>
      <c r="CT25" s="677"/>
      <c r="CU25" s="677"/>
      <c r="CV25" s="677"/>
      <c r="CW25" s="677"/>
      <c r="CX25" s="677"/>
      <c r="CY25" s="678"/>
      <c r="CZ25" s="648">
        <v>10.7</v>
      </c>
      <c r="DA25" s="679"/>
      <c r="DB25" s="679"/>
      <c r="DC25" s="682"/>
      <c r="DD25" s="652">
        <v>2541677</v>
      </c>
      <c r="DE25" s="677"/>
      <c r="DF25" s="677"/>
      <c r="DG25" s="677"/>
      <c r="DH25" s="677"/>
      <c r="DI25" s="677"/>
      <c r="DJ25" s="677"/>
      <c r="DK25" s="678"/>
      <c r="DL25" s="652">
        <v>2363317</v>
      </c>
      <c r="DM25" s="677"/>
      <c r="DN25" s="677"/>
      <c r="DO25" s="677"/>
      <c r="DP25" s="677"/>
      <c r="DQ25" s="677"/>
      <c r="DR25" s="677"/>
      <c r="DS25" s="677"/>
      <c r="DT25" s="677"/>
      <c r="DU25" s="677"/>
      <c r="DV25" s="678"/>
      <c r="DW25" s="648">
        <v>23.6</v>
      </c>
      <c r="DX25" s="679"/>
      <c r="DY25" s="679"/>
      <c r="DZ25" s="679"/>
      <c r="EA25" s="679"/>
      <c r="EB25" s="679"/>
      <c r="EC25" s="680"/>
    </row>
    <row r="26" spans="2:133" ht="11.25" customHeight="1">
      <c r="B26" s="640" t="s">
        <v>242</v>
      </c>
      <c r="C26" s="641"/>
      <c r="D26" s="641"/>
      <c r="E26" s="641"/>
      <c r="F26" s="641"/>
      <c r="G26" s="641"/>
      <c r="H26" s="641"/>
      <c r="I26" s="641"/>
      <c r="J26" s="641"/>
      <c r="K26" s="641"/>
      <c r="L26" s="641"/>
      <c r="M26" s="641"/>
      <c r="N26" s="641"/>
      <c r="O26" s="641"/>
      <c r="P26" s="641"/>
      <c r="Q26" s="642"/>
      <c r="R26" s="643">
        <v>9540992</v>
      </c>
      <c r="S26" s="644"/>
      <c r="T26" s="644"/>
      <c r="U26" s="644"/>
      <c r="V26" s="644"/>
      <c r="W26" s="644"/>
      <c r="X26" s="644"/>
      <c r="Y26" s="645"/>
      <c r="Z26" s="646">
        <v>36.5</v>
      </c>
      <c r="AA26" s="646"/>
      <c r="AB26" s="646"/>
      <c r="AC26" s="646"/>
      <c r="AD26" s="647">
        <v>9364475</v>
      </c>
      <c r="AE26" s="647"/>
      <c r="AF26" s="647"/>
      <c r="AG26" s="647"/>
      <c r="AH26" s="647"/>
      <c r="AI26" s="647"/>
      <c r="AJ26" s="647"/>
      <c r="AK26" s="647"/>
      <c r="AL26" s="648">
        <v>99.8</v>
      </c>
      <c r="AM26" s="649"/>
      <c r="AN26" s="649"/>
      <c r="AO26" s="650"/>
      <c r="AP26" s="662" t="s">
        <v>243</v>
      </c>
      <c r="AQ26" s="683"/>
      <c r="AR26" s="683"/>
      <c r="AS26" s="683"/>
      <c r="AT26" s="683"/>
      <c r="AU26" s="683"/>
      <c r="AV26" s="683"/>
      <c r="AW26" s="683"/>
      <c r="AX26" s="683"/>
      <c r="AY26" s="683"/>
      <c r="AZ26" s="683"/>
      <c r="BA26" s="683"/>
      <c r="BB26" s="683"/>
      <c r="BC26" s="683"/>
      <c r="BD26" s="683"/>
      <c r="BE26" s="683"/>
      <c r="BF26" s="664"/>
      <c r="BG26" s="643" t="s">
        <v>181</v>
      </c>
      <c r="BH26" s="644"/>
      <c r="BI26" s="644"/>
      <c r="BJ26" s="644"/>
      <c r="BK26" s="644"/>
      <c r="BL26" s="644"/>
      <c r="BM26" s="644"/>
      <c r="BN26" s="645"/>
      <c r="BO26" s="646" t="s">
        <v>181</v>
      </c>
      <c r="BP26" s="646"/>
      <c r="BQ26" s="646"/>
      <c r="BR26" s="646"/>
      <c r="BS26" s="652" t="s">
        <v>185</v>
      </c>
      <c r="BT26" s="644"/>
      <c r="BU26" s="644"/>
      <c r="BV26" s="644"/>
      <c r="BW26" s="644"/>
      <c r="BX26" s="644"/>
      <c r="BY26" s="644"/>
      <c r="BZ26" s="644"/>
      <c r="CA26" s="644"/>
      <c r="CB26" s="653"/>
      <c r="CD26" s="658" t="s">
        <v>244</v>
      </c>
      <c r="CE26" s="659"/>
      <c r="CF26" s="659"/>
      <c r="CG26" s="659"/>
      <c r="CH26" s="659"/>
      <c r="CI26" s="659"/>
      <c r="CJ26" s="659"/>
      <c r="CK26" s="659"/>
      <c r="CL26" s="659"/>
      <c r="CM26" s="659"/>
      <c r="CN26" s="659"/>
      <c r="CO26" s="659"/>
      <c r="CP26" s="659"/>
      <c r="CQ26" s="660"/>
      <c r="CR26" s="643">
        <v>1877955</v>
      </c>
      <c r="CS26" s="644"/>
      <c r="CT26" s="644"/>
      <c r="CU26" s="644"/>
      <c r="CV26" s="644"/>
      <c r="CW26" s="644"/>
      <c r="CX26" s="644"/>
      <c r="CY26" s="645"/>
      <c r="CZ26" s="648">
        <v>7.3</v>
      </c>
      <c r="DA26" s="679"/>
      <c r="DB26" s="679"/>
      <c r="DC26" s="682"/>
      <c r="DD26" s="652">
        <v>1707756</v>
      </c>
      <c r="DE26" s="644"/>
      <c r="DF26" s="644"/>
      <c r="DG26" s="644"/>
      <c r="DH26" s="644"/>
      <c r="DI26" s="644"/>
      <c r="DJ26" s="644"/>
      <c r="DK26" s="645"/>
      <c r="DL26" s="652" t="s">
        <v>181</v>
      </c>
      <c r="DM26" s="644"/>
      <c r="DN26" s="644"/>
      <c r="DO26" s="644"/>
      <c r="DP26" s="644"/>
      <c r="DQ26" s="644"/>
      <c r="DR26" s="644"/>
      <c r="DS26" s="644"/>
      <c r="DT26" s="644"/>
      <c r="DU26" s="644"/>
      <c r="DV26" s="645"/>
      <c r="DW26" s="648" t="s">
        <v>181</v>
      </c>
      <c r="DX26" s="679"/>
      <c r="DY26" s="679"/>
      <c r="DZ26" s="679"/>
      <c r="EA26" s="679"/>
      <c r="EB26" s="679"/>
      <c r="EC26" s="680"/>
    </row>
    <row r="27" spans="2:133" ht="11.25" customHeight="1">
      <c r="B27" s="640" t="s">
        <v>245</v>
      </c>
      <c r="C27" s="641"/>
      <c r="D27" s="641"/>
      <c r="E27" s="641"/>
      <c r="F27" s="641"/>
      <c r="G27" s="641"/>
      <c r="H27" s="641"/>
      <c r="I27" s="641"/>
      <c r="J27" s="641"/>
      <c r="K27" s="641"/>
      <c r="L27" s="641"/>
      <c r="M27" s="641"/>
      <c r="N27" s="641"/>
      <c r="O27" s="641"/>
      <c r="P27" s="641"/>
      <c r="Q27" s="642"/>
      <c r="R27" s="643">
        <v>10324</v>
      </c>
      <c r="S27" s="644"/>
      <c r="T27" s="644"/>
      <c r="U27" s="644"/>
      <c r="V27" s="644"/>
      <c r="W27" s="644"/>
      <c r="X27" s="644"/>
      <c r="Y27" s="645"/>
      <c r="Z27" s="646">
        <v>0</v>
      </c>
      <c r="AA27" s="646"/>
      <c r="AB27" s="646"/>
      <c r="AC27" s="646"/>
      <c r="AD27" s="647">
        <v>10324</v>
      </c>
      <c r="AE27" s="647"/>
      <c r="AF27" s="647"/>
      <c r="AG27" s="647"/>
      <c r="AH27" s="647"/>
      <c r="AI27" s="647"/>
      <c r="AJ27" s="647"/>
      <c r="AK27" s="647"/>
      <c r="AL27" s="648">
        <v>0.1</v>
      </c>
      <c r="AM27" s="649"/>
      <c r="AN27" s="649"/>
      <c r="AO27" s="650"/>
      <c r="AP27" s="640" t="s">
        <v>246</v>
      </c>
      <c r="AQ27" s="641"/>
      <c r="AR27" s="641"/>
      <c r="AS27" s="641"/>
      <c r="AT27" s="641"/>
      <c r="AU27" s="641"/>
      <c r="AV27" s="641"/>
      <c r="AW27" s="641"/>
      <c r="AX27" s="641"/>
      <c r="AY27" s="641"/>
      <c r="AZ27" s="641"/>
      <c r="BA27" s="641"/>
      <c r="BB27" s="641"/>
      <c r="BC27" s="641"/>
      <c r="BD27" s="641"/>
      <c r="BE27" s="641"/>
      <c r="BF27" s="642"/>
      <c r="BG27" s="643">
        <v>5906470</v>
      </c>
      <c r="BH27" s="644"/>
      <c r="BI27" s="644"/>
      <c r="BJ27" s="644"/>
      <c r="BK27" s="644"/>
      <c r="BL27" s="644"/>
      <c r="BM27" s="644"/>
      <c r="BN27" s="645"/>
      <c r="BO27" s="646">
        <v>100</v>
      </c>
      <c r="BP27" s="646"/>
      <c r="BQ27" s="646"/>
      <c r="BR27" s="646"/>
      <c r="BS27" s="652">
        <v>235206</v>
      </c>
      <c r="BT27" s="644"/>
      <c r="BU27" s="644"/>
      <c r="BV27" s="644"/>
      <c r="BW27" s="644"/>
      <c r="BX27" s="644"/>
      <c r="BY27" s="644"/>
      <c r="BZ27" s="644"/>
      <c r="CA27" s="644"/>
      <c r="CB27" s="653"/>
      <c r="CD27" s="658" t="s">
        <v>247</v>
      </c>
      <c r="CE27" s="659"/>
      <c r="CF27" s="659"/>
      <c r="CG27" s="659"/>
      <c r="CH27" s="659"/>
      <c r="CI27" s="659"/>
      <c r="CJ27" s="659"/>
      <c r="CK27" s="659"/>
      <c r="CL27" s="659"/>
      <c r="CM27" s="659"/>
      <c r="CN27" s="659"/>
      <c r="CO27" s="659"/>
      <c r="CP27" s="659"/>
      <c r="CQ27" s="660"/>
      <c r="CR27" s="643">
        <v>5697774</v>
      </c>
      <c r="CS27" s="677"/>
      <c r="CT27" s="677"/>
      <c r="CU27" s="677"/>
      <c r="CV27" s="677"/>
      <c r="CW27" s="677"/>
      <c r="CX27" s="677"/>
      <c r="CY27" s="678"/>
      <c r="CZ27" s="648">
        <v>22</v>
      </c>
      <c r="DA27" s="679"/>
      <c r="DB27" s="679"/>
      <c r="DC27" s="682"/>
      <c r="DD27" s="652">
        <v>1630029</v>
      </c>
      <c r="DE27" s="677"/>
      <c r="DF27" s="677"/>
      <c r="DG27" s="677"/>
      <c r="DH27" s="677"/>
      <c r="DI27" s="677"/>
      <c r="DJ27" s="677"/>
      <c r="DK27" s="678"/>
      <c r="DL27" s="652">
        <v>1597197</v>
      </c>
      <c r="DM27" s="677"/>
      <c r="DN27" s="677"/>
      <c r="DO27" s="677"/>
      <c r="DP27" s="677"/>
      <c r="DQ27" s="677"/>
      <c r="DR27" s="677"/>
      <c r="DS27" s="677"/>
      <c r="DT27" s="677"/>
      <c r="DU27" s="677"/>
      <c r="DV27" s="678"/>
      <c r="DW27" s="648">
        <v>16</v>
      </c>
      <c r="DX27" s="679"/>
      <c r="DY27" s="679"/>
      <c r="DZ27" s="679"/>
      <c r="EA27" s="679"/>
      <c r="EB27" s="679"/>
      <c r="EC27" s="680"/>
    </row>
    <row r="28" spans="2:133" ht="11.25" customHeight="1">
      <c r="B28" s="640" t="s">
        <v>248</v>
      </c>
      <c r="C28" s="641"/>
      <c r="D28" s="641"/>
      <c r="E28" s="641"/>
      <c r="F28" s="641"/>
      <c r="G28" s="641"/>
      <c r="H28" s="641"/>
      <c r="I28" s="641"/>
      <c r="J28" s="641"/>
      <c r="K28" s="641"/>
      <c r="L28" s="641"/>
      <c r="M28" s="641"/>
      <c r="N28" s="641"/>
      <c r="O28" s="641"/>
      <c r="P28" s="641"/>
      <c r="Q28" s="642"/>
      <c r="R28" s="643">
        <v>132546</v>
      </c>
      <c r="S28" s="644"/>
      <c r="T28" s="644"/>
      <c r="U28" s="644"/>
      <c r="V28" s="644"/>
      <c r="W28" s="644"/>
      <c r="X28" s="644"/>
      <c r="Y28" s="645"/>
      <c r="Z28" s="646">
        <v>0.5</v>
      </c>
      <c r="AA28" s="646"/>
      <c r="AB28" s="646"/>
      <c r="AC28" s="646"/>
      <c r="AD28" s="647" t="s">
        <v>181</v>
      </c>
      <c r="AE28" s="647"/>
      <c r="AF28" s="647"/>
      <c r="AG28" s="647"/>
      <c r="AH28" s="647"/>
      <c r="AI28" s="647"/>
      <c r="AJ28" s="647"/>
      <c r="AK28" s="647"/>
      <c r="AL28" s="648" t="s">
        <v>181</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249</v>
      </c>
      <c r="CE28" s="659"/>
      <c r="CF28" s="659"/>
      <c r="CG28" s="659"/>
      <c r="CH28" s="659"/>
      <c r="CI28" s="659"/>
      <c r="CJ28" s="659"/>
      <c r="CK28" s="659"/>
      <c r="CL28" s="659"/>
      <c r="CM28" s="659"/>
      <c r="CN28" s="659"/>
      <c r="CO28" s="659"/>
      <c r="CP28" s="659"/>
      <c r="CQ28" s="660"/>
      <c r="CR28" s="643">
        <v>2170391</v>
      </c>
      <c r="CS28" s="644"/>
      <c r="CT28" s="644"/>
      <c r="CU28" s="644"/>
      <c r="CV28" s="644"/>
      <c r="CW28" s="644"/>
      <c r="CX28" s="644"/>
      <c r="CY28" s="645"/>
      <c r="CZ28" s="648">
        <v>8.4</v>
      </c>
      <c r="DA28" s="679"/>
      <c r="DB28" s="679"/>
      <c r="DC28" s="682"/>
      <c r="DD28" s="652">
        <v>2170022</v>
      </c>
      <c r="DE28" s="644"/>
      <c r="DF28" s="644"/>
      <c r="DG28" s="644"/>
      <c r="DH28" s="644"/>
      <c r="DI28" s="644"/>
      <c r="DJ28" s="644"/>
      <c r="DK28" s="645"/>
      <c r="DL28" s="652">
        <v>1327775</v>
      </c>
      <c r="DM28" s="644"/>
      <c r="DN28" s="644"/>
      <c r="DO28" s="644"/>
      <c r="DP28" s="644"/>
      <c r="DQ28" s="644"/>
      <c r="DR28" s="644"/>
      <c r="DS28" s="644"/>
      <c r="DT28" s="644"/>
      <c r="DU28" s="644"/>
      <c r="DV28" s="645"/>
      <c r="DW28" s="648">
        <v>13.3</v>
      </c>
      <c r="DX28" s="679"/>
      <c r="DY28" s="679"/>
      <c r="DZ28" s="679"/>
      <c r="EA28" s="679"/>
      <c r="EB28" s="679"/>
      <c r="EC28" s="680"/>
    </row>
    <row r="29" spans="2:133" ht="11.25" customHeight="1">
      <c r="B29" s="640" t="s">
        <v>250</v>
      </c>
      <c r="C29" s="641"/>
      <c r="D29" s="641"/>
      <c r="E29" s="641"/>
      <c r="F29" s="641"/>
      <c r="G29" s="641"/>
      <c r="H29" s="641"/>
      <c r="I29" s="641"/>
      <c r="J29" s="641"/>
      <c r="K29" s="641"/>
      <c r="L29" s="641"/>
      <c r="M29" s="641"/>
      <c r="N29" s="641"/>
      <c r="O29" s="641"/>
      <c r="P29" s="641"/>
      <c r="Q29" s="642"/>
      <c r="R29" s="643">
        <v>70768</v>
      </c>
      <c r="S29" s="644"/>
      <c r="T29" s="644"/>
      <c r="U29" s="644"/>
      <c r="V29" s="644"/>
      <c r="W29" s="644"/>
      <c r="X29" s="644"/>
      <c r="Y29" s="645"/>
      <c r="Z29" s="646">
        <v>0.3</v>
      </c>
      <c r="AA29" s="646"/>
      <c r="AB29" s="646"/>
      <c r="AC29" s="646"/>
      <c r="AD29" s="647">
        <v>11704</v>
      </c>
      <c r="AE29" s="647"/>
      <c r="AF29" s="647"/>
      <c r="AG29" s="647"/>
      <c r="AH29" s="647"/>
      <c r="AI29" s="647"/>
      <c r="AJ29" s="647"/>
      <c r="AK29" s="647"/>
      <c r="AL29" s="648">
        <v>0.1</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251</v>
      </c>
      <c r="CE29" s="690"/>
      <c r="CF29" s="658" t="s">
        <v>252</v>
      </c>
      <c r="CG29" s="659"/>
      <c r="CH29" s="659"/>
      <c r="CI29" s="659"/>
      <c r="CJ29" s="659"/>
      <c r="CK29" s="659"/>
      <c r="CL29" s="659"/>
      <c r="CM29" s="659"/>
      <c r="CN29" s="659"/>
      <c r="CO29" s="659"/>
      <c r="CP29" s="659"/>
      <c r="CQ29" s="660"/>
      <c r="CR29" s="643">
        <v>2170391</v>
      </c>
      <c r="CS29" s="677"/>
      <c r="CT29" s="677"/>
      <c r="CU29" s="677"/>
      <c r="CV29" s="677"/>
      <c r="CW29" s="677"/>
      <c r="CX29" s="677"/>
      <c r="CY29" s="678"/>
      <c r="CZ29" s="648">
        <v>8.4</v>
      </c>
      <c r="DA29" s="679"/>
      <c r="DB29" s="679"/>
      <c r="DC29" s="682"/>
      <c r="DD29" s="652">
        <v>2170022</v>
      </c>
      <c r="DE29" s="677"/>
      <c r="DF29" s="677"/>
      <c r="DG29" s="677"/>
      <c r="DH29" s="677"/>
      <c r="DI29" s="677"/>
      <c r="DJ29" s="677"/>
      <c r="DK29" s="678"/>
      <c r="DL29" s="652">
        <v>1327775</v>
      </c>
      <c r="DM29" s="677"/>
      <c r="DN29" s="677"/>
      <c r="DO29" s="677"/>
      <c r="DP29" s="677"/>
      <c r="DQ29" s="677"/>
      <c r="DR29" s="677"/>
      <c r="DS29" s="677"/>
      <c r="DT29" s="677"/>
      <c r="DU29" s="677"/>
      <c r="DV29" s="678"/>
      <c r="DW29" s="648">
        <v>13.3</v>
      </c>
      <c r="DX29" s="679"/>
      <c r="DY29" s="679"/>
      <c r="DZ29" s="679"/>
      <c r="EA29" s="679"/>
      <c r="EB29" s="679"/>
      <c r="EC29" s="680"/>
    </row>
    <row r="30" spans="2:133" ht="11.25" customHeight="1">
      <c r="B30" s="640" t="s">
        <v>253</v>
      </c>
      <c r="C30" s="641"/>
      <c r="D30" s="641"/>
      <c r="E30" s="641"/>
      <c r="F30" s="641"/>
      <c r="G30" s="641"/>
      <c r="H30" s="641"/>
      <c r="I30" s="641"/>
      <c r="J30" s="641"/>
      <c r="K30" s="641"/>
      <c r="L30" s="641"/>
      <c r="M30" s="641"/>
      <c r="N30" s="641"/>
      <c r="O30" s="641"/>
      <c r="P30" s="641"/>
      <c r="Q30" s="642"/>
      <c r="R30" s="643">
        <v>168882</v>
      </c>
      <c r="S30" s="644"/>
      <c r="T30" s="644"/>
      <c r="U30" s="644"/>
      <c r="V30" s="644"/>
      <c r="W30" s="644"/>
      <c r="X30" s="644"/>
      <c r="Y30" s="645"/>
      <c r="Z30" s="646">
        <v>0.6</v>
      </c>
      <c r="AA30" s="646"/>
      <c r="AB30" s="646"/>
      <c r="AC30" s="646"/>
      <c r="AD30" s="647" t="s">
        <v>239</v>
      </c>
      <c r="AE30" s="647"/>
      <c r="AF30" s="647"/>
      <c r="AG30" s="647"/>
      <c r="AH30" s="647"/>
      <c r="AI30" s="647"/>
      <c r="AJ30" s="647"/>
      <c r="AK30" s="647"/>
      <c r="AL30" s="648" t="s">
        <v>181</v>
      </c>
      <c r="AM30" s="649"/>
      <c r="AN30" s="649"/>
      <c r="AO30" s="650"/>
      <c r="AP30" s="622" t="s">
        <v>160</v>
      </c>
      <c r="AQ30" s="623"/>
      <c r="AR30" s="623"/>
      <c r="AS30" s="623"/>
      <c r="AT30" s="623"/>
      <c r="AU30" s="623"/>
      <c r="AV30" s="623"/>
      <c r="AW30" s="623"/>
      <c r="AX30" s="623"/>
      <c r="AY30" s="623"/>
      <c r="AZ30" s="623"/>
      <c r="BA30" s="623"/>
      <c r="BB30" s="623"/>
      <c r="BC30" s="623"/>
      <c r="BD30" s="623"/>
      <c r="BE30" s="623"/>
      <c r="BF30" s="624"/>
      <c r="BG30" s="622" t="s">
        <v>254</v>
      </c>
      <c r="BH30" s="687"/>
      <c r="BI30" s="687"/>
      <c r="BJ30" s="687"/>
      <c r="BK30" s="687"/>
      <c r="BL30" s="687"/>
      <c r="BM30" s="687"/>
      <c r="BN30" s="687"/>
      <c r="BO30" s="687"/>
      <c r="BP30" s="687"/>
      <c r="BQ30" s="688"/>
      <c r="BR30" s="622" t="s">
        <v>255</v>
      </c>
      <c r="BS30" s="687"/>
      <c r="BT30" s="687"/>
      <c r="BU30" s="687"/>
      <c r="BV30" s="687"/>
      <c r="BW30" s="687"/>
      <c r="BX30" s="687"/>
      <c r="BY30" s="687"/>
      <c r="BZ30" s="687"/>
      <c r="CA30" s="687"/>
      <c r="CB30" s="688"/>
      <c r="CD30" s="691"/>
      <c r="CE30" s="692"/>
      <c r="CF30" s="658" t="s">
        <v>256</v>
      </c>
      <c r="CG30" s="659"/>
      <c r="CH30" s="659"/>
      <c r="CI30" s="659"/>
      <c r="CJ30" s="659"/>
      <c r="CK30" s="659"/>
      <c r="CL30" s="659"/>
      <c r="CM30" s="659"/>
      <c r="CN30" s="659"/>
      <c r="CO30" s="659"/>
      <c r="CP30" s="659"/>
      <c r="CQ30" s="660"/>
      <c r="CR30" s="643">
        <v>2099101</v>
      </c>
      <c r="CS30" s="644"/>
      <c r="CT30" s="644"/>
      <c r="CU30" s="644"/>
      <c r="CV30" s="644"/>
      <c r="CW30" s="644"/>
      <c r="CX30" s="644"/>
      <c r="CY30" s="645"/>
      <c r="CZ30" s="648">
        <v>8.1</v>
      </c>
      <c r="DA30" s="679"/>
      <c r="DB30" s="679"/>
      <c r="DC30" s="682"/>
      <c r="DD30" s="652">
        <v>2099101</v>
      </c>
      <c r="DE30" s="644"/>
      <c r="DF30" s="644"/>
      <c r="DG30" s="644"/>
      <c r="DH30" s="644"/>
      <c r="DI30" s="644"/>
      <c r="DJ30" s="644"/>
      <c r="DK30" s="645"/>
      <c r="DL30" s="652">
        <v>1256890</v>
      </c>
      <c r="DM30" s="644"/>
      <c r="DN30" s="644"/>
      <c r="DO30" s="644"/>
      <c r="DP30" s="644"/>
      <c r="DQ30" s="644"/>
      <c r="DR30" s="644"/>
      <c r="DS30" s="644"/>
      <c r="DT30" s="644"/>
      <c r="DU30" s="644"/>
      <c r="DV30" s="645"/>
      <c r="DW30" s="648">
        <v>12.6</v>
      </c>
      <c r="DX30" s="679"/>
      <c r="DY30" s="679"/>
      <c r="DZ30" s="679"/>
      <c r="EA30" s="679"/>
      <c r="EB30" s="679"/>
      <c r="EC30" s="680"/>
    </row>
    <row r="31" spans="2:133" ht="11.25" customHeight="1">
      <c r="B31" s="640" t="s">
        <v>257</v>
      </c>
      <c r="C31" s="641"/>
      <c r="D31" s="641"/>
      <c r="E31" s="641"/>
      <c r="F31" s="641"/>
      <c r="G31" s="641"/>
      <c r="H31" s="641"/>
      <c r="I31" s="641"/>
      <c r="J31" s="641"/>
      <c r="K31" s="641"/>
      <c r="L31" s="641"/>
      <c r="M31" s="641"/>
      <c r="N31" s="641"/>
      <c r="O31" s="641"/>
      <c r="P31" s="641"/>
      <c r="Q31" s="642"/>
      <c r="R31" s="643">
        <v>9550325</v>
      </c>
      <c r="S31" s="644"/>
      <c r="T31" s="644"/>
      <c r="U31" s="644"/>
      <c r="V31" s="644"/>
      <c r="W31" s="644"/>
      <c r="X31" s="644"/>
      <c r="Y31" s="645"/>
      <c r="Z31" s="646">
        <v>36.5</v>
      </c>
      <c r="AA31" s="646"/>
      <c r="AB31" s="646"/>
      <c r="AC31" s="646"/>
      <c r="AD31" s="647" t="s">
        <v>181</v>
      </c>
      <c r="AE31" s="647"/>
      <c r="AF31" s="647"/>
      <c r="AG31" s="647"/>
      <c r="AH31" s="647"/>
      <c r="AI31" s="647"/>
      <c r="AJ31" s="647"/>
      <c r="AK31" s="647"/>
      <c r="AL31" s="648" t="s">
        <v>181</v>
      </c>
      <c r="AM31" s="649"/>
      <c r="AN31" s="649"/>
      <c r="AO31" s="650"/>
      <c r="AP31" s="700" t="s">
        <v>258</v>
      </c>
      <c r="AQ31" s="701"/>
      <c r="AR31" s="701"/>
      <c r="AS31" s="701"/>
      <c r="AT31" s="706" t="s">
        <v>259</v>
      </c>
      <c r="AU31" s="86"/>
      <c r="AV31" s="86"/>
      <c r="AW31" s="86"/>
      <c r="AX31" s="629" t="s">
        <v>125</v>
      </c>
      <c r="AY31" s="630"/>
      <c r="AZ31" s="630"/>
      <c r="BA31" s="630"/>
      <c r="BB31" s="630"/>
      <c r="BC31" s="630"/>
      <c r="BD31" s="630"/>
      <c r="BE31" s="630"/>
      <c r="BF31" s="631"/>
      <c r="BG31" s="699">
        <v>95.7</v>
      </c>
      <c r="BH31" s="695"/>
      <c r="BI31" s="695"/>
      <c r="BJ31" s="695"/>
      <c r="BK31" s="695"/>
      <c r="BL31" s="695"/>
      <c r="BM31" s="638">
        <v>93.5</v>
      </c>
      <c r="BN31" s="695"/>
      <c r="BO31" s="695"/>
      <c r="BP31" s="695"/>
      <c r="BQ31" s="696"/>
      <c r="BR31" s="699">
        <v>99</v>
      </c>
      <c r="BS31" s="695"/>
      <c r="BT31" s="695"/>
      <c r="BU31" s="695"/>
      <c r="BV31" s="695"/>
      <c r="BW31" s="695"/>
      <c r="BX31" s="638">
        <v>96.6</v>
      </c>
      <c r="BY31" s="695"/>
      <c r="BZ31" s="695"/>
      <c r="CA31" s="695"/>
      <c r="CB31" s="696"/>
      <c r="CD31" s="691"/>
      <c r="CE31" s="692"/>
      <c r="CF31" s="658" t="s">
        <v>260</v>
      </c>
      <c r="CG31" s="659"/>
      <c r="CH31" s="659"/>
      <c r="CI31" s="659"/>
      <c r="CJ31" s="659"/>
      <c r="CK31" s="659"/>
      <c r="CL31" s="659"/>
      <c r="CM31" s="659"/>
      <c r="CN31" s="659"/>
      <c r="CO31" s="659"/>
      <c r="CP31" s="659"/>
      <c r="CQ31" s="660"/>
      <c r="CR31" s="643">
        <v>71290</v>
      </c>
      <c r="CS31" s="677"/>
      <c r="CT31" s="677"/>
      <c r="CU31" s="677"/>
      <c r="CV31" s="677"/>
      <c r="CW31" s="677"/>
      <c r="CX31" s="677"/>
      <c r="CY31" s="678"/>
      <c r="CZ31" s="648">
        <v>0.3</v>
      </c>
      <c r="DA31" s="679"/>
      <c r="DB31" s="679"/>
      <c r="DC31" s="682"/>
      <c r="DD31" s="652">
        <v>70921</v>
      </c>
      <c r="DE31" s="677"/>
      <c r="DF31" s="677"/>
      <c r="DG31" s="677"/>
      <c r="DH31" s="677"/>
      <c r="DI31" s="677"/>
      <c r="DJ31" s="677"/>
      <c r="DK31" s="678"/>
      <c r="DL31" s="652">
        <v>70885</v>
      </c>
      <c r="DM31" s="677"/>
      <c r="DN31" s="677"/>
      <c r="DO31" s="677"/>
      <c r="DP31" s="677"/>
      <c r="DQ31" s="677"/>
      <c r="DR31" s="677"/>
      <c r="DS31" s="677"/>
      <c r="DT31" s="677"/>
      <c r="DU31" s="677"/>
      <c r="DV31" s="678"/>
      <c r="DW31" s="648">
        <v>0.7</v>
      </c>
      <c r="DX31" s="679"/>
      <c r="DY31" s="679"/>
      <c r="DZ31" s="679"/>
      <c r="EA31" s="679"/>
      <c r="EB31" s="679"/>
      <c r="EC31" s="680"/>
    </row>
    <row r="32" spans="2:133" ht="11.25" customHeight="1">
      <c r="B32" s="710" t="s">
        <v>261</v>
      </c>
      <c r="C32" s="711"/>
      <c r="D32" s="711"/>
      <c r="E32" s="711"/>
      <c r="F32" s="711"/>
      <c r="G32" s="711"/>
      <c r="H32" s="711"/>
      <c r="I32" s="711"/>
      <c r="J32" s="711"/>
      <c r="K32" s="711"/>
      <c r="L32" s="711"/>
      <c r="M32" s="711"/>
      <c r="N32" s="711"/>
      <c r="O32" s="711"/>
      <c r="P32" s="711"/>
      <c r="Q32" s="712"/>
      <c r="R32" s="643" t="s">
        <v>181</v>
      </c>
      <c r="S32" s="644"/>
      <c r="T32" s="644"/>
      <c r="U32" s="644"/>
      <c r="V32" s="644"/>
      <c r="W32" s="644"/>
      <c r="X32" s="644"/>
      <c r="Y32" s="645"/>
      <c r="Z32" s="646" t="s">
        <v>181</v>
      </c>
      <c r="AA32" s="646"/>
      <c r="AB32" s="646"/>
      <c r="AC32" s="646"/>
      <c r="AD32" s="647" t="s">
        <v>181</v>
      </c>
      <c r="AE32" s="647"/>
      <c r="AF32" s="647"/>
      <c r="AG32" s="647"/>
      <c r="AH32" s="647"/>
      <c r="AI32" s="647"/>
      <c r="AJ32" s="647"/>
      <c r="AK32" s="647"/>
      <c r="AL32" s="648" t="s">
        <v>181</v>
      </c>
      <c r="AM32" s="649"/>
      <c r="AN32" s="649"/>
      <c r="AO32" s="650"/>
      <c r="AP32" s="702"/>
      <c r="AQ32" s="703"/>
      <c r="AR32" s="703"/>
      <c r="AS32" s="703"/>
      <c r="AT32" s="707"/>
      <c r="AU32" s="85" t="s">
        <v>262</v>
      </c>
      <c r="AV32" s="85"/>
      <c r="AW32" s="85"/>
      <c r="AX32" s="640" t="s">
        <v>263</v>
      </c>
      <c r="AY32" s="641"/>
      <c r="AZ32" s="641"/>
      <c r="BA32" s="641"/>
      <c r="BB32" s="641"/>
      <c r="BC32" s="641"/>
      <c r="BD32" s="641"/>
      <c r="BE32" s="641"/>
      <c r="BF32" s="642"/>
      <c r="BG32" s="709">
        <v>97.7</v>
      </c>
      <c r="BH32" s="677"/>
      <c r="BI32" s="677"/>
      <c r="BJ32" s="677"/>
      <c r="BK32" s="677"/>
      <c r="BL32" s="677"/>
      <c r="BM32" s="649">
        <v>94.8</v>
      </c>
      <c r="BN32" s="697"/>
      <c r="BO32" s="697"/>
      <c r="BP32" s="697"/>
      <c r="BQ32" s="698"/>
      <c r="BR32" s="709">
        <v>98.7</v>
      </c>
      <c r="BS32" s="677"/>
      <c r="BT32" s="677"/>
      <c r="BU32" s="677"/>
      <c r="BV32" s="677"/>
      <c r="BW32" s="677"/>
      <c r="BX32" s="649">
        <v>95.5</v>
      </c>
      <c r="BY32" s="697"/>
      <c r="BZ32" s="697"/>
      <c r="CA32" s="697"/>
      <c r="CB32" s="698"/>
      <c r="CD32" s="693"/>
      <c r="CE32" s="694"/>
      <c r="CF32" s="658" t="s">
        <v>264</v>
      </c>
      <c r="CG32" s="659"/>
      <c r="CH32" s="659"/>
      <c r="CI32" s="659"/>
      <c r="CJ32" s="659"/>
      <c r="CK32" s="659"/>
      <c r="CL32" s="659"/>
      <c r="CM32" s="659"/>
      <c r="CN32" s="659"/>
      <c r="CO32" s="659"/>
      <c r="CP32" s="659"/>
      <c r="CQ32" s="660"/>
      <c r="CR32" s="643" t="s">
        <v>181</v>
      </c>
      <c r="CS32" s="644"/>
      <c r="CT32" s="644"/>
      <c r="CU32" s="644"/>
      <c r="CV32" s="644"/>
      <c r="CW32" s="644"/>
      <c r="CX32" s="644"/>
      <c r="CY32" s="645"/>
      <c r="CZ32" s="648" t="s">
        <v>181</v>
      </c>
      <c r="DA32" s="679"/>
      <c r="DB32" s="679"/>
      <c r="DC32" s="682"/>
      <c r="DD32" s="652" t="s">
        <v>181</v>
      </c>
      <c r="DE32" s="644"/>
      <c r="DF32" s="644"/>
      <c r="DG32" s="644"/>
      <c r="DH32" s="644"/>
      <c r="DI32" s="644"/>
      <c r="DJ32" s="644"/>
      <c r="DK32" s="645"/>
      <c r="DL32" s="652" t="s">
        <v>181</v>
      </c>
      <c r="DM32" s="644"/>
      <c r="DN32" s="644"/>
      <c r="DO32" s="644"/>
      <c r="DP32" s="644"/>
      <c r="DQ32" s="644"/>
      <c r="DR32" s="644"/>
      <c r="DS32" s="644"/>
      <c r="DT32" s="644"/>
      <c r="DU32" s="644"/>
      <c r="DV32" s="645"/>
      <c r="DW32" s="648" t="s">
        <v>235</v>
      </c>
      <c r="DX32" s="679"/>
      <c r="DY32" s="679"/>
      <c r="DZ32" s="679"/>
      <c r="EA32" s="679"/>
      <c r="EB32" s="679"/>
      <c r="EC32" s="680"/>
    </row>
    <row r="33" spans="2:133" ht="11.25" customHeight="1">
      <c r="B33" s="640" t="s">
        <v>265</v>
      </c>
      <c r="C33" s="641"/>
      <c r="D33" s="641"/>
      <c r="E33" s="641"/>
      <c r="F33" s="641"/>
      <c r="G33" s="641"/>
      <c r="H33" s="641"/>
      <c r="I33" s="641"/>
      <c r="J33" s="641"/>
      <c r="K33" s="641"/>
      <c r="L33" s="641"/>
      <c r="M33" s="641"/>
      <c r="N33" s="641"/>
      <c r="O33" s="641"/>
      <c r="P33" s="641"/>
      <c r="Q33" s="642"/>
      <c r="R33" s="643">
        <v>1579260</v>
      </c>
      <c r="S33" s="644"/>
      <c r="T33" s="644"/>
      <c r="U33" s="644"/>
      <c r="V33" s="644"/>
      <c r="W33" s="644"/>
      <c r="X33" s="644"/>
      <c r="Y33" s="645"/>
      <c r="Z33" s="646">
        <v>6</v>
      </c>
      <c r="AA33" s="646"/>
      <c r="AB33" s="646"/>
      <c r="AC33" s="646"/>
      <c r="AD33" s="647" t="s">
        <v>266</v>
      </c>
      <c r="AE33" s="647"/>
      <c r="AF33" s="647"/>
      <c r="AG33" s="647"/>
      <c r="AH33" s="647"/>
      <c r="AI33" s="647"/>
      <c r="AJ33" s="647"/>
      <c r="AK33" s="647"/>
      <c r="AL33" s="648" t="s">
        <v>181</v>
      </c>
      <c r="AM33" s="649"/>
      <c r="AN33" s="649"/>
      <c r="AO33" s="650"/>
      <c r="AP33" s="704"/>
      <c r="AQ33" s="705"/>
      <c r="AR33" s="705"/>
      <c r="AS33" s="705"/>
      <c r="AT33" s="708"/>
      <c r="AU33" s="87"/>
      <c r="AV33" s="87"/>
      <c r="AW33" s="87"/>
      <c r="AX33" s="684" t="s">
        <v>267</v>
      </c>
      <c r="AY33" s="685"/>
      <c r="AZ33" s="685"/>
      <c r="BA33" s="685"/>
      <c r="BB33" s="685"/>
      <c r="BC33" s="685"/>
      <c r="BD33" s="685"/>
      <c r="BE33" s="685"/>
      <c r="BF33" s="686"/>
      <c r="BG33" s="713">
        <v>93.2</v>
      </c>
      <c r="BH33" s="714"/>
      <c r="BI33" s="714"/>
      <c r="BJ33" s="714"/>
      <c r="BK33" s="714"/>
      <c r="BL33" s="714"/>
      <c r="BM33" s="715">
        <v>91.4</v>
      </c>
      <c r="BN33" s="714"/>
      <c r="BO33" s="714"/>
      <c r="BP33" s="714"/>
      <c r="BQ33" s="716"/>
      <c r="BR33" s="713">
        <v>99.2</v>
      </c>
      <c r="BS33" s="714"/>
      <c r="BT33" s="714"/>
      <c r="BU33" s="714"/>
      <c r="BV33" s="714"/>
      <c r="BW33" s="714"/>
      <c r="BX33" s="715">
        <v>97.2</v>
      </c>
      <c r="BY33" s="714"/>
      <c r="BZ33" s="714"/>
      <c r="CA33" s="714"/>
      <c r="CB33" s="716"/>
      <c r="CD33" s="658" t="s">
        <v>268</v>
      </c>
      <c r="CE33" s="659"/>
      <c r="CF33" s="659"/>
      <c r="CG33" s="659"/>
      <c r="CH33" s="659"/>
      <c r="CI33" s="659"/>
      <c r="CJ33" s="659"/>
      <c r="CK33" s="659"/>
      <c r="CL33" s="659"/>
      <c r="CM33" s="659"/>
      <c r="CN33" s="659"/>
      <c r="CO33" s="659"/>
      <c r="CP33" s="659"/>
      <c r="CQ33" s="660"/>
      <c r="CR33" s="643">
        <v>12022745</v>
      </c>
      <c r="CS33" s="677"/>
      <c r="CT33" s="677"/>
      <c r="CU33" s="677"/>
      <c r="CV33" s="677"/>
      <c r="CW33" s="677"/>
      <c r="CX33" s="677"/>
      <c r="CY33" s="678"/>
      <c r="CZ33" s="648">
        <v>46.5</v>
      </c>
      <c r="DA33" s="679"/>
      <c r="DB33" s="679"/>
      <c r="DC33" s="682"/>
      <c r="DD33" s="652">
        <v>5526200</v>
      </c>
      <c r="DE33" s="677"/>
      <c r="DF33" s="677"/>
      <c r="DG33" s="677"/>
      <c r="DH33" s="677"/>
      <c r="DI33" s="677"/>
      <c r="DJ33" s="677"/>
      <c r="DK33" s="678"/>
      <c r="DL33" s="652">
        <v>4277401</v>
      </c>
      <c r="DM33" s="677"/>
      <c r="DN33" s="677"/>
      <c r="DO33" s="677"/>
      <c r="DP33" s="677"/>
      <c r="DQ33" s="677"/>
      <c r="DR33" s="677"/>
      <c r="DS33" s="677"/>
      <c r="DT33" s="677"/>
      <c r="DU33" s="677"/>
      <c r="DV33" s="678"/>
      <c r="DW33" s="648">
        <v>42.7</v>
      </c>
      <c r="DX33" s="679"/>
      <c r="DY33" s="679"/>
      <c r="DZ33" s="679"/>
      <c r="EA33" s="679"/>
      <c r="EB33" s="679"/>
      <c r="EC33" s="680"/>
    </row>
    <row r="34" spans="2:133" ht="11.25" customHeight="1">
      <c r="B34" s="640" t="s">
        <v>269</v>
      </c>
      <c r="C34" s="641"/>
      <c r="D34" s="641"/>
      <c r="E34" s="641"/>
      <c r="F34" s="641"/>
      <c r="G34" s="641"/>
      <c r="H34" s="641"/>
      <c r="I34" s="641"/>
      <c r="J34" s="641"/>
      <c r="K34" s="641"/>
      <c r="L34" s="641"/>
      <c r="M34" s="641"/>
      <c r="N34" s="641"/>
      <c r="O34" s="641"/>
      <c r="P34" s="641"/>
      <c r="Q34" s="642"/>
      <c r="R34" s="643">
        <v>15890</v>
      </c>
      <c r="S34" s="644"/>
      <c r="T34" s="644"/>
      <c r="U34" s="644"/>
      <c r="V34" s="644"/>
      <c r="W34" s="644"/>
      <c r="X34" s="644"/>
      <c r="Y34" s="645"/>
      <c r="Z34" s="646">
        <v>0.1</v>
      </c>
      <c r="AA34" s="646"/>
      <c r="AB34" s="646"/>
      <c r="AC34" s="646"/>
      <c r="AD34" s="647" t="s">
        <v>181</v>
      </c>
      <c r="AE34" s="647"/>
      <c r="AF34" s="647"/>
      <c r="AG34" s="647"/>
      <c r="AH34" s="647"/>
      <c r="AI34" s="647"/>
      <c r="AJ34" s="647"/>
      <c r="AK34" s="647"/>
      <c r="AL34" s="648" t="s">
        <v>181</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270</v>
      </c>
      <c r="CE34" s="659"/>
      <c r="CF34" s="659"/>
      <c r="CG34" s="659"/>
      <c r="CH34" s="659"/>
      <c r="CI34" s="659"/>
      <c r="CJ34" s="659"/>
      <c r="CK34" s="659"/>
      <c r="CL34" s="659"/>
      <c r="CM34" s="659"/>
      <c r="CN34" s="659"/>
      <c r="CO34" s="659"/>
      <c r="CP34" s="659"/>
      <c r="CQ34" s="660"/>
      <c r="CR34" s="643">
        <v>3164900</v>
      </c>
      <c r="CS34" s="644"/>
      <c r="CT34" s="644"/>
      <c r="CU34" s="644"/>
      <c r="CV34" s="644"/>
      <c r="CW34" s="644"/>
      <c r="CX34" s="644"/>
      <c r="CY34" s="645"/>
      <c r="CZ34" s="648">
        <v>12.2</v>
      </c>
      <c r="DA34" s="679"/>
      <c r="DB34" s="679"/>
      <c r="DC34" s="682"/>
      <c r="DD34" s="652">
        <v>2464552</v>
      </c>
      <c r="DE34" s="644"/>
      <c r="DF34" s="644"/>
      <c r="DG34" s="644"/>
      <c r="DH34" s="644"/>
      <c r="DI34" s="644"/>
      <c r="DJ34" s="644"/>
      <c r="DK34" s="645"/>
      <c r="DL34" s="652">
        <v>2108790</v>
      </c>
      <c r="DM34" s="644"/>
      <c r="DN34" s="644"/>
      <c r="DO34" s="644"/>
      <c r="DP34" s="644"/>
      <c r="DQ34" s="644"/>
      <c r="DR34" s="644"/>
      <c r="DS34" s="644"/>
      <c r="DT34" s="644"/>
      <c r="DU34" s="644"/>
      <c r="DV34" s="645"/>
      <c r="DW34" s="648">
        <v>21.1</v>
      </c>
      <c r="DX34" s="679"/>
      <c r="DY34" s="679"/>
      <c r="DZ34" s="679"/>
      <c r="EA34" s="679"/>
      <c r="EB34" s="679"/>
      <c r="EC34" s="680"/>
    </row>
    <row r="35" spans="2:133" ht="11.25" customHeight="1">
      <c r="B35" s="640" t="s">
        <v>271</v>
      </c>
      <c r="C35" s="641"/>
      <c r="D35" s="641"/>
      <c r="E35" s="641"/>
      <c r="F35" s="641"/>
      <c r="G35" s="641"/>
      <c r="H35" s="641"/>
      <c r="I35" s="641"/>
      <c r="J35" s="641"/>
      <c r="K35" s="641"/>
      <c r="L35" s="641"/>
      <c r="M35" s="641"/>
      <c r="N35" s="641"/>
      <c r="O35" s="641"/>
      <c r="P35" s="641"/>
      <c r="Q35" s="642"/>
      <c r="R35" s="643">
        <v>166376</v>
      </c>
      <c r="S35" s="644"/>
      <c r="T35" s="644"/>
      <c r="U35" s="644"/>
      <c r="V35" s="644"/>
      <c r="W35" s="644"/>
      <c r="X35" s="644"/>
      <c r="Y35" s="645"/>
      <c r="Z35" s="646">
        <v>0.6</v>
      </c>
      <c r="AA35" s="646"/>
      <c r="AB35" s="646"/>
      <c r="AC35" s="646"/>
      <c r="AD35" s="647" t="s">
        <v>181</v>
      </c>
      <c r="AE35" s="647"/>
      <c r="AF35" s="647"/>
      <c r="AG35" s="647"/>
      <c r="AH35" s="647"/>
      <c r="AI35" s="647"/>
      <c r="AJ35" s="647"/>
      <c r="AK35" s="647"/>
      <c r="AL35" s="648" t="s">
        <v>181</v>
      </c>
      <c r="AM35" s="649"/>
      <c r="AN35" s="649"/>
      <c r="AO35" s="650"/>
      <c r="AP35" s="90"/>
      <c r="AQ35" s="622" t="s">
        <v>272</v>
      </c>
      <c r="AR35" s="623"/>
      <c r="AS35" s="623"/>
      <c r="AT35" s="623"/>
      <c r="AU35" s="623"/>
      <c r="AV35" s="623"/>
      <c r="AW35" s="623"/>
      <c r="AX35" s="623"/>
      <c r="AY35" s="623"/>
      <c r="AZ35" s="623"/>
      <c r="BA35" s="623"/>
      <c r="BB35" s="623"/>
      <c r="BC35" s="623"/>
      <c r="BD35" s="623"/>
      <c r="BE35" s="623"/>
      <c r="BF35" s="624"/>
      <c r="BG35" s="622" t="s">
        <v>273</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274</v>
      </c>
      <c r="CE35" s="659"/>
      <c r="CF35" s="659"/>
      <c r="CG35" s="659"/>
      <c r="CH35" s="659"/>
      <c r="CI35" s="659"/>
      <c r="CJ35" s="659"/>
      <c r="CK35" s="659"/>
      <c r="CL35" s="659"/>
      <c r="CM35" s="659"/>
      <c r="CN35" s="659"/>
      <c r="CO35" s="659"/>
      <c r="CP35" s="659"/>
      <c r="CQ35" s="660"/>
      <c r="CR35" s="643">
        <v>70123</v>
      </c>
      <c r="CS35" s="677"/>
      <c r="CT35" s="677"/>
      <c r="CU35" s="677"/>
      <c r="CV35" s="677"/>
      <c r="CW35" s="677"/>
      <c r="CX35" s="677"/>
      <c r="CY35" s="678"/>
      <c r="CZ35" s="648">
        <v>0.3</v>
      </c>
      <c r="DA35" s="679"/>
      <c r="DB35" s="679"/>
      <c r="DC35" s="682"/>
      <c r="DD35" s="652">
        <v>64633</v>
      </c>
      <c r="DE35" s="677"/>
      <c r="DF35" s="677"/>
      <c r="DG35" s="677"/>
      <c r="DH35" s="677"/>
      <c r="DI35" s="677"/>
      <c r="DJ35" s="677"/>
      <c r="DK35" s="678"/>
      <c r="DL35" s="652">
        <v>64620</v>
      </c>
      <c r="DM35" s="677"/>
      <c r="DN35" s="677"/>
      <c r="DO35" s="677"/>
      <c r="DP35" s="677"/>
      <c r="DQ35" s="677"/>
      <c r="DR35" s="677"/>
      <c r="DS35" s="677"/>
      <c r="DT35" s="677"/>
      <c r="DU35" s="677"/>
      <c r="DV35" s="678"/>
      <c r="DW35" s="648">
        <v>0.6</v>
      </c>
      <c r="DX35" s="679"/>
      <c r="DY35" s="679"/>
      <c r="DZ35" s="679"/>
      <c r="EA35" s="679"/>
      <c r="EB35" s="679"/>
      <c r="EC35" s="680"/>
    </row>
    <row r="36" spans="2:133" ht="11.25" customHeight="1">
      <c r="B36" s="640" t="s">
        <v>275</v>
      </c>
      <c r="C36" s="641"/>
      <c r="D36" s="641"/>
      <c r="E36" s="641"/>
      <c r="F36" s="641"/>
      <c r="G36" s="641"/>
      <c r="H36" s="641"/>
      <c r="I36" s="641"/>
      <c r="J36" s="641"/>
      <c r="K36" s="641"/>
      <c r="L36" s="641"/>
      <c r="M36" s="641"/>
      <c r="N36" s="641"/>
      <c r="O36" s="641"/>
      <c r="P36" s="641"/>
      <c r="Q36" s="642"/>
      <c r="R36" s="643">
        <v>1442134</v>
      </c>
      <c r="S36" s="644"/>
      <c r="T36" s="644"/>
      <c r="U36" s="644"/>
      <c r="V36" s="644"/>
      <c r="W36" s="644"/>
      <c r="X36" s="644"/>
      <c r="Y36" s="645"/>
      <c r="Z36" s="646">
        <v>5.5</v>
      </c>
      <c r="AA36" s="646"/>
      <c r="AB36" s="646"/>
      <c r="AC36" s="646"/>
      <c r="AD36" s="647" t="s">
        <v>181</v>
      </c>
      <c r="AE36" s="647"/>
      <c r="AF36" s="647"/>
      <c r="AG36" s="647"/>
      <c r="AH36" s="647"/>
      <c r="AI36" s="647"/>
      <c r="AJ36" s="647"/>
      <c r="AK36" s="647"/>
      <c r="AL36" s="648" t="s">
        <v>181</v>
      </c>
      <c r="AM36" s="649"/>
      <c r="AN36" s="649"/>
      <c r="AO36" s="650"/>
      <c r="AP36" s="90"/>
      <c r="AQ36" s="717" t="s">
        <v>276</v>
      </c>
      <c r="AR36" s="718"/>
      <c r="AS36" s="718"/>
      <c r="AT36" s="718"/>
      <c r="AU36" s="718"/>
      <c r="AV36" s="718"/>
      <c r="AW36" s="718"/>
      <c r="AX36" s="718"/>
      <c r="AY36" s="719"/>
      <c r="AZ36" s="632">
        <v>1652494</v>
      </c>
      <c r="BA36" s="633"/>
      <c r="BB36" s="633"/>
      <c r="BC36" s="633"/>
      <c r="BD36" s="633"/>
      <c r="BE36" s="633"/>
      <c r="BF36" s="720"/>
      <c r="BG36" s="654" t="s">
        <v>277</v>
      </c>
      <c r="BH36" s="655"/>
      <c r="BI36" s="655"/>
      <c r="BJ36" s="655"/>
      <c r="BK36" s="655"/>
      <c r="BL36" s="655"/>
      <c r="BM36" s="655"/>
      <c r="BN36" s="655"/>
      <c r="BO36" s="655"/>
      <c r="BP36" s="655"/>
      <c r="BQ36" s="655"/>
      <c r="BR36" s="655"/>
      <c r="BS36" s="655"/>
      <c r="BT36" s="655"/>
      <c r="BU36" s="656"/>
      <c r="BV36" s="632">
        <v>58969</v>
      </c>
      <c r="BW36" s="633"/>
      <c r="BX36" s="633"/>
      <c r="BY36" s="633"/>
      <c r="BZ36" s="633"/>
      <c r="CA36" s="633"/>
      <c r="CB36" s="720"/>
      <c r="CD36" s="658" t="s">
        <v>278</v>
      </c>
      <c r="CE36" s="659"/>
      <c r="CF36" s="659"/>
      <c r="CG36" s="659"/>
      <c r="CH36" s="659"/>
      <c r="CI36" s="659"/>
      <c r="CJ36" s="659"/>
      <c r="CK36" s="659"/>
      <c r="CL36" s="659"/>
      <c r="CM36" s="659"/>
      <c r="CN36" s="659"/>
      <c r="CO36" s="659"/>
      <c r="CP36" s="659"/>
      <c r="CQ36" s="660"/>
      <c r="CR36" s="643">
        <v>6858214</v>
      </c>
      <c r="CS36" s="644"/>
      <c r="CT36" s="644"/>
      <c r="CU36" s="644"/>
      <c r="CV36" s="644"/>
      <c r="CW36" s="644"/>
      <c r="CX36" s="644"/>
      <c r="CY36" s="645"/>
      <c r="CZ36" s="648">
        <v>26.5</v>
      </c>
      <c r="DA36" s="679"/>
      <c r="DB36" s="679"/>
      <c r="DC36" s="682"/>
      <c r="DD36" s="652">
        <v>1477928</v>
      </c>
      <c r="DE36" s="644"/>
      <c r="DF36" s="644"/>
      <c r="DG36" s="644"/>
      <c r="DH36" s="644"/>
      <c r="DI36" s="644"/>
      <c r="DJ36" s="644"/>
      <c r="DK36" s="645"/>
      <c r="DL36" s="652">
        <v>1037941</v>
      </c>
      <c r="DM36" s="644"/>
      <c r="DN36" s="644"/>
      <c r="DO36" s="644"/>
      <c r="DP36" s="644"/>
      <c r="DQ36" s="644"/>
      <c r="DR36" s="644"/>
      <c r="DS36" s="644"/>
      <c r="DT36" s="644"/>
      <c r="DU36" s="644"/>
      <c r="DV36" s="645"/>
      <c r="DW36" s="648">
        <v>10.4</v>
      </c>
      <c r="DX36" s="679"/>
      <c r="DY36" s="679"/>
      <c r="DZ36" s="679"/>
      <c r="EA36" s="679"/>
      <c r="EB36" s="679"/>
      <c r="EC36" s="680"/>
    </row>
    <row r="37" spans="2:133" ht="11.25" customHeight="1">
      <c r="B37" s="640" t="s">
        <v>279</v>
      </c>
      <c r="C37" s="641"/>
      <c r="D37" s="641"/>
      <c r="E37" s="641"/>
      <c r="F37" s="641"/>
      <c r="G37" s="641"/>
      <c r="H37" s="641"/>
      <c r="I37" s="641"/>
      <c r="J37" s="641"/>
      <c r="K37" s="641"/>
      <c r="L37" s="641"/>
      <c r="M37" s="641"/>
      <c r="N37" s="641"/>
      <c r="O37" s="641"/>
      <c r="P37" s="641"/>
      <c r="Q37" s="642"/>
      <c r="R37" s="643">
        <v>338924</v>
      </c>
      <c r="S37" s="644"/>
      <c r="T37" s="644"/>
      <c r="U37" s="644"/>
      <c r="V37" s="644"/>
      <c r="W37" s="644"/>
      <c r="X37" s="644"/>
      <c r="Y37" s="645"/>
      <c r="Z37" s="646">
        <v>1.3</v>
      </c>
      <c r="AA37" s="646"/>
      <c r="AB37" s="646"/>
      <c r="AC37" s="646"/>
      <c r="AD37" s="647" t="s">
        <v>181</v>
      </c>
      <c r="AE37" s="647"/>
      <c r="AF37" s="647"/>
      <c r="AG37" s="647"/>
      <c r="AH37" s="647"/>
      <c r="AI37" s="647"/>
      <c r="AJ37" s="647"/>
      <c r="AK37" s="647"/>
      <c r="AL37" s="648" t="s">
        <v>235</v>
      </c>
      <c r="AM37" s="649"/>
      <c r="AN37" s="649"/>
      <c r="AO37" s="650"/>
      <c r="AQ37" s="721" t="s">
        <v>280</v>
      </c>
      <c r="AR37" s="722"/>
      <c r="AS37" s="722"/>
      <c r="AT37" s="722"/>
      <c r="AU37" s="722"/>
      <c r="AV37" s="722"/>
      <c r="AW37" s="722"/>
      <c r="AX37" s="722"/>
      <c r="AY37" s="723"/>
      <c r="AZ37" s="643">
        <v>26853</v>
      </c>
      <c r="BA37" s="644"/>
      <c r="BB37" s="644"/>
      <c r="BC37" s="644"/>
      <c r="BD37" s="677"/>
      <c r="BE37" s="677"/>
      <c r="BF37" s="698"/>
      <c r="BG37" s="658" t="s">
        <v>281</v>
      </c>
      <c r="BH37" s="659"/>
      <c r="BI37" s="659"/>
      <c r="BJ37" s="659"/>
      <c r="BK37" s="659"/>
      <c r="BL37" s="659"/>
      <c r="BM37" s="659"/>
      <c r="BN37" s="659"/>
      <c r="BO37" s="659"/>
      <c r="BP37" s="659"/>
      <c r="BQ37" s="659"/>
      <c r="BR37" s="659"/>
      <c r="BS37" s="659"/>
      <c r="BT37" s="659"/>
      <c r="BU37" s="660"/>
      <c r="BV37" s="643">
        <v>-153742</v>
      </c>
      <c r="BW37" s="644"/>
      <c r="BX37" s="644"/>
      <c r="BY37" s="644"/>
      <c r="BZ37" s="644"/>
      <c r="CA37" s="644"/>
      <c r="CB37" s="653"/>
      <c r="CD37" s="658" t="s">
        <v>282</v>
      </c>
      <c r="CE37" s="659"/>
      <c r="CF37" s="659"/>
      <c r="CG37" s="659"/>
      <c r="CH37" s="659"/>
      <c r="CI37" s="659"/>
      <c r="CJ37" s="659"/>
      <c r="CK37" s="659"/>
      <c r="CL37" s="659"/>
      <c r="CM37" s="659"/>
      <c r="CN37" s="659"/>
      <c r="CO37" s="659"/>
      <c r="CP37" s="659"/>
      <c r="CQ37" s="660"/>
      <c r="CR37" s="643">
        <v>894664</v>
      </c>
      <c r="CS37" s="677"/>
      <c r="CT37" s="677"/>
      <c r="CU37" s="677"/>
      <c r="CV37" s="677"/>
      <c r="CW37" s="677"/>
      <c r="CX37" s="677"/>
      <c r="CY37" s="678"/>
      <c r="CZ37" s="648">
        <v>3.5</v>
      </c>
      <c r="DA37" s="679"/>
      <c r="DB37" s="679"/>
      <c r="DC37" s="682"/>
      <c r="DD37" s="652">
        <v>654325</v>
      </c>
      <c r="DE37" s="677"/>
      <c r="DF37" s="677"/>
      <c r="DG37" s="677"/>
      <c r="DH37" s="677"/>
      <c r="DI37" s="677"/>
      <c r="DJ37" s="677"/>
      <c r="DK37" s="678"/>
      <c r="DL37" s="652">
        <v>654325</v>
      </c>
      <c r="DM37" s="677"/>
      <c r="DN37" s="677"/>
      <c r="DO37" s="677"/>
      <c r="DP37" s="677"/>
      <c r="DQ37" s="677"/>
      <c r="DR37" s="677"/>
      <c r="DS37" s="677"/>
      <c r="DT37" s="677"/>
      <c r="DU37" s="677"/>
      <c r="DV37" s="678"/>
      <c r="DW37" s="648">
        <v>6.5</v>
      </c>
      <c r="DX37" s="679"/>
      <c r="DY37" s="679"/>
      <c r="DZ37" s="679"/>
      <c r="EA37" s="679"/>
      <c r="EB37" s="679"/>
      <c r="EC37" s="680"/>
    </row>
    <row r="38" spans="2:133" ht="11.25" customHeight="1">
      <c r="B38" s="640" t="s">
        <v>283</v>
      </c>
      <c r="C38" s="641"/>
      <c r="D38" s="641"/>
      <c r="E38" s="641"/>
      <c r="F38" s="641"/>
      <c r="G38" s="641"/>
      <c r="H38" s="641"/>
      <c r="I38" s="641"/>
      <c r="J38" s="641"/>
      <c r="K38" s="641"/>
      <c r="L38" s="641"/>
      <c r="M38" s="641"/>
      <c r="N38" s="641"/>
      <c r="O38" s="641"/>
      <c r="P38" s="641"/>
      <c r="Q38" s="642"/>
      <c r="R38" s="643">
        <v>188622</v>
      </c>
      <c r="S38" s="644"/>
      <c r="T38" s="644"/>
      <c r="U38" s="644"/>
      <c r="V38" s="644"/>
      <c r="W38" s="644"/>
      <c r="X38" s="644"/>
      <c r="Y38" s="645"/>
      <c r="Z38" s="646">
        <v>0.7</v>
      </c>
      <c r="AA38" s="646"/>
      <c r="AB38" s="646"/>
      <c r="AC38" s="646"/>
      <c r="AD38" s="647" t="s">
        <v>181</v>
      </c>
      <c r="AE38" s="647"/>
      <c r="AF38" s="647"/>
      <c r="AG38" s="647"/>
      <c r="AH38" s="647"/>
      <c r="AI38" s="647"/>
      <c r="AJ38" s="647"/>
      <c r="AK38" s="647"/>
      <c r="AL38" s="648" t="s">
        <v>266</v>
      </c>
      <c r="AM38" s="649"/>
      <c r="AN38" s="649"/>
      <c r="AO38" s="650"/>
      <c r="AQ38" s="721" t="s">
        <v>284</v>
      </c>
      <c r="AR38" s="722"/>
      <c r="AS38" s="722"/>
      <c r="AT38" s="722"/>
      <c r="AU38" s="722"/>
      <c r="AV38" s="722"/>
      <c r="AW38" s="722"/>
      <c r="AX38" s="722"/>
      <c r="AY38" s="723"/>
      <c r="AZ38" s="643">
        <v>9889</v>
      </c>
      <c r="BA38" s="644"/>
      <c r="BB38" s="644"/>
      <c r="BC38" s="644"/>
      <c r="BD38" s="677"/>
      <c r="BE38" s="677"/>
      <c r="BF38" s="698"/>
      <c r="BG38" s="658" t="s">
        <v>285</v>
      </c>
      <c r="BH38" s="659"/>
      <c r="BI38" s="659"/>
      <c r="BJ38" s="659"/>
      <c r="BK38" s="659"/>
      <c r="BL38" s="659"/>
      <c r="BM38" s="659"/>
      <c r="BN38" s="659"/>
      <c r="BO38" s="659"/>
      <c r="BP38" s="659"/>
      <c r="BQ38" s="659"/>
      <c r="BR38" s="659"/>
      <c r="BS38" s="659"/>
      <c r="BT38" s="659"/>
      <c r="BU38" s="660"/>
      <c r="BV38" s="643">
        <v>6564</v>
      </c>
      <c r="BW38" s="644"/>
      <c r="BX38" s="644"/>
      <c r="BY38" s="644"/>
      <c r="BZ38" s="644"/>
      <c r="CA38" s="644"/>
      <c r="CB38" s="653"/>
      <c r="CD38" s="658" t="s">
        <v>286</v>
      </c>
      <c r="CE38" s="659"/>
      <c r="CF38" s="659"/>
      <c r="CG38" s="659"/>
      <c r="CH38" s="659"/>
      <c r="CI38" s="659"/>
      <c r="CJ38" s="659"/>
      <c r="CK38" s="659"/>
      <c r="CL38" s="659"/>
      <c r="CM38" s="659"/>
      <c r="CN38" s="659"/>
      <c r="CO38" s="659"/>
      <c r="CP38" s="659"/>
      <c r="CQ38" s="660"/>
      <c r="CR38" s="643">
        <v>1615752</v>
      </c>
      <c r="CS38" s="644"/>
      <c r="CT38" s="644"/>
      <c r="CU38" s="644"/>
      <c r="CV38" s="644"/>
      <c r="CW38" s="644"/>
      <c r="CX38" s="644"/>
      <c r="CY38" s="645"/>
      <c r="CZ38" s="648">
        <v>6.2</v>
      </c>
      <c r="DA38" s="679"/>
      <c r="DB38" s="679"/>
      <c r="DC38" s="682"/>
      <c r="DD38" s="652">
        <v>1296632</v>
      </c>
      <c r="DE38" s="644"/>
      <c r="DF38" s="644"/>
      <c r="DG38" s="644"/>
      <c r="DH38" s="644"/>
      <c r="DI38" s="644"/>
      <c r="DJ38" s="644"/>
      <c r="DK38" s="645"/>
      <c r="DL38" s="652">
        <v>1066050</v>
      </c>
      <c r="DM38" s="644"/>
      <c r="DN38" s="644"/>
      <c r="DO38" s="644"/>
      <c r="DP38" s="644"/>
      <c r="DQ38" s="644"/>
      <c r="DR38" s="644"/>
      <c r="DS38" s="644"/>
      <c r="DT38" s="644"/>
      <c r="DU38" s="644"/>
      <c r="DV38" s="645"/>
      <c r="DW38" s="648">
        <v>10.6</v>
      </c>
      <c r="DX38" s="679"/>
      <c r="DY38" s="679"/>
      <c r="DZ38" s="679"/>
      <c r="EA38" s="679"/>
      <c r="EB38" s="679"/>
      <c r="EC38" s="680"/>
    </row>
    <row r="39" spans="2:133" ht="11.25" customHeight="1">
      <c r="B39" s="640" t="s">
        <v>287</v>
      </c>
      <c r="C39" s="641"/>
      <c r="D39" s="641"/>
      <c r="E39" s="641"/>
      <c r="F39" s="641"/>
      <c r="G39" s="641"/>
      <c r="H39" s="641"/>
      <c r="I39" s="641"/>
      <c r="J39" s="641"/>
      <c r="K39" s="641"/>
      <c r="L39" s="641"/>
      <c r="M39" s="641"/>
      <c r="N39" s="641"/>
      <c r="O39" s="641"/>
      <c r="P39" s="641"/>
      <c r="Q39" s="642"/>
      <c r="R39" s="643">
        <v>2940391</v>
      </c>
      <c r="S39" s="644"/>
      <c r="T39" s="644"/>
      <c r="U39" s="644"/>
      <c r="V39" s="644"/>
      <c r="W39" s="644"/>
      <c r="X39" s="644"/>
      <c r="Y39" s="645"/>
      <c r="Z39" s="646">
        <v>11.2</v>
      </c>
      <c r="AA39" s="646"/>
      <c r="AB39" s="646"/>
      <c r="AC39" s="646"/>
      <c r="AD39" s="647" t="s">
        <v>181</v>
      </c>
      <c r="AE39" s="647"/>
      <c r="AF39" s="647"/>
      <c r="AG39" s="647"/>
      <c r="AH39" s="647"/>
      <c r="AI39" s="647"/>
      <c r="AJ39" s="647"/>
      <c r="AK39" s="647"/>
      <c r="AL39" s="648" t="s">
        <v>181</v>
      </c>
      <c r="AM39" s="649"/>
      <c r="AN39" s="649"/>
      <c r="AO39" s="650"/>
      <c r="AQ39" s="721" t="s">
        <v>288</v>
      </c>
      <c r="AR39" s="722"/>
      <c r="AS39" s="722"/>
      <c r="AT39" s="722"/>
      <c r="AU39" s="722"/>
      <c r="AV39" s="722"/>
      <c r="AW39" s="722"/>
      <c r="AX39" s="722"/>
      <c r="AY39" s="723"/>
      <c r="AZ39" s="643" t="s">
        <v>181</v>
      </c>
      <c r="BA39" s="644"/>
      <c r="BB39" s="644"/>
      <c r="BC39" s="644"/>
      <c r="BD39" s="677"/>
      <c r="BE39" s="677"/>
      <c r="BF39" s="698"/>
      <c r="BG39" s="658" t="s">
        <v>289</v>
      </c>
      <c r="BH39" s="659"/>
      <c r="BI39" s="659"/>
      <c r="BJ39" s="659"/>
      <c r="BK39" s="659"/>
      <c r="BL39" s="659"/>
      <c r="BM39" s="659"/>
      <c r="BN39" s="659"/>
      <c r="BO39" s="659"/>
      <c r="BP39" s="659"/>
      <c r="BQ39" s="659"/>
      <c r="BR39" s="659"/>
      <c r="BS39" s="659"/>
      <c r="BT39" s="659"/>
      <c r="BU39" s="660"/>
      <c r="BV39" s="643">
        <v>11027</v>
      </c>
      <c r="BW39" s="644"/>
      <c r="BX39" s="644"/>
      <c r="BY39" s="644"/>
      <c r="BZ39" s="644"/>
      <c r="CA39" s="644"/>
      <c r="CB39" s="653"/>
      <c r="CD39" s="658" t="s">
        <v>290</v>
      </c>
      <c r="CE39" s="659"/>
      <c r="CF39" s="659"/>
      <c r="CG39" s="659"/>
      <c r="CH39" s="659"/>
      <c r="CI39" s="659"/>
      <c r="CJ39" s="659"/>
      <c r="CK39" s="659"/>
      <c r="CL39" s="659"/>
      <c r="CM39" s="659"/>
      <c r="CN39" s="659"/>
      <c r="CO39" s="659"/>
      <c r="CP39" s="659"/>
      <c r="CQ39" s="660"/>
      <c r="CR39" s="643">
        <v>267392</v>
      </c>
      <c r="CS39" s="677"/>
      <c r="CT39" s="677"/>
      <c r="CU39" s="677"/>
      <c r="CV39" s="677"/>
      <c r="CW39" s="677"/>
      <c r="CX39" s="677"/>
      <c r="CY39" s="678"/>
      <c r="CZ39" s="648">
        <v>1</v>
      </c>
      <c r="DA39" s="679"/>
      <c r="DB39" s="679"/>
      <c r="DC39" s="682"/>
      <c r="DD39" s="652">
        <v>217591</v>
      </c>
      <c r="DE39" s="677"/>
      <c r="DF39" s="677"/>
      <c r="DG39" s="677"/>
      <c r="DH39" s="677"/>
      <c r="DI39" s="677"/>
      <c r="DJ39" s="677"/>
      <c r="DK39" s="678"/>
      <c r="DL39" s="652" t="s">
        <v>181</v>
      </c>
      <c r="DM39" s="677"/>
      <c r="DN39" s="677"/>
      <c r="DO39" s="677"/>
      <c r="DP39" s="677"/>
      <c r="DQ39" s="677"/>
      <c r="DR39" s="677"/>
      <c r="DS39" s="677"/>
      <c r="DT39" s="677"/>
      <c r="DU39" s="677"/>
      <c r="DV39" s="678"/>
      <c r="DW39" s="648" t="s">
        <v>235</v>
      </c>
      <c r="DX39" s="679"/>
      <c r="DY39" s="679"/>
      <c r="DZ39" s="679"/>
      <c r="EA39" s="679"/>
      <c r="EB39" s="679"/>
      <c r="EC39" s="680"/>
    </row>
    <row r="40" spans="2:133" ht="11.25" customHeight="1">
      <c r="B40" s="640" t="s">
        <v>291</v>
      </c>
      <c r="C40" s="641"/>
      <c r="D40" s="641"/>
      <c r="E40" s="641"/>
      <c r="F40" s="641"/>
      <c r="G40" s="641"/>
      <c r="H40" s="641"/>
      <c r="I40" s="641"/>
      <c r="J40" s="641"/>
      <c r="K40" s="641"/>
      <c r="L40" s="641"/>
      <c r="M40" s="641"/>
      <c r="N40" s="641"/>
      <c r="O40" s="641"/>
      <c r="P40" s="641"/>
      <c r="Q40" s="642"/>
      <c r="R40" s="643" t="s">
        <v>181</v>
      </c>
      <c r="S40" s="644"/>
      <c r="T40" s="644"/>
      <c r="U40" s="644"/>
      <c r="V40" s="644"/>
      <c r="W40" s="644"/>
      <c r="X40" s="644"/>
      <c r="Y40" s="645"/>
      <c r="Z40" s="646" t="s">
        <v>217</v>
      </c>
      <c r="AA40" s="646"/>
      <c r="AB40" s="646"/>
      <c r="AC40" s="646"/>
      <c r="AD40" s="647" t="s">
        <v>266</v>
      </c>
      <c r="AE40" s="647"/>
      <c r="AF40" s="647"/>
      <c r="AG40" s="647"/>
      <c r="AH40" s="647"/>
      <c r="AI40" s="647"/>
      <c r="AJ40" s="647"/>
      <c r="AK40" s="647"/>
      <c r="AL40" s="648" t="s">
        <v>292</v>
      </c>
      <c r="AM40" s="649"/>
      <c r="AN40" s="649"/>
      <c r="AO40" s="650"/>
      <c r="AQ40" s="721" t="s">
        <v>293</v>
      </c>
      <c r="AR40" s="722"/>
      <c r="AS40" s="722"/>
      <c r="AT40" s="722"/>
      <c r="AU40" s="722"/>
      <c r="AV40" s="722"/>
      <c r="AW40" s="722"/>
      <c r="AX40" s="722"/>
      <c r="AY40" s="723"/>
      <c r="AZ40" s="643" t="s">
        <v>266</v>
      </c>
      <c r="BA40" s="644"/>
      <c r="BB40" s="644"/>
      <c r="BC40" s="644"/>
      <c r="BD40" s="677"/>
      <c r="BE40" s="677"/>
      <c r="BF40" s="698"/>
      <c r="BG40" s="724" t="s">
        <v>294</v>
      </c>
      <c r="BH40" s="725"/>
      <c r="BI40" s="725"/>
      <c r="BJ40" s="725"/>
      <c r="BK40" s="725"/>
      <c r="BL40" s="91"/>
      <c r="BM40" s="659" t="s">
        <v>295</v>
      </c>
      <c r="BN40" s="659"/>
      <c r="BO40" s="659"/>
      <c r="BP40" s="659"/>
      <c r="BQ40" s="659"/>
      <c r="BR40" s="659"/>
      <c r="BS40" s="659"/>
      <c r="BT40" s="659"/>
      <c r="BU40" s="660"/>
      <c r="BV40" s="643">
        <v>88</v>
      </c>
      <c r="BW40" s="644"/>
      <c r="BX40" s="644"/>
      <c r="BY40" s="644"/>
      <c r="BZ40" s="644"/>
      <c r="CA40" s="644"/>
      <c r="CB40" s="653"/>
      <c r="CD40" s="658" t="s">
        <v>296</v>
      </c>
      <c r="CE40" s="659"/>
      <c r="CF40" s="659"/>
      <c r="CG40" s="659"/>
      <c r="CH40" s="659"/>
      <c r="CI40" s="659"/>
      <c r="CJ40" s="659"/>
      <c r="CK40" s="659"/>
      <c r="CL40" s="659"/>
      <c r="CM40" s="659"/>
      <c r="CN40" s="659"/>
      <c r="CO40" s="659"/>
      <c r="CP40" s="659"/>
      <c r="CQ40" s="660"/>
      <c r="CR40" s="643">
        <v>46364</v>
      </c>
      <c r="CS40" s="644"/>
      <c r="CT40" s="644"/>
      <c r="CU40" s="644"/>
      <c r="CV40" s="644"/>
      <c r="CW40" s="644"/>
      <c r="CX40" s="644"/>
      <c r="CY40" s="645"/>
      <c r="CZ40" s="648">
        <v>0.2</v>
      </c>
      <c r="DA40" s="679"/>
      <c r="DB40" s="679"/>
      <c r="DC40" s="682"/>
      <c r="DD40" s="652">
        <v>4864</v>
      </c>
      <c r="DE40" s="644"/>
      <c r="DF40" s="644"/>
      <c r="DG40" s="644"/>
      <c r="DH40" s="644"/>
      <c r="DI40" s="644"/>
      <c r="DJ40" s="644"/>
      <c r="DK40" s="645"/>
      <c r="DL40" s="652" t="s">
        <v>184</v>
      </c>
      <c r="DM40" s="644"/>
      <c r="DN40" s="644"/>
      <c r="DO40" s="644"/>
      <c r="DP40" s="644"/>
      <c r="DQ40" s="644"/>
      <c r="DR40" s="644"/>
      <c r="DS40" s="644"/>
      <c r="DT40" s="644"/>
      <c r="DU40" s="644"/>
      <c r="DV40" s="645"/>
      <c r="DW40" s="648" t="s">
        <v>181</v>
      </c>
      <c r="DX40" s="679"/>
      <c r="DY40" s="679"/>
      <c r="DZ40" s="679"/>
      <c r="EA40" s="679"/>
      <c r="EB40" s="679"/>
      <c r="EC40" s="680"/>
    </row>
    <row r="41" spans="2:133" ht="11.25" customHeight="1">
      <c r="B41" s="640" t="s">
        <v>297</v>
      </c>
      <c r="C41" s="641"/>
      <c r="D41" s="641"/>
      <c r="E41" s="641"/>
      <c r="F41" s="641"/>
      <c r="G41" s="641"/>
      <c r="H41" s="641"/>
      <c r="I41" s="641"/>
      <c r="J41" s="641"/>
      <c r="K41" s="641"/>
      <c r="L41" s="641"/>
      <c r="M41" s="641"/>
      <c r="N41" s="641"/>
      <c r="O41" s="641"/>
      <c r="P41" s="641"/>
      <c r="Q41" s="642"/>
      <c r="R41" s="643" t="s">
        <v>181</v>
      </c>
      <c r="S41" s="644"/>
      <c r="T41" s="644"/>
      <c r="U41" s="644"/>
      <c r="V41" s="644"/>
      <c r="W41" s="644"/>
      <c r="X41" s="644"/>
      <c r="Y41" s="645"/>
      <c r="Z41" s="646" t="s">
        <v>181</v>
      </c>
      <c r="AA41" s="646"/>
      <c r="AB41" s="646"/>
      <c r="AC41" s="646"/>
      <c r="AD41" s="647" t="s">
        <v>181</v>
      </c>
      <c r="AE41" s="647"/>
      <c r="AF41" s="647"/>
      <c r="AG41" s="647"/>
      <c r="AH41" s="647"/>
      <c r="AI41" s="647"/>
      <c r="AJ41" s="647"/>
      <c r="AK41" s="647"/>
      <c r="AL41" s="648" t="s">
        <v>181</v>
      </c>
      <c r="AM41" s="649"/>
      <c r="AN41" s="649"/>
      <c r="AO41" s="650"/>
      <c r="AQ41" s="721" t="s">
        <v>298</v>
      </c>
      <c r="AR41" s="722"/>
      <c r="AS41" s="722"/>
      <c r="AT41" s="722"/>
      <c r="AU41" s="722"/>
      <c r="AV41" s="722"/>
      <c r="AW41" s="722"/>
      <c r="AX41" s="722"/>
      <c r="AY41" s="723"/>
      <c r="AZ41" s="643">
        <v>562426</v>
      </c>
      <c r="BA41" s="644"/>
      <c r="BB41" s="644"/>
      <c r="BC41" s="644"/>
      <c r="BD41" s="677"/>
      <c r="BE41" s="677"/>
      <c r="BF41" s="698"/>
      <c r="BG41" s="724"/>
      <c r="BH41" s="725"/>
      <c r="BI41" s="725"/>
      <c r="BJ41" s="725"/>
      <c r="BK41" s="725"/>
      <c r="BL41" s="91"/>
      <c r="BM41" s="659" t="s">
        <v>299</v>
      </c>
      <c r="BN41" s="659"/>
      <c r="BO41" s="659"/>
      <c r="BP41" s="659"/>
      <c r="BQ41" s="659"/>
      <c r="BR41" s="659"/>
      <c r="BS41" s="659"/>
      <c r="BT41" s="659"/>
      <c r="BU41" s="660"/>
      <c r="BV41" s="643">
        <v>1</v>
      </c>
      <c r="BW41" s="644"/>
      <c r="BX41" s="644"/>
      <c r="BY41" s="644"/>
      <c r="BZ41" s="644"/>
      <c r="CA41" s="644"/>
      <c r="CB41" s="653"/>
      <c r="CD41" s="658" t="s">
        <v>300</v>
      </c>
      <c r="CE41" s="659"/>
      <c r="CF41" s="659"/>
      <c r="CG41" s="659"/>
      <c r="CH41" s="659"/>
      <c r="CI41" s="659"/>
      <c r="CJ41" s="659"/>
      <c r="CK41" s="659"/>
      <c r="CL41" s="659"/>
      <c r="CM41" s="659"/>
      <c r="CN41" s="659"/>
      <c r="CO41" s="659"/>
      <c r="CP41" s="659"/>
      <c r="CQ41" s="660"/>
      <c r="CR41" s="643" t="s">
        <v>181</v>
      </c>
      <c r="CS41" s="677"/>
      <c r="CT41" s="677"/>
      <c r="CU41" s="677"/>
      <c r="CV41" s="677"/>
      <c r="CW41" s="677"/>
      <c r="CX41" s="677"/>
      <c r="CY41" s="678"/>
      <c r="CZ41" s="648" t="s">
        <v>181</v>
      </c>
      <c r="DA41" s="679"/>
      <c r="DB41" s="679"/>
      <c r="DC41" s="682"/>
      <c r="DD41" s="652" t="s">
        <v>292</v>
      </c>
      <c r="DE41" s="677"/>
      <c r="DF41" s="677"/>
      <c r="DG41" s="677"/>
      <c r="DH41" s="677"/>
      <c r="DI41" s="677"/>
      <c r="DJ41" s="677"/>
      <c r="DK41" s="678"/>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0" t="s">
        <v>301</v>
      </c>
      <c r="C42" s="641"/>
      <c r="D42" s="641"/>
      <c r="E42" s="641"/>
      <c r="F42" s="641"/>
      <c r="G42" s="641"/>
      <c r="H42" s="641"/>
      <c r="I42" s="641"/>
      <c r="J42" s="641"/>
      <c r="K42" s="641"/>
      <c r="L42" s="641"/>
      <c r="M42" s="641"/>
      <c r="N42" s="641"/>
      <c r="O42" s="641"/>
      <c r="P42" s="641"/>
      <c r="Q42" s="642"/>
      <c r="R42" s="643">
        <v>626856</v>
      </c>
      <c r="S42" s="644"/>
      <c r="T42" s="644"/>
      <c r="U42" s="644"/>
      <c r="V42" s="644"/>
      <c r="W42" s="644"/>
      <c r="X42" s="644"/>
      <c r="Y42" s="645"/>
      <c r="Z42" s="646">
        <v>2.4</v>
      </c>
      <c r="AA42" s="646"/>
      <c r="AB42" s="646"/>
      <c r="AC42" s="646"/>
      <c r="AD42" s="647" t="s">
        <v>181</v>
      </c>
      <c r="AE42" s="647"/>
      <c r="AF42" s="647"/>
      <c r="AG42" s="647"/>
      <c r="AH42" s="647"/>
      <c r="AI42" s="647"/>
      <c r="AJ42" s="647"/>
      <c r="AK42" s="647"/>
      <c r="AL42" s="648" t="s">
        <v>181</v>
      </c>
      <c r="AM42" s="649"/>
      <c r="AN42" s="649"/>
      <c r="AO42" s="650"/>
      <c r="AQ42" s="742" t="s">
        <v>302</v>
      </c>
      <c r="AR42" s="743"/>
      <c r="AS42" s="743"/>
      <c r="AT42" s="743"/>
      <c r="AU42" s="743"/>
      <c r="AV42" s="743"/>
      <c r="AW42" s="743"/>
      <c r="AX42" s="743"/>
      <c r="AY42" s="744"/>
      <c r="AZ42" s="734">
        <v>1053326</v>
      </c>
      <c r="BA42" s="735"/>
      <c r="BB42" s="735"/>
      <c r="BC42" s="735"/>
      <c r="BD42" s="714"/>
      <c r="BE42" s="714"/>
      <c r="BF42" s="716"/>
      <c r="BG42" s="726"/>
      <c r="BH42" s="727"/>
      <c r="BI42" s="727"/>
      <c r="BJ42" s="727"/>
      <c r="BK42" s="727"/>
      <c r="BL42" s="92"/>
      <c r="BM42" s="669" t="s">
        <v>303</v>
      </c>
      <c r="BN42" s="669"/>
      <c r="BO42" s="669"/>
      <c r="BP42" s="669"/>
      <c r="BQ42" s="669"/>
      <c r="BR42" s="669"/>
      <c r="BS42" s="669"/>
      <c r="BT42" s="669"/>
      <c r="BU42" s="670"/>
      <c r="BV42" s="734">
        <v>316</v>
      </c>
      <c r="BW42" s="735"/>
      <c r="BX42" s="735"/>
      <c r="BY42" s="735"/>
      <c r="BZ42" s="735"/>
      <c r="CA42" s="735"/>
      <c r="CB42" s="741"/>
      <c r="CD42" s="640" t="s">
        <v>304</v>
      </c>
      <c r="CE42" s="641"/>
      <c r="CF42" s="641"/>
      <c r="CG42" s="641"/>
      <c r="CH42" s="641"/>
      <c r="CI42" s="641"/>
      <c r="CJ42" s="641"/>
      <c r="CK42" s="641"/>
      <c r="CL42" s="641"/>
      <c r="CM42" s="641"/>
      <c r="CN42" s="641"/>
      <c r="CO42" s="641"/>
      <c r="CP42" s="641"/>
      <c r="CQ42" s="642"/>
      <c r="CR42" s="643">
        <v>3202884</v>
      </c>
      <c r="CS42" s="644"/>
      <c r="CT42" s="644"/>
      <c r="CU42" s="644"/>
      <c r="CV42" s="644"/>
      <c r="CW42" s="644"/>
      <c r="CX42" s="644"/>
      <c r="CY42" s="645"/>
      <c r="CZ42" s="648">
        <v>12.4</v>
      </c>
      <c r="DA42" s="649"/>
      <c r="DB42" s="649"/>
      <c r="DC42" s="661"/>
      <c r="DD42" s="652">
        <v>390953</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84" t="s">
        <v>305</v>
      </c>
      <c r="C43" s="685"/>
      <c r="D43" s="685"/>
      <c r="E43" s="685"/>
      <c r="F43" s="685"/>
      <c r="G43" s="685"/>
      <c r="H43" s="685"/>
      <c r="I43" s="685"/>
      <c r="J43" s="685"/>
      <c r="K43" s="685"/>
      <c r="L43" s="685"/>
      <c r="M43" s="685"/>
      <c r="N43" s="685"/>
      <c r="O43" s="685"/>
      <c r="P43" s="685"/>
      <c r="Q43" s="686"/>
      <c r="R43" s="734">
        <v>26145434</v>
      </c>
      <c r="S43" s="735"/>
      <c r="T43" s="735"/>
      <c r="U43" s="735"/>
      <c r="V43" s="735"/>
      <c r="W43" s="735"/>
      <c r="X43" s="735"/>
      <c r="Y43" s="736"/>
      <c r="Z43" s="737">
        <v>100</v>
      </c>
      <c r="AA43" s="737"/>
      <c r="AB43" s="737"/>
      <c r="AC43" s="737"/>
      <c r="AD43" s="738">
        <v>9386503</v>
      </c>
      <c r="AE43" s="738"/>
      <c r="AF43" s="738"/>
      <c r="AG43" s="738"/>
      <c r="AH43" s="738"/>
      <c r="AI43" s="738"/>
      <c r="AJ43" s="738"/>
      <c r="AK43" s="738"/>
      <c r="AL43" s="739">
        <v>100</v>
      </c>
      <c r="AM43" s="715"/>
      <c r="AN43" s="715"/>
      <c r="AO43" s="740"/>
      <c r="BV43" s="93"/>
      <c r="BW43" s="93"/>
      <c r="BX43" s="93"/>
      <c r="BY43" s="93"/>
      <c r="BZ43" s="93"/>
      <c r="CA43" s="93"/>
      <c r="CB43" s="93"/>
      <c r="CD43" s="640" t="s">
        <v>306</v>
      </c>
      <c r="CE43" s="641"/>
      <c r="CF43" s="641"/>
      <c r="CG43" s="641"/>
      <c r="CH43" s="641"/>
      <c r="CI43" s="641"/>
      <c r="CJ43" s="641"/>
      <c r="CK43" s="641"/>
      <c r="CL43" s="641"/>
      <c r="CM43" s="641"/>
      <c r="CN43" s="641"/>
      <c r="CO43" s="641"/>
      <c r="CP43" s="641"/>
      <c r="CQ43" s="642"/>
      <c r="CR43" s="643">
        <v>86268</v>
      </c>
      <c r="CS43" s="677"/>
      <c r="CT43" s="677"/>
      <c r="CU43" s="677"/>
      <c r="CV43" s="677"/>
      <c r="CW43" s="677"/>
      <c r="CX43" s="677"/>
      <c r="CY43" s="678"/>
      <c r="CZ43" s="648">
        <v>0.3</v>
      </c>
      <c r="DA43" s="679"/>
      <c r="DB43" s="679"/>
      <c r="DC43" s="682"/>
      <c r="DD43" s="652">
        <v>51621</v>
      </c>
      <c r="DE43" s="677"/>
      <c r="DF43" s="677"/>
      <c r="DG43" s="677"/>
      <c r="DH43" s="677"/>
      <c r="DI43" s="677"/>
      <c r="DJ43" s="677"/>
      <c r="DK43" s="678"/>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251</v>
      </c>
      <c r="CE44" s="756"/>
      <c r="CF44" s="640" t="s">
        <v>307</v>
      </c>
      <c r="CG44" s="641"/>
      <c r="CH44" s="641"/>
      <c r="CI44" s="641"/>
      <c r="CJ44" s="641"/>
      <c r="CK44" s="641"/>
      <c r="CL44" s="641"/>
      <c r="CM44" s="641"/>
      <c r="CN44" s="641"/>
      <c r="CO44" s="641"/>
      <c r="CP44" s="641"/>
      <c r="CQ44" s="642"/>
      <c r="CR44" s="643">
        <v>3137259</v>
      </c>
      <c r="CS44" s="644"/>
      <c r="CT44" s="644"/>
      <c r="CU44" s="644"/>
      <c r="CV44" s="644"/>
      <c r="CW44" s="644"/>
      <c r="CX44" s="644"/>
      <c r="CY44" s="645"/>
      <c r="CZ44" s="648">
        <v>12.1</v>
      </c>
      <c r="DA44" s="649"/>
      <c r="DB44" s="649"/>
      <c r="DC44" s="661"/>
      <c r="DD44" s="652">
        <v>371362</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95" t="s">
        <v>308</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309</v>
      </c>
      <c r="CG45" s="641"/>
      <c r="CH45" s="641"/>
      <c r="CI45" s="641"/>
      <c r="CJ45" s="641"/>
      <c r="CK45" s="641"/>
      <c r="CL45" s="641"/>
      <c r="CM45" s="641"/>
      <c r="CN45" s="641"/>
      <c r="CO45" s="641"/>
      <c r="CP45" s="641"/>
      <c r="CQ45" s="642"/>
      <c r="CR45" s="643">
        <v>1466666</v>
      </c>
      <c r="CS45" s="677"/>
      <c r="CT45" s="677"/>
      <c r="CU45" s="677"/>
      <c r="CV45" s="677"/>
      <c r="CW45" s="677"/>
      <c r="CX45" s="677"/>
      <c r="CY45" s="678"/>
      <c r="CZ45" s="648">
        <v>5.7</v>
      </c>
      <c r="DA45" s="679"/>
      <c r="DB45" s="679"/>
      <c r="DC45" s="682"/>
      <c r="DD45" s="652">
        <v>125208</v>
      </c>
      <c r="DE45" s="677"/>
      <c r="DF45" s="677"/>
      <c r="DG45" s="677"/>
      <c r="DH45" s="677"/>
      <c r="DI45" s="677"/>
      <c r="DJ45" s="677"/>
      <c r="DK45" s="678"/>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96" t="s">
        <v>310</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311</v>
      </c>
      <c r="CG46" s="641"/>
      <c r="CH46" s="641"/>
      <c r="CI46" s="641"/>
      <c r="CJ46" s="641"/>
      <c r="CK46" s="641"/>
      <c r="CL46" s="641"/>
      <c r="CM46" s="641"/>
      <c r="CN46" s="641"/>
      <c r="CO46" s="641"/>
      <c r="CP46" s="641"/>
      <c r="CQ46" s="642"/>
      <c r="CR46" s="643">
        <v>1648593</v>
      </c>
      <c r="CS46" s="644"/>
      <c r="CT46" s="644"/>
      <c r="CU46" s="644"/>
      <c r="CV46" s="644"/>
      <c r="CW46" s="644"/>
      <c r="CX46" s="644"/>
      <c r="CY46" s="645"/>
      <c r="CZ46" s="648">
        <v>6.4</v>
      </c>
      <c r="DA46" s="649"/>
      <c r="DB46" s="649"/>
      <c r="DC46" s="661"/>
      <c r="DD46" s="652">
        <v>243954</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97" t="s">
        <v>312</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313</v>
      </c>
      <c r="CG47" s="641"/>
      <c r="CH47" s="641"/>
      <c r="CI47" s="641"/>
      <c r="CJ47" s="641"/>
      <c r="CK47" s="641"/>
      <c r="CL47" s="641"/>
      <c r="CM47" s="641"/>
      <c r="CN47" s="641"/>
      <c r="CO47" s="641"/>
      <c r="CP47" s="641"/>
      <c r="CQ47" s="642"/>
      <c r="CR47" s="643">
        <v>65625</v>
      </c>
      <c r="CS47" s="677"/>
      <c r="CT47" s="677"/>
      <c r="CU47" s="677"/>
      <c r="CV47" s="677"/>
      <c r="CW47" s="677"/>
      <c r="CX47" s="677"/>
      <c r="CY47" s="678"/>
      <c r="CZ47" s="648">
        <v>0.3</v>
      </c>
      <c r="DA47" s="679"/>
      <c r="DB47" s="679"/>
      <c r="DC47" s="682"/>
      <c r="DD47" s="652">
        <v>19591</v>
      </c>
      <c r="DE47" s="677"/>
      <c r="DF47" s="677"/>
      <c r="DG47" s="677"/>
      <c r="DH47" s="677"/>
      <c r="DI47" s="677"/>
      <c r="DJ47" s="677"/>
      <c r="DK47" s="678"/>
      <c r="DL47" s="728"/>
      <c r="DM47" s="729"/>
      <c r="DN47" s="729"/>
      <c r="DO47" s="729"/>
      <c r="DP47" s="729"/>
      <c r="DQ47" s="729"/>
      <c r="DR47" s="729"/>
      <c r="DS47" s="729"/>
      <c r="DT47" s="729"/>
      <c r="DU47" s="729"/>
      <c r="DV47" s="730"/>
      <c r="DW47" s="731"/>
      <c r="DX47" s="732"/>
      <c r="DY47" s="732"/>
      <c r="DZ47" s="732"/>
      <c r="EA47" s="732"/>
      <c r="EB47" s="732"/>
      <c r="EC47" s="733"/>
    </row>
    <row r="48" spans="2:133">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314</v>
      </c>
      <c r="CG48" s="641"/>
      <c r="CH48" s="641"/>
      <c r="CI48" s="641"/>
      <c r="CJ48" s="641"/>
      <c r="CK48" s="641"/>
      <c r="CL48" s="641"/>
      <c r="CM48" s="641"/>
      <c r="CN48" s="641"/>
      <c r="CO48" s="641"/>
      <c r="CP48" s="641"/>
      <c r="CQ48" s="642"/>
      <c r="CR48" s="643" t="s">
        <v>292</v>
      </c>
      <c r="CS48" s="644"/>
      <c r="CT48" s="644"/>
      <c r="CU48" s="644"/>
      <c r="CV48" s="644"/>
      <c r="CW48" s="644"/>
      <c r="CX48" s="644"/>
      <c r="CY48" s="645"/>
      <c r="CZ48" s="648" t="s">
        <v>181</v>
      </c>
      <c r="DA48" s="649"/>
      <c r="DB48" s="649"/>
      <c r="DC48" s="661"/>
      <c r="DD48" s="652" t="s">
        <v>292</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315</v>
      </c>
      <c r="CE49" s="685"/>
      <c r="CF49" s="685"/>
      <c r="CG49" s="685"/>
      <c r="CH49" s="685"/>
      <c r="CI49" s="685"/>
      <c r="CJ49" s="685"/>
      <c r="CK49" s="685"/>
      <c r="CL49" s="685"/>
      <c r="CM49" s="685"/>
      <c r="CN49" s="685"/>
      <c r="CO49" s="685"/>
      <c r="CP49" s="685"/>
      <c r="CQ49" s="686"/>
      <c r="CR49" s="734">
        <v>25854606</v>
      </c>
      <c r="CS49" s="714"/>
      <c r="CT49" s="714"/>
      <c r="CU49" s="714"/>
      <c r="CV49" s="714"/>
      <c r="CW49" s="714"/>
      <c r="CX49" s="714"/>
      <c r="CY49" s="745"/>
      <c r="CZ49" s="739">
        <v>100</v>
      </c>
      <c r="DA49" s="746"/>
      <c r="DB49" s="746"/>
      <c r="DC49" s="747"/>
      <c r="DD49" s="748">
        <v>12258881</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HyIlXAmetqz46UAco5A9/6VkU+O0Qkz7z/MV8LkKs28FRWPFWw0SC5s0g/x4Zfzh04JxCf6eoqx6MJbCftGEFQ==" saltValue="TPCKRl3p4UWPqDqsOyRl8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32" activeCellId="1" sqref="A1 V32:Z32"/>
    </sheetView>
  </sheetViews>
  <sheetFormatPr defaultColWidth="0" defaultRowHeight="13.5" zeroHeight="1"/>
  <cols>
    <col min="1" max="130" width="2.75" style="146" customWidth="1"/>
    <col min="131" max="131" width="1.625" style="146" customWidth="1"/>
    <col min="132" max="16384" width="9" style="146" hidden="1"/>
  </cols>
  <sheetData>
    <row r="1" spans="1:131" s="104" customFormat="1" ht="11.25" customHeight="1" thickBot="1">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c r="A2" s="105" t="s">
        <v>316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317</v>
      </c>
      <c r="DK2" s="791"/>
      <c r="DL2" s="791"/>
      <c r="DM2" s="791"/>
      <c r="DN2" s="791"/>
      <c r="DO2" s="792"/>
      <c r="DP2" s="106"/>
      <c r="DQ2" s="790" t="s">
        <v>318</v>
      </c>
      <c r="DR2" s="791"/>
      <c r="DS2" s="791"/>
      <c r="DT2" s="791"/>
      <c r="DU2" s="791"/>
      <c r="DV2" s="791"/>
      <c r="DW2" s="791"/>
      <c r="DX2" s="791"/>
      <c r="DY2" s="791"/>
      <c r="DZ2" s="792"/>
      <c r="EA2" s="107"/>
    </row>
    <row r="3" spans="1:131" s="104" customFormat="1" ht="11.25"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c r="A4" s="793" t="s">
        <v>319</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320</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c r="A5" s="784" t="s">
        <v>321</v>
      </c>
      <c r="B5" s="785"/>
      <c r="C5" s="785"/>
      <c r="D5" s="785"/>
      <c r="E5" s="785"/>
      <c r="F5" s="785"/>
      <c r="G5" s="785"/>
      <c r="H5" s="785"/>
      <c r="I5" s="785"/>
      <c r="J5" s="785"/>
      <c r="K5" s="785"/>
      <c r="L5" s="785"/>
      <c r="M5" s="785"/>
      <c r="N5" s="785"/>
      <c r="O5" s="785"/>
      <c r="P5" s="786"/>
      <c r="Q5" s="761" t="s">
        <v>322</v>
      </c>
      <c r="R5" s="762"/>
      <c r="S5" s="762"/>
      <c r="T5" s="762"/>
      <c r="U5" s="763"/>
      <c r="V5" s="761" t="s">
        <v>323</v>
      </c>
      <c r="W5" s="762"/>
      <c r="X5" s="762"/>
      <c r="Y5" s="762"/>
      <c r="Z5" s="763"/>
      <c r="AA5" s="761" t="s">
        <v>324</v>
      </c>
      <c r="AB5" s="762"/>
      <c r="AC5" s="762"/>
      <c r="AD5" s="762"/>
      <c r="AE5" s="762"/>
      <c r="AF5" s="794" t="s">
        <v>325</v>
      </c>
      <c r="AG5" s="762"/>
      <c r="AH5" s="762"/>
      <c r="AI5" s="762"/>
      <c r="AJ5" s="773"/>
      <c r="AK5" s="762" t="s">
        <v>326</v>
      </c>
      <c r="AL5" s="762"/>
      <c r="AM5" s="762"/>
      <c r="AN5" s="762"/>
      <c r="AO5" s="763"/>
      <c r="AP5" s="761" t="s">
        <v>327</v>
      </c>
      <c r="AQ5" s="762"/>
      <c r="AR5" s="762"/>
      <c r="AS5" s="762"/>
      <c r="AT5" s="763"/>
      <c r="AU5" s="761" t="s">
        <v>328</v>
      </c>
      <c r="AV5" s="762"/>
      <c r="AW5" s="762"/>
      <c r="AX5" s="762"/>
      <c r="AY5" s="773"/>
      <c r="AZ5" s="113"/>
      <c r="BA5" s="113"/>
      <c r="BB5" s="113"/>
      <c r="BC5" s="113"/>
      <c r="BD5" s="113"/>
      <c r="BE5" s="114"/>
      <c r="BF5" s="114"/>
      <c r="BG5" s="114"/>
      <c r="BH5" s="114"/>
      <c r="BI5" s="114"/>
      <c r="BJ5" s="114"/>
      <c r="BK5" s="114"/>
      <c r="BL5" s="114"/>
      <c r="BM5" s="114"/>
      <c r="BN5" s="114"/>
      <c r="BO5" s="114"/>
      <c r="BP5" s="114"/>
      <c r="BQ5" s="784" t="s">
        <v>329</v>
      </c>
      <c r="BR5" s="785"/>
      <c r="BS5" s="785"/>
      <c r="BT5" s="785"/>
      <c r="BU5" s="785"/>
      <c r="BV5" s="785"/>
      <c r="BW5" s="785"/>
      <c r="BX5" s="785"/>
      <c r="BY5" s="785"/>
      <c r="BZ5" s="785"/>
      <c r="CA5" s="785"/>
      <c r="CB5" s="785"/>
      <c r="CC5" s="785"/>
      <c r="CD5" s="785"/>
      <c r="CE5" s="785"/>
      <c r="CF5" s="785"/>
      <c r="CG5" s="786"/>
      <c r="CH5" s="761" t="s">
        <v>330</v>
      </c>
      <c r="CI5" s="762"/>
      <c r="CJ5" s="762"/>
      <c r="CK5" s="762"/>
      <c r="CL5" s="763"/>
      <c r="CM5" s="761" t="s">
        <v>331</v>
      </c>
      <c r="CN5" s="762"/>
      <c r="CO5" s="762"/>
      <c r="CP5" s="762"/>
      <c r="CQ5" s="763"/>
      <c r="CR5" s="761" t="s">
        <v>332</v>
      </c>
      <c r="CS5" s="762"/>
      <c r="CT5" s="762"/>
      <c r="CU5" s="762"/>
      <c r="CV5" s="763"/>
      <c r="CW5" s="761" t="s">
        <v>333</v>
      </c>
      <c r="CX5" s="762"/>
      <c r="CY5" s="762"/>
      <c r="CZ5" s="762"/>
      <c r="DA5" s="763"/>
      <c r="DB5" s="761" t="s">
        <v>334</v>
      </c>
      <c r="DC5" s="762"/>
      <c r="DD5" s="762"/>
      <c r="DE5" s="762"/>
      <c r="DF5" s="763"/>
      <c r="DG5" s="767" t="s">
        <v>335</v>
      </c>
      <c r="DH5" s="768"/>
      <c r="DI5" s="768"/>
      <c r="DJ5" s="768"/>
      <c r="DK5" s="769"/>
      <c r="DL5" s="767" t="s">
        <v>336</v>
      </c>
      <c r="DM5" s="768"/>
      <c r="DN5" s="768"/>
      <c r="DO5" s="768"/>
      <c r="DP5" s="769"/>
      <c r="DQ5" s="761" t="s">
        <v>337</v>
      </c>
      <c r="DR5" s="762"/>
      <c r="DS5" s="762"/>
      <c r="DT5" s="762"/>
      <c r="DU5" s="763"/>
      <c r="DV5" s="761" t="s">
        <v>328</v>
      </c>
      <c r="DW5" s="762"/>
      <c r="DX5" s="762"/>
      <c r="DY5" s="762"/>
      <c r="DZ5" s="773"/>
      <c r="EA5" s="111"/>
    </row>
    <row r="6" spans="1:131" s="112" customFormat="1" ht="26.25" customHeight="1" thickBot="1">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c r="A7" s="115">
        <v>1</v>
      </c>
      <c r="B7" s="775" t="s">
        <v>338</v>
      </c>
      <c r="C7" s="776"/>
      <c r="D7" s="776"/>
      <c r="E7" s="776"/>
      <c r="F7" s="776"/>
      <c r="G7" s="776"/>
      <c r="H7" s="776"/>
      <c r="I7" s="776"/>
      <c r="J7" s="776"/>
      <c r="K7" s="776"/>
      <c r="L7" s="776"/>
      <c r="M7" s="776"/>
      <c r="N7" s="776"/>
      <c r="O7" s="776"/>
      <c r="P7" s="777"/>
      <c r="Q7" s="778">
        <v>26045</v>
      </c>
      <c r="R7" s="779"/>
      <c r="S7" s="779"/>
      <c r="T7" s="779"/>
      <c r="U7" s="779"/>
      <c r="V7" s="779">
        <v>25754</v>
      </c>
      <c r="W7" s="779"/>
      <c r="X7" s="779"/>
      <c r="Y7" s="779"/>
      <c r="Z7" s="779"/>
      <c r="AA7" s="779">
        <v>291</v>
      </c>
      <c r="AB7" s="779"/>
      <c r="AC7" s="779"/>
      <c r="AD7" s="779"/>
      <c r="AE7" s="780"/>
      <c r="AF7" s="781">
        <v>256</v>
      </c>
      <c r="AG7" s="782"/>
      <c r="AH7" s="782"/>
      <c r="AI7" s="782"/>
      <c r="AJ7" s="783"/>
      <c r="AK7" s="818">
        <v>1442</v>
      </c>
      <c r="AL7" s="819"/>
      <c r="AM7" s="819"/>
      <c r="AN7" s="819"/>
      <c r="AO7" s="819"/>
      <c r="AP7" s="819">
        <v>13326</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339</v>
      </c>
      <c r="BT7" s="823"/>
      <c r="BU7" s="823"/>
      <c r="BV7" s="823"/>
      <c r="BW7" s="823"/>
      <c r="BX7" s="823"/>
      <c r="BY7" s="823"/>
      <c r="BZ7" s="823"/>
      <c r="CA7" s="823"/>
      <c r="CB7" s="823"/>
      <c r="CC7" s="823"/>
      <c r="CD7" s="823"/>
      <c r="CE7" s="823"/>
      <c r="CF7" s="823"/>
      <c r="CG7" s="824"/>
      <c r="CH7" s="815">
        <v>7</v>
      </c>
      <c r="CI7" s="816"/>
      <c r="CJ7" s="816"/>
      <c r="CK7" s="816"/>
      <c r="CL7" s="817"/>
      <c r="CM7" s="815">
        <v>224</v>
      </c>
      <c r="CN7" s="816"/>
      <c r="CO7" s="816"/>
      <c r="CP7" s="816"/>
      <c r="CQ7" s="817"/>
      <c r="CR7" s="815">
        <v>200</v>
      </c>
      <c r="CS7" s="816"/>
      <c r="CT7" s="816"/>
      <c r="CU7" s="816"/>
      <c r="CV7" s="817"/>
      <c r="CW7" s="815" t="s">
        <v>341</v>
      </c>
      <c r="CX7" s="816"/>
      <c r="CY7" s="816"/>
      <c r="CZ7" s="816"/>
      <c r="DA7" s="817"/>
      <c r="DB7" s="815" t="s">
        <v>342</v>
      </c>
      <c r="DC7" s="816"/>
      <c r="DD7" s="816"/>
      <c r="DE7" s="816"/>
      <c r="DF7" s="817"/>
      <c r="DG7" s="815" t="s">
        <v>343</v>
      </c>
      <c r="DH7" s="816"/>
      <c r="DI7" s="816"/>
      <c r="DJ7" s="816"/>
      <c r="DK7" s="817"/>
      <c r="DL7" s="815" t="s">
        <v>343</v>
      </c>
      <c r="DM7" s="816"/>
      <c r="DN7" s="816"/>
      <c r="DO7" s="816"/>
      <c r="DP7" s="817"/>
      <c r="DQ7" s="815" t="s">
        <v>343</v>
      </c>
      <c r="DR7" s="816"/>
      <c r="DS7" s="816"/>
      <c r="DT7" s="816"/>
      <c r="DU7" s="817"/>
      <c r="DV7" s="796"/>
      <c r="DW7" s="797"/>
      <c r="DX7" s="797"/>
      <c r="DY7" s="797"/>
      <c r="DZ7" s="798"/>
      <c r="EA7" s="111"/>
    </row>
    <row r="8" spans="1:131" s="112" customFormat="1" ht="26.25" customHeight="1">
      <c r="A8" s="118">
        <v>2</v>
      </c>
      <c r="B8" s="799" t="s">
        <v>344</v>
      </c>
      <c r="C8" s="800"/>
      <c r="D8" s="800"/>
      <c r="E8" s="800"/>
      <c r="F8" s="800"/>
      <c r="G8" s="800"/>
      <c r="H8" s="800"/>
      <c r="I8" s="800"/>
      <c r="J8" s="800"/>
      <c r="K8" s="800"/>
      <c r="L8" s="800"/>
      <c r="M8" s="800"/>
      <c r="N8" s="800"/>
      <c r="O8" s="800"/>
      <c r="P8" s="801"/>
      <c r="Q8" s="802">
        <v>947</v>
      </c>
      <c r="R8" s="803"/>
      <c r="S8" s="803"/>
      <c r="T8" s="803"/>
      <c r="U8" s="803"/>
      <c r="V8" s="803">
        <v>947</v>
      </c>
      <c r="W8" s="803"/>
      <c r="X8" s="803"/>
      <c r="Y8" s="803"/>
      <c r="Z8" s="803"/>
      <c r="AA8" s="803">
        <v>0</v>
      </c>
      <c r="AB8" s="803"/>
      <c r="AC8" s="803"/>
      <c r="AD8" s="803"/>
      <c r="AE8" s="804"/>
      <c r="AF8" s="805" t="s">
        <v>69</v>
      </c>
      <c r="AG8" s="806"/>
      <c r="AH8" s="806"/>
      <c r="AI8" s="806"/>
      <c r="AJ8" s="807"/>
      <c r="AK8" s="808">
        <v>4</v>
      </c>
      <c r="AL8" s="809"/>
      <c r="AM8" s="809"/>
      <c r="AN8" s="809"/>
      <c r="AO8" s="809"/>
      <c r="AP8" s="809">
        <v>575</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t="s">
        <v>345</v>
      </c>
      <c r="BT8" s="813"/>
      <c r="BU8" s="813"/>
      <c r="BV8" s="813"/>
      <c r="BW8" s="813"/>
      <c r="BX8" s="813"/>
      <c r="BY8" s="813"/>
      <c r="BZ8" s="813"/>
      <c r="CA8" s="813"/>
      <c r="CB8" s="813"/>
      <c r="CC8" s="813"/>
      <c r="CD8" s="813"/>
      <c r="CE8" s="813"/>
      <c r="CF8" s="813"/>
      <c r="CG8" s="814"/>
      <c r="CH8" s="825">
        <v>0</v>
      </c>
      <c r="CI8" s="826"/>
      <c r="CJ8" s="826"/>
      <c r="CK8" s="826"/>
      <c r="CL8" s="827"/>
      <c r="CM8" s="825">
        <v>16</v>
      </c>
      <c r="CN8" s="826"/>
      <c r="CO8" s="826"/>
      <c r="CP8" s="826"/>
      <c r="CQ8" s="827"/>
      <c r="CR8" s="825">
        <v>5</v>
      </c>
      <c r="CS8" s="826"/>
      <c r="CT8" s="826"/>
      <c r="CU8" s="826"/>
      <c r="CV8" s="827"/>
      <c r="CW8" s="825" t="s">
        <v>340</v>
      </c>
      <c r="CX8" s="826"/>
      <c r="CY8" s="826"/>
      <c r="CZ8" s="826"/>
      <c r="DA8" s="827"/>
      <c r="DB8" s="825" t="s">
        <v>346</v>
      </c>
      <c r="DC8" s="826"/>
      <c r="DD8" s="826"/>
      <c r="DE8" s="826"/>
      <c r="DF8" s="827"/>
      <c r="DG8" s="825" t="s">
        <v>340</v>
      </c>
      <c r="DH8" s="826"/>
      <c r="DI8" s="826"/>
      <c r="DJ8" s="826"/>
      <c r="DK8" s="827"/>
      <c r="DL8" s="825" t="s">
        <v>340</v>
      </c>
      <c r="DM8" s="826"/>
      <c r="DN8" s="826"/>
      <c r="DO8" s="826"/>
      <c r="DP8" s="827"/>
      <c r="DQ8" s="825" t="s">
        <v>342</v>
      </c>
      <c r="DR8" s="826"/>
      <c r="DS8" s="826"/>
      <c r="DT8" s="826"/>
      <c r="DU8" s="827"/>
      <c r="DV8" s="828"/>
      <c r="DW8" s="829"/>
      <c r="DX8" s="829"/>
      <c r="DY8" s="829"/>
      <c r="DZ8" s="830"/>
      <c r="EA8" s="111"/>
    </row>
    <row r="9" spans="1:131" s="112" customFormat="1" ht="26.25" customHeight="1">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347</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c r="A23" s="121" t="s">
        <v>348</v>
      </c>
      <c r="B23" s="834" t="s">
        <v>349</v>
      </c>
      <c r="C23" s="835"/>
      <c r="D23" s="835"/>
      <c r="E23" s="835"/>
      <c r="F23" s="835"/>
      <c r="G23" s="835"/>
      <c r="H23" s="835"/>
      <c r="I23" s="835"/>
      <c r="J23" s="835"/>
      <c r="K23" s="835"/>
      <c r="L23" s="835"/>
      <c r="M23" s="835"/>
      <c r="N23" s="835"/>
      <c r="O23" s="835"/>
      <c r="P23" s="836"/>
      <c r="Q23" s="837">
        <v>26145</v>
      </c>
      <c r="R23" s="838"/>
      <c r="S23" s="838"/>
      <c r="T23" s="838"/>
      <c r="U23" s="838"/>
      <c r="V23" s="838">
        <v>25855</v>
      </c>
      <c r="W23" s="838"/>
      <c r="X23" s="838"/>
      <c r="Y23" s="838"/>
      <c r="Z23" s="838"/>
      <c r="AA23" s="838">
        <v>291</v>
      </c>
      <c r="AB23" s="838"/>
      <c r="AC23" s="838"/>
      <c r="AD23" s="838"/>
      <c r="AE23" s="839"/>
      <c r="AF23" s="840">
        <v>256</v>
      </c>
      <c r="AG23" s="838"/>
      <c r="AH23" s="838"/>
      <c r="AI23" s="838"/>
      <c r="AJ23" s="841"/>
      <c r="AK23" s="842"/>
      <c r="AL23" s="843"/>
      <c r="AM23" s="843"/>
      <c r="AN23" s="843"/>
      <c r="AO23" s="843"/>
      <c r="AP23" s="838">
        <v>13900</v>
      </c>
      <c r="AQ23" s="838"/>
      <c r="AR23" s="838"/>
      <c r="AS23" s="838"/>
      <c r="AT23" s="838"/>
      <c r="AU23" s="844"/>
      <c r="AV23" s="844"/>
      <c r="AW23" s="844"/>
      <c r="AX23" s="844"/>
      <c r="AY23" s="845"/>
      <c r="AZ23" s="853" t="s">
        <v>69</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c r="A24" s="852" t="s">
        <v>350</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c r="A25" s="793" t="s">
        <v>351</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c r="A26" s="784" t="s">
        <v>321</v>
      </c>
      <c r="B26" s="785"/>
      <c r="C26" s="785"/>
      <c r="D26" s="785"/>
      <c r="E26" s="785"/>
      <c r="F26" s="785"/>
      <c r="G26" s="785"/>
      <c r="H26" s="785"/>
      <c r="I26" s="785"/>
      <c r="J26" s="785"/>
      <c r="K26" s="785"/>
      <c r="L26" s="785"/>
      <c r="M26" s="785"/>
      <c r="N26" s="785"/>
      <c r="O26" s="785"/>
      <c r="P26" s="786"/>
      <c r="Q26" s="761" t="s">
        <v>352</v>
      </c>
      <c r="R26" s="762"/>
      <c r="S26" s="762"/>
      <c r="T26" s="762"/>
      <c r="U26" s="763"/>
      <c r="V26" s="761" t="s">
        <v>353</v>
      </c>
      <c r="W26" s="762"/>
      <c r="X26" s="762"/>
      <c r="Y26" s="762"/>
      <c r="Z26" s="763"/>
      <c r="AA26" s="761" t="s">
        <v>354</v>
      </c>
      <c r="AB26" s="762"/>
      <c r="AC26" s="762"/>
      <c r="AD26" s="762"/>
      <c r="AE26" s="762"/>
      <c r="AF26" s="856" t="s">
        <v>355</v>
      </c>
      <c r="AG26" s="857"/>
      <c r="AH26" s="857"/>
      <c r="AI26" s="857"/>
      <c r="AJ26" s="858"/>
      <c r="AK26" s="762" t="s">
        <v>356</v>
      </c>
      <c r="AL26" s="762"/>
      <c r="AM26" s="762"/>
      <c r="AN26" s="762"/>
      <c r="AO26" s="763"/>
      <c r="AP26" s="761" t="s">
        <v>357</v>
      </c>
      <c r="AQ26" s="762"/>
      <c r="AR26" s="762"/>
      <c r="AS26" s="762"/>
      <c r="AT26" s="763"/>
      <c r="AU26" s="761" t="s">
        <v>358</v>
      </c>
      <c r="AV26" s="762"/>
      <c r="AW26" s="762"/>
      <c r="AX26" s="762"/>
      <c r="AY26" s="763"/>
      <c r="AZ26" s="761" t="s">
        <v>359</v>
      </c>
      <c r="BA26" s="762"/>
      <c r="BB26" s="762"/>
      <c r="BC26" s="762"/>
      <c r="BD26" s="763"/>
      <c r="BE26" s="761" t="s">
        <v>328</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c r="A28" s="123">
        <v>1</v>
      </c>
      <c r="B28" s="775" t="s">
        <v>360</v>
      </c>
      <c r="C28" s="776"/>
      <c r="D28" s="776"/>
      <c r="E28" s="776"/>
      <c r="F28" s="776"/>
      <c r="G28" s="776"/>
      <c r="H28" s="776"/>
      <c r="I28" s="776"/>
      <c r="J28" s="776"/>
      <c r="K28" s="776"/>
      <c r="L28" s="776"/>
      <c r="M28" s="776"/>
      <c r="N28" s="776"/>
      <c r="O28" s="776"/>
      <c r="P28" s="777"/>
      <c r="Q28" s="866">
        <v>5238</v>
      </c>
      <c r="R28" s="867"/>
      <c r="S28" s="867"/>
      <c r="T28" s="867"/>
      <c r="U28" s="867"/>
      <c r="V28" s="867">
        <v>5179</v>
      </c>
      <c r="W28" s="867"/>
      <c r="X28" s="867"/>
      <c r="Y28" s="867"/>
      <c r="Z28" s="867"/>
      <c r="AA28" s="867">
        <v>59</v>
      </c>
      <c r="AB28" s="867"/>
      <c r="AC28" s="867"/>
      <c r="AD28" s="867"/>
      <c r="AE28" s="868"/>
      <c r="AF28" s="869">
        <v>59</v>
      </c>
      <c r="AG28" s="867"/>
      <c r="AH28" s="867"/>
      <c r="AI28" s="867"/>
      <c r="AJ28" s="870"/>
      <c r="AK28" s="871">
        <v>562</v>
      </c>
      <c r="AL28" s="862"/>
      <c r="AM28" s="862"/>
      <c r="AN28" s="862"/>
      <c r="AO28" s="862"/>
      <c r="AP28" s="862" t="s">
        <v>343</v>
      </c>
      <c r="AQ28" s="862"/>
      <c r="AR28" s="862"/>
      <c r="AS28" s="862"/>
      <c r="AT28" s="862"/>
      <c r="AU28" s="862" t="s">
        <v>342</v>
      </c>
      <c r="AV28" s="862"/>
      <c r="AW28" s="862"/>
      <c r="AX28" s="862"/>
      <c r="AY28" s="862"/>
      <c r="AZ28" s="863" t="s">
        <v>343</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c r="A29" s="123">
        <v>2</v>
      </c>
      <c r="B29" s="799" t="s">
        <v>361</v>
      </c>
      <c r="C29" s="800"/>
      <c r="D29" s="800"/>
      <c r="E29" s="800"/>
      <c r="F29" s="800"/>
      <c r="G29" s="800"/>
      <c r="H29" s="800"/>
      <c r="I29" s="800"/>
      <c r="J29" s="800"/>
      <c r="K29" s="800"/>
      <c r="L29" s="800"/>
      <c r="M29" s="800"/>
      <c r="N29" s="800"/>
      <c r="O29" s="800"/>
      <c r="P29" s="801"/>
      <c r="Q29" s="802">
        <v>3135</v>
      </c>
      <c r="R29" s="803"/>
      <c r="S29" s="803"/>
      <c r="T29" s="803"/>
      <c r="U29" s="803"/>
      <c r="V29" s="803">
        <v>3055</v>
      </c>
      <c r="W29" s="803"/>
      <c r="X29" s="803"/>
      <c r="Y29" s="803"/>
      <c r="Z29" s="803"/>
      <c r="AA29" s="803">
        <v>80</v>
      </c>
      <c r="AB29" s="803"/>
      <c r="AC29" s="803"/>
      <c r="AD29" s="803"/>
      <c r="AE29" s="804"/>
      <c r="AF29" s="805">
        <v>80</v>
      </c>
      <c r="AG29" s="806"/>
      <c r="AH29" s="806"/>
      <c r="AI29" s="806"/>
      <c r="AJ29" s="807"/>
      <c r="AK29" s="874">
        <v>493</v>
      </c>
      <c r="AL29" s="875"/>
      <c r="AM29" s="875"/>
      <c r="AN29" s="875"/>
      <c r="AO29" s="875"/>
      <c r="AP29" s="875" t="s">
        <v>342</v>
      </c>
      <c r="AQ29" s="875"/>
      <c r="AR29" s="875"/>
      <c r="AS29" s="875"/>
      <c r="AT29" s="875"/>
      <c r="AU29" s="875" t="s">
        <v>341</v>
      </c>
      <c r="AV29" s="875"/>
      <c r="AW29" s="875"/>
      <c r="AX29" s="875"/>
      <c r="AY29" s="875"/>
      <c r="AZ29" s="876" t="s">
        <v>343</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c r="A30" s="123">
        <v>3</v>
      </c>
      <c r="B30" s="799" t="s">
        <v>362</v>
      </c>
      <c r="C30" s="800"/>
      <c r="D30" s="800"/>
      <c r="E30" s="800"/>
      <c r="F30" s="800"/>
      <c r="G30" s="800"/>
      <c r="H30" s="800"/>
      <c r="I30" s="800"/>
      <c r="J30" s="800"/>
      <c r="K30" s="800"/>
      <c r="L30" s="800"/>
      <c r="M30" s="800"/>
      <c r="N30" s="800"/>
      <c r="O30" s="800"/>
      <c r="P30" s="801"/>
      <c r="Q30" s="802">
        <v>628</v>
      </c>
      <c r="R30" s="803"/>
      <c r="S30" s="803"/>
      <c r="T30" s="803"/>
      <c r="U30" s="803"/>
      <c r="V30" s="803">
        <v>605</v>
      </c>
      <c r="W30" s="803"/>
      <c r="X30" s="803"/>
      <c r="Y30" s="803"/>
      <c r="Z30" s="803"/>
      <c r="AA30" s="803">
        <v>23</v>
      </c>
      <c r="AB30" s="803"/>
      <c r="AC30" s="803"/>
      <c r="AD30" s="803"/>
      <c r="AE30" s="804"/>
      <c r="AF30" s="805">
        <v>23</v>
      </c>
      <c r="AG30" s="806"/>
      <c r="AH30" s="806"/>
      <c r="AI30" s="806"/>
      <c r="AJ30" s="807"/>
      <c r="AK30" s="874">
        <v>137</v>
      </c>
      <c r="AL30" s="875"/>
      <c r="AM30" s="875"/>
      <c r="AN30" s="875"/>
      <c r="AO30" s="875"/>
      <c r="AP30" s="875" t="s">
        <v>343</v>
      </c>
      <c r="AQ30" s="875"/>
      <c r="AR30" s="875"/>
      <c r="AS30" s="875"/>
      <c r="AT30" s="875"/>
      <c r="AU30" s="875" t="s">
        <v>342</v>
      </c>
      <c r="AV30" s="875"/>
      <c r="AW30" s="875"/>
      <c r="AX30" s="875"/>
      <c r="AY30" s="875"/>
      <c r="AZ30" s="876" t="s">
        <v>343</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c r="A31" s="123">
        <v>4</v>
      </c>
      <c r="B31" s="799" t="s">
        <v>363</v>
      </c>
      <c r="C31" s="800"/>
      <c r="D31" s="800"/>
      <c r="E31" s="800"/>
      <c r="F31" s="800"/>
      <c r="G31" s="800"/>
      <c r="H31" s="800"/>
      <c r="I31" s="800"/>
      <c r="J31" s="800"/>
      <c r="K31" s="800"/>
      <c r="L31" s="800"/>
      <c r="M31" s="800"/>
      <c r="N31" s="800"/>
      <c r="O31" s="800"/>
      <c r="P31" s="801"/>
      <c r="Q31" s="802">
        <v>979</v>
      </c>
      <c r="R31" s="803"/>
      <c r="S31" s="803"/>
      <c r="T31" s="803"/>
      <c r="U31" s="803"/>
      <c r="V31" s="803">
        <v>830</v>
      </c>
      <c r="W31" s="803"/>
      <c r="X31" s="803"/>
      <c r="Y31" s="803"/>
      <c r="Z31" s="803"/>
      <c r="AA31" s="803">
        <v>149</v>
      </c>
      <c r="AB31" s="803"/>
      <c r="AC31" s="803"/>
      <c r="AD31" s="803"/>
      <c r="AE31" s="804"/>
      <c r="AF31" s="805">
        <v>1041</v>
      </c>
      <c r="AG31" s="806"/>
      <c r="AH31" s="806"/>
      <c r="AI31" s="806"/>
      <c r="AJ31" s="807"/>
      <c r="AK31" s="874">
        <v>27</v>
      </c>
      <c r="AL31" s="875"/>
      <c r="AM31" s="875"/>
      <c r="AN31" s="875"/>
      <c r="AO31" s="875"/>
      <c r="AP31" s="875">
        <v>4392</v>
      </c>
      <c r="AQ31" s="875"/>
      <c r="AR31" s="875"/>
      <c r="AS31" s="875"/>
      <c r="AT31" s="875"/>
      <c r="AU31" s="875">
        <v>220</v>
      </c>
      <c r="AV31" s="875"/>
      <c r="AW31" s="875"/>
      <c r="AX31" s="875"/>
      <c r="AY31" s="875"/>
      <c r="AZ31" s="876" t="s">
        <v>343</v>
      </c>
      <c r="BA31" s="876"/>
      <c r="BB31" s="876"/>
      <c r="BC31" s="876"/>
      <c r="BD31" s="876"/>
      <c r="BE31" s="872" t="s">
        <v>364</v>
      </c>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c r="A32" s="123">
        <v>5</v>
      </c>
      <c r="B32" s="799"/>
      <c r="C32" s="800"/>
      <c r="D32" s="800"/>
      <c r="E32" s="800"/>
      <c r="F32" s="800"/>
      <c r="G32" s="800"/>
      <c r="H32" s="800"/>
      <c r="I32" s="800"/>
      <c r="J32" s="800"/>
      <c r="K32" s="800"/>
      <c r="L32" s="800"/>
      <c r="M32" s="800"/>
      <c r="N32" s="800"/>
      <c r="O32" s="800"/>
      <c r="P32" s="801"/>
      <c r="Q32" s="802"/>
      <c r="R32" s="803"/>
      <c r="S32" s="803"/>
      <c r="T32" s="803"/>
      <c r="U32" s="803"/>
      <c r="V32" s="803"/>
      <c r="W32" s="803"/>
      <c r="X32" s="803"/>
      <c r="Y32" s="803"/>
      <c r="Z32" s="803"/>
      <c r="AA32" s="803"/>
      <c r="AB32" s="803"/>
      <c r="AC32" s="803"/>
      <c r="AD32" s="803"/>
      <c r="AE32" s="804"/>
      <c r="AF32" s="805"/>
      <c r="AG32" s="806"/>
      <c r="AH32" s="806"/>
      <c r="AI32" s="806"/>
      <c r="AJ32" s="807"/>
      <c r="AK32" s="874"/>
      <c r="AL32" s="875"/>
      <c r="AM32" s="875"/>
      <c r="AN32" s="875"/>
      <c r="AO32" s="875"/>
      <c r="AP32" s="875"/>
      <c r="AQ32" s="875"/>
      <c r="AR32" s="875"/>
      <c r="AS32" s="875"/>
      <c r="AT32" s="875"/>
      <c r="AU32" s="875"/>
      <c r="AV32" s="875"/>
      <c r="AW32" s="875"/>
      <c r="AX32" s="875"/>
      <c r="AY32" s="875"/>
      <c r="AZ32" s="876"/>
      <c r="BA32" s="876"/>
      <c r="BB32" s="876"/>
      <c r="BC32" s="876"/>
      <c r="BD32" s="876"/>
      <c r="BE32" s="872"/>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c r="A33" s="123">
        <v>6</v>
      </c>
      <c r="B33" s="799"/>
      <c r="C33" s="800"/>
      <c r="D33" s="800"/>
      <c r="E33" s="800"/>
      <c r="F33" s="800"/>
      <c r="G33" s="800"/>
      <c r="H33" s="800"/>
      <c r="I33" s="800"/>
      <c r="J33" s="800"/>
      <c r="K33" s="800"/>
      <c r="L33" s="800"/>
      <c r="M33" s="800"/>
      <c r="N33" s="800"/>
      <c r="O33" s="800"/>
      <c r="P33" s="801"/>
      <c r="Q33" s="802"/>
      <c r="R33" s="803"/>
      <c r="S33" s="803"/>
      <c r="T33" s="803"/>
      <c r="U33" s="803"/>
      <c r="V33" s="803"/>
      <c r="W33" s="803"/>
      <c r="X33" s="803"/>
      <c r="Y33" s="803"/>
      <c r="Z33" s="803"/>
      <c r="AA33" s="803"/>
      <c r="AB33" s="803"/>
      <c r="AC33" s="803"/>
      <c r="AD33" s="803"/>
      <c r="AE33" s="804"/>
      <c r="AF33" s="805"/>
      <c r="AG33" s="806"/>
      <c r="AH33" s="806"/>
      <c r="AI33" s="806"/>
      <c r="AJ33" s="807"/>
      <c r="AK33" s="874"/>
      <c r="AL33" s="875"/>
      <c r="AM33" s="875"/>
      <c r="AN33" s="875"/>
      <c r="AO33" s="875"/>
      <c r="AP33" s="875"/>
      <c r="AQ33" s="875"/>
      <c r="AR33" s="875"/>
      <c r="AS33" s="875"/>
      <c r="AT33" s="875"/>
      <c r="AU33" s="875"/>
      <c r="AV33" s="875"/>
      <c r="AW33" s="875"/>
      <c r="AX33" s="875"/>
      <c r="AY33" s="875"/>
      <c r="AZ33" s="876"/>
      <c r="BA33" s="876"/>
      <c r="BB33" s="876"/>
      <c r="BC33" s="876"/>
      <c r="BD33" s="876"/>
      <c r="BE33" s="872"/>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c r="A34" s="123">
        <v>7</v>
      </c>
      <c r="B34" s="799"/>
      <c r="C34" s="800"/>
      <c r="D34" s="800"/>
      <c r="E34" s="800"/>
      <c r="F34" s="800"/>
      <c r="G34" s="800"/>
      <c r="H34" s="800"/>
      <c r="I34" s="800"/>
      <c r="J34" s="800"/>
      <c r="K34" s="800"/>
      <c r="L34" s="800"/>
      <c r="M34" s="800"/>
      <c r="N34" s="800"/>
      <c r="O34" s="800"/>
      <c r="P34" s="801"/>
      <c r="Q34" s="802"/>
      <c r="R34" s="803"/>
      <c r="S34" s="803"/>
      <c r="T34" s="803"/>
      <c r="U34" s="803"/>
      <c r="V34" s="803"/>
      <c r="W34" s="803"/>
      <c r="X34" s="803"/>
      <c r="Y34" s="803"/>
      <c r="Z34" s="803"/>
      <c r="AA34" s="803"/>
      <c r="AB34" s="803"/>
      <c r="AC34" s="803"/>
      <c r="AD34" s="803"/>
      <c r="AE34" s="804"/>
      <c r="AF34" s="805"/>
      <c r="AG34" s="806"/>
      <c r="AH34" s="806"/>
      <c r="AI34" s="806"/>
      <c r="AJ34" s="807"/>
      <c r="AK34" s="874"/>
      <c r="AL34" s="875"/>
      <c r="AM34" s="875"/>
      <c r="AN34" s="875"/>
      <c r="AO34" s="875"/>
      <c r="AP34" s="875"/>
      <c r="AQ34" s="875"/>
      <c r="AR34" s="875"/>
      <c r="AS34" s="875"/>
      <c r="AT34" s="875"/>
      <c r="AU34" s="875"/>
      <c r="AV34" s="875"/>
      <c r="AW34" s="875"/>
      <c r="AX34" s="875"/>
      <c r="AY34" s="875"/>
      <c r="AZ34" s="876"/>
      <c r="BA34" s="876"/>
      <c r="BB34" s="876"/>
      <c r="BC34" s="876"/>
      <c r="BD34" s="876"/>
      <c r="BE34" s="872"/>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365</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c r="A63" s="121" t="s">
        <v>348</v>
      </c>
      <c r="B63" s="834" t="s">
        <v>366</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1203</v>
      </c>
      <c r="AG63" s="886"/>
      <c r="AH63" s="886"/>
      <c r="AI63" s="886"/>
      <c r="AJ63" s="887"/>
      <c r="AK63" s="888"/>
      <c r="AL63" s="883"/>
      <c r="AM63" s="883"/>
      <c r="AN63" s="883"/>
      <c r="AO63" s="883"/>
      <c r="AP63" s="886">
        <v>4392</v>
      </c>
      <c r="AQ63" s="886"/>
      <c r="AR63" s="886"/>
      <c r="AS63" s="886"/>
      <c r="AT63" s="886"/>
      <c r="AU63" s="886">
        <v>220</v>
      </c>
      <c r="AV63" s="886"/>
      <c r="AW63" s="886"/>
      <c r="AX63" s="886"/>
      <c r="AY63" s="886"/>
      <c r="AZ63" s="890"/>
      <c r="BA63" s="890"/>
      <c r="BB63" s="890"/>
      <c r="BC63" s="890"/>
      <c r="BD63" s="890"/>
      <c r="BE63" s="891"/>
      <c r="BF63" s="891"/>
      <c r="BG63" s="891"/>
      <c r="BH63" s="891"/>
      <c r="BI63" s="892"/>
      <c r="BJ63" s="893" t="s">
        <v>181</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c r="A65" s="109" t="s">
        <v>367</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c r="A66" s="784" t="s">
        <v>368</v>
      </c>
      <c r="B66" s="785"/>
      <c r="C66" s="785"/>
      <c r="D66" s="785"/>
      <c r="E66" s="785"/>
      <c r="F66" s="785"/>
      <c r="G66" s="785"/>
      <c r="H66" s="785"/>
      <c r="I66" s="785"/>
      <c r="J66" s="785"/>
      <c r="K66" s="785"/>
      <c r="L66" s="785"/>
      <c r="M66" s="785"/>
      <c r="N66" s="785"/>
      <c r="O66" s="785"/>
      <c r="P66" s="786"/>
      <c r="Q66" s="761" t="s">
        <v>369</v>
      </c>
      <c r="R66" s="762"/>
      <c r="S66" s="762"/>
      <c r="T66" s="762"/>
      <c r="U66" s="763"/>
      <c r="V66" s="761" t="s">
        <v>353</v>
      </c>
      <c r="W66" s="762"/>
      <c r="X66" s="762"/>
      <c r="Y66" s="762"/>
      <c r="Z66" s="763"/>
      <c r="AA66" s="761" t="s">
        <v>370</v>
      </c>
      <c r="AB66" s="762"/>
      <c r="AC66" s="762"/>
      <c r="AD66" s="762"/>
      <c r="AE66" s="763"/>
      <c r="AF66" s="896" t="s">
        <v>371</v>
      </c>
      <c r="AG66" s="857"/>
      <c r="AH66" s="857"/>
      <c r="AI66" s="857"/>
      <c r="AJ66" s="897"/>
      <c r="AK66" s="761" t="s">
        <v>372</v>
      </c>
      <c r="AL66" s="785"/>
      <c r="AM66" s="785"/>
      <c r="AN66" s="785"/>
      <c r="AO66" s="786"/>
      <c r="AP66" s="761" t="s">
        <v>373</v>
      </c>
      <c r="AQ66" s="762"/>
      <c r="AR66" s="762"/>
      <c r="AS66" s="762"/>
      <c r="AT66" s="763"/>
      <c r="AU66" s="761" t="s">
        <v>374</v>
      </c>
      <c r="AV66" s="762"/>
      <c r="AW66" s="762"/>
      <c r="AX66" s="762"/>
      <c r="AY66" s="763"/>
      <c r="AZ66" s="761" t="s">
        <v>328</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c r="A68" s="115">
        <v>1</v>
      </c>
      <c r="B68" s="913" t="s">
        <v>375</v>
      </c>
      <c r="C68" s="914"/>
      <c r="D68" s="914"/>
      <c r="E68" s="914"/>
      <c r="F68" s="914"/>
      <c r="G68" s="914"/>
      <c r="H68" s="914"/>
      <c r="I68" s="914"/>
      <c r="J68" s="914"/>
      <c r="K68" s="914"/>
      <c r="L68" s="914"/>
      <c r="M68" s="914"/>
      <c r="N68" s="914"/>
      <c r="O68" s="914"/>
      <c r="P68" s="915"/>
      <c r="Q68" s="916">
        <v>3740</v>
      </c>
      <c r="R68" s="910"/>
      <c r="S68" s="910"/>
      <c r="T68" s="910"/>
      <c r="U68" s="910"/>
      <c r="V68" s="910">
        <v>3382</v>
      </c>
      <c r="W68" s="910"/>
      <c r="X68" s="910"/>
      <c r="Y68" s="910"/>
      <c r="Z68" s="910"/>
      <c r="AA68" s="910">
        <v>358</v>
      </c>
      <c r="AB68" s="910"/>
      <c r="AC68" s="910"/>
      <c r="AD68" s="910"/>
      <c r="AE68" s="910"/>
      <c r="AF68" s="910">
        <v>358</v>
      </c>
      <c r="AG68" s="910"/>
      <c r="AH68" s="910"/>
      <c r="AI68" s="910"/>
      <c r="AJ68" s="910"/>
      <c r="AK68" s="910">
        <v>713</v>
      </c>
      <c r="AL68" s="910"/>
      <c r="AM68" s="910"/>
      <c r="AN68" s="910"/>
      <c r="AO68" s="910"/>
      <c r="AP68" s="910">
        <v>12295</v>
      </c>
      <c r="AQ68" s="910"/>
      <c r="AR68" s="910"/>
      <c r="AS68" s="910"/>
      <c r="AT68" s="910"/>
      <c r="AU68" s="910">
        <v>1795</v>
      </c>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c r="A69" s="118">
        <v>2</v>
      </c>
      <c r="B69" s="917" t="s">
        <v>376</v>
      </c>
      <c r="C69" s="918"/>
      <c r="D69" s="918"/>
      <c r="E69" s="918"/>
      <c r="F69" s="918"/>
      <c r="G69" s="918"/>
      <c r="H69" s="918"/>
      <c r="I69" s="918"/>
      <c r="J69" s="918"/>
      <c r="K69" s="918"/>
      <c r="L69" s="918"/>
      <c r="M69" s="918"/>
      <c r="N69" s="918"/>
      <c r="O69" s="918"/>
      <c r="P69" s="919"/>
      <c r="Q69" s="920">
        <v>2806</v>
      </c>
      <c r="R69" s="875"/>
      <c r="S69" s="875"/>
      <c r="T69" s="875"/>
      <c r="U69" s="875"/>
      <c r="V69" s="875">
        <v>2739</v>
      </c>
      <c r="W69" s="875"/>
      <c r="X69" s="875"/>
      <c r="Y69" s="875"/>
      <c r="Z69" s="875"/>
      <c r="AA69" s="875">
        <v>67</v>
      </c>
      <c r="AB69" s="875"/>
      <c r="AC69" s="875"/>
      <c r="AD69" s="875"/>
      <c r="AE69" s="875"/>
      <c r="AF69" s="875">
        <v>67</v>
      </c>
      <c r="AG69" s="875"/>
      <c r="AH69" s="875"/>
      <c r="AI69" s="875"/>
      <c r="AJ69" s="875"/>
      <c r="AK69" s="875">
        <v>74</v>
      </c>
      <c r="AL69" s="875"/>
      <c r="AM69" s="875"/>
      <c r="AN69" s="875"/>
      <c r="AO69" s="875"/>
      <c r="AP69" s="875">
        <v>993</v>
      </c>
      <c r="AQ69" s="875"/>
      <c r="AR69" s="875"/>
      <c r="AS69" s="875"/>
      <c r="AT69" s="875"/>
      <c r="AU69" s="875">
        <v>264</v>
      </c>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c r="A70" s="118">
        <v>3</v>
      </c>
      <c r="B70" s="917" t="s">
        <v>377</v>
      </c>
      <c r="C70" s="918"/>
      <c r="D70" s="918"/>
      <c r="E70" s="918"/>
      <c r="F70" s="918"/>
      <c r="G70" s="918"/>
      <c r="H70" s="918"/>
      <c r="I70" s="918"/>
      <c r="J70" s="918"/>
      <c r="K70" s="918"/>
      <c r="L70" s="918"/>
      <c r="M70" s="918"/>
      <c r="N70" s="918"/>
      <c r="O70" s="918"/>
      <c r="P70" s="919"/>
      <c r="Q70" s="920">
        <v>2965</v>
      </c>
      <c r="R70" s="875"/>
      <c r="S70" s="875"/>
      <c r="T70" s="875"/>
      <c r="U70" s="875"/>
      <c r="V70" s="875">
        <v>2569</v>
      </c>
      <c r="W70" s="875"/>
      <c r="X70" s="875"/>
      <c r="Y70" s="875"/>
      <c r="Z70" s="875"/>
      <c r="AA70" s="875">
        <v>397</v>
      </c>
      <c r="AB70" s="875"/>
      <c r="AC70" s="875"/>
      <c r="AD70" s="875"/>
      <c r="AE70" s="875"/>
      <c r="AF70" s="875">
        <v>3978</v>
      </c>
      <c r="AG70" s="875"/>
      <c r="AH70" s="875"/>
      <c r="AI70" s="875"/>
      <c r="AJ70" s="875"/>
      <c r="AK70" s="875" t="s">
        <v>341</v>
      </c>
      <c r="AL70" s="875"/>
      <c r="AM70" s="875"/>
      <c r="AN70" s="875"/>
      <c r="AO70" s="875"/>
      <c r="AP70" s="875">
        <v>6302</v>
      </c>
      <c r="AQ70" s="875"/>
      <c r="AR70" s="875"/>
      <c r="AS70" s="875"/>
      <c r="AT70" s="875"/>
      <c r="AU70" s="875" t="s">
        <v>378</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c r="A71" s="118">
        <v>4</v>
      </c>
      <c r="B71" s="917" t="s">
        <v>379</v>
      </c>
      <c r="C71" s="918"/>
      <c r="D71" s="918"/>
      <c r="E71" s="918"/>
      <c r="F71" s="918"/>
      <c r="G71" s="918"/>
      <c r="H71" s="918"/>
      <c r="I71" s="918"/>
      <c r="J71" s="918"/>
      <c r="K71" s="918"/>
      <c r="L71" s="918"/>
      <c r="M71" s="918"/>
      <c r="N71" s="918"/>
      <c r="O71" s="918"/>
      <c r="P71" s="919"/>
      <c r="Q71" s="920">
        <v>45</v>
      </c>
      <c r="R71" s="875"/>
      <c r="S71" s="875"/>
      <c r="T71" s="875"/>
      <c r="U71" s="875"/>
      <c r="V71" s="875">
        <v>42</v>
      </c>
      <c r="W71" s="875"/>
      <c r="X71" s="875"/>
      <c r="Y71" s="875"/>
      <c r="Z71" s="875"/>
      <c r="AA71" s="875">
        <v>3</v>
      </c>
      <c r="AB71" s="875"/>
      <c r="AC71" s="875"/>
      <c r="AD71" s="875"/>
      <c r="AE71" s="875"/>
      <c r="AF71" s="875">
        <v>3</v>
      </c>
      <c r="AG71" s="875"/>
      <c r="AH71" s="875"/>
      <c r="AI71" s="875"/>
      <c r="AJ71" s="875"/>
      <c r="AK71" s="875" t="s">
        <v>380</v>
      </c>
      <c r="AL71" s="875"/>
      <c r="AM71" s="875"/>
      <c r="AN71" s="875"/>
      <c r="AO71" s="875"/>
      <c r="AP71" s="875">
        <v>14</v>
      </c>
      <c r="AQ71" s="875"/>
      <c r="AR71" s="875"/>
      <c r="AS71" s="875"/>
      <c r="AT71" s="875"/>
      <c r="AU71" s="875">
        <v>3</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c r="A72" s="118">
        <v>5</v>
      </c>
      <c r="B72" s="917" t="s">
        <v>381</v>
      </c>
      <c r="C72" s="918"/>
      <c r="D72" s="918"/>
      <c r="E72" s="918"/>
      <c r="F72" s="918"/>
      <c r="G72" s="918"/>
      <c r="H72" s="918"/>
      <c r="I72" s="918"/>
      <c r="J72" s="918"/>
      <c r="K72" s="918"/>
      <c r="L72" s="918"/>
      <c r="M72" s="918"/>
      <c r="N72" s="918"/>
      <c r="O72" s="918"/>
      <c r="P72" s="919"/>
      <c r="Q72" s="920">
        <v>1</v>
      </c>
      <c r="R72" s="875"/>
      <c r="S72" s="875"/>
      <c r="T72" s="875"/>
      <c r="U72" s="875"/>
      <c r="V72" s="875">
        <v>0</v>
      </c>
      <c r="W72" s="875"/>
      <c r="X72" s="875"/>
      <c r="Y72" s="875"/>
      <c r="Z72" s="875"/>
      <c r="AA72" s="875">
        <v>1</v>
      </c>
      <c r="AB72" s="875"/>
      <c r="AC72" s="875"/>
      <c r="AD72" s="875"/>
      <c r="AE72" s="875"/>
      <c r="AF72" s="875">
        <v>1</v>
      </c>
      <c r="AG72" s="875"/>
      <c r="AH72" s="875"/>
      <c r="AI72" s="875"/>
      <c r="AJ72" s="875"/>
      <c r="AK72" s="875" t="s">
        <v>380</v>
      </c>
      <c r="AL72" s="875"/>
      <c r="AM72" s="875"/>
      <c r="AN72" s="875"/>
      <c r="AO72" s="875"/>
      <c r="AP72" s="875" t="s">
        <v>380</v>
      </c>
      <c r="AQ72" s="875"/>
      <c r="AR72" s="875"/>
      <c r="AS72" s="875"/>
      <c r="AT72" s="875"/>
      <c r="AU72" s="875" t="s">
        <v>341</v>
      </c>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c r="A73" s="118">
        <v>6</v>
      </c>
      <c r="B73" s="917" t="s">
        <v>382</v>
      </c>
      <c r="C73" s="918"/>
      <c r="D73" s="918"/>
      <c r="E73" s="918"/>
      <c r="F73" s="918"/>
      <c r="G73" s="918"/>
      <c r="H73" s="918"/>
      <c r="I73" s="918"/>
      <c r="J73" s="918"/>
      <c r="K73" s="918"/>
      <c r="L73" s="918"/>
      <c r="M73" s="918"/>
      <c r="N73" s="918"/>
      <c r="O73" s="918"/>
      <c r="P73" s="919"/>
      <c r="Q73" s="920">
        <v>220</v>
      </c>
      <c r="R73" s="875"/>
      <c r="S73" s="875"/>
      <c r="T73" s="875"/>
      <c r="U73" s="875"/>
      <c r="V73" s="875">
        <v>161</v>
      </c>
      <c r="W73" s="875"/>
      <c r="X73" s="875"/>
      <c r="Y73" s="875"/>
      <c r="Z73" s="875"/>
      <c r="AA73" s="875">
        <v>60</v>
      </c>
      <c r="AB73" s="875"/>
      <c r="AC73" s="875"/>
      <c r="AD73" s="875"/>
      <c r="AE73" s="875"/>
      <c r="AF73" s="875">
        <v>60</v>
      </c>
      <c r="AG73" s="875"/>
      <c r="AH73" s="875"/>
      <c r="AI73" s="875"/>
      <c r="AJ73" s="875"/>
      <c r="AK73" s="875" t="s">
        <v>380</v>
      </c>
      <c r="AL73" s="875"/>
      <c r="AM73" s="875"/>
      <c r="AN73" s="875"/>
      <c r="AO73" s="875"/>
      <c r="AP73" s="875" t="s">
        <v>380</v>
      </c>
      <c r="AQ73" s="875"/>
      <c r="AR73" s="875"/>
      <c r="AS73" s="875"/>
      <c r="AT73" s="875"/>
      <c r="AU73" s="875" t="s">
        <v>343</v>
      </c>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c r="A74" s="118">
        <v>7</v>
      </c>
      <c r="B74" s="917" t="s">
        <v>383</v>
      </c>
      <c r="C74" s="918"/>
      <c r="D74" s="918"/>
      <c r="E74" s="918"/>
      <c r="F74" s="918"/>
      <c r="G74" s="918"/>
      <c r="H74" s="918"/>
      <c r="I74" s="918"/>
      <c r="J74" s="918"/>
      <c r="K74" s="918"/>
      <c r="L74" s="918"/>
      <c r="M74" s="918"/>
      <c r="N74" s="918"/>
      <c r="O74" s="918"/>
      <c r="P74" s="919"/>
      <c r="Q74" s="920">
        <v>17</v>
      </c>
      <c r="R74" s="875"/>
      <c r="S74" s="875"/>
      <c r="T74" s="875"/>
      <c r="U74" s="875"/>
      <c r="V74" s="875">
        <v>17</v>
      </c>
      <c r="W74" s="875"/>
      <c r="X74" s="875"/>
      <c r="Y74" s="875"/>
      <c r="Z74" s="875"/>
      <c r="AA74" s="875" t="s">
        <v>380</v>
      </c>
      <c r="AB74" s="875"/>
      <c r="AC74" s="875"/>
      <c r="AD74" s="875"/>
      <c r="AE74" s="875"/>
      <c r="AF74" s="875" t="s">
        <v>380</v>
      </c>
      <c r="AG74" s="875"/>
      <c r="AH74" s="875"/>
      <c r="AI74" s="875"/>
      <c r="AJ74" s="875"/>
      <c r="AK74" s="875">
        <v>16</v>
      </c>
      <c r="AL74" s="875"/>
      <c r="AM74" s="875"/>
      <c r="AN74" s="875"/>
      <c r="AO74" s="875"/>
      <c r="AP74" s="875" t="s">
        <v>380</v>
      </c>
      <c r="AQ74" s="875"/>
      <c r="AR74" s="875"/>
      <c r="AS74" s="875"/>
      <c r="AT74" s="875"/>
      <c r="AU74" s="875" t="s">
        <v>341</v>
      </c>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c r="A75" s="118">
        <v>8</v>
      </c>
      <c r="B75" s="917" t="s">
        <v>384</v>
      </c>
      <c r="C75" s="918"/>
      <c r="D75" s="918"/>
      <c r="E75" s="918"/>
      <c r="F75" s="918"/>
      <c r="G75" s="918"/>
      <c r="H75" s="918"/>
      <c r="I75" s="918"/>
      <c r="J75" s="918"/>
      <c r="K75" s="918"/>
      <c r="L75" s="918"/>
      <c r="M75" s="918"/>
      <c r="N75" s="918"/>
      <c r="O75" s="918"/>
      <c r="P75" s="919"/>
      <c r="Q75" s="923">
        <v>4762</v>
      </c>
      <c r="R75" s="924"/>
      <c r="S75" s="924"/>
      <c r="T75" s="924"/>
      <c r="U75" s="874"/>
      <c r="V75" s="925">
        <v>4735</v>
      </c>
      <c r="W75" s="924"/>
      <c r="X75" s="924"/>
      <c r="Y75" s="924"/>
      <c r="Z75" s="874"/>
      <c r="AA75" s="925">
        <v>27</v>
      </c>
      <c r="AB75" s="924"/>
      <c r="AC75" s="924"/>
      <c r="AD75" s="924"/>
      <c r="AE75" s="874"/>
      <c r="AF75" s="925">
        <v>27</v>
      </c>
      <c r="AG75" s="924"/>
      <c r="AH75" s="924"/>
      <c r="AI75" s="924"/>
      <c r="AJ75" s="874"/>
      <c r="AK75" s="925" t="s">
        <v>380</v>
      </c>
      <c r="AL75" s="924"/>
      <c r="AM75" s="924"/>
      <c r="AN75" s="924"/>
      <c r="AO75" s="874"/>
      <c r="AP75" s="925" t="s">
        <v>380</v>
      </c>
      <c r="AQ75" s="924"/>
      <c r="AR75" s="924"/>
      <c r="AS75" s="924"/>
      <c r="AT75" s="874"/>
      <c r="AU75" s="925" t="s">
        <v>380</v>
      </c>
      <c r="AV75" s="924"/>
      <c r="AW75" s="924"/>
      <c r="AX75" s="924"/>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c r="A76" s="118">
        <v>9</v>
      </c>
      <c r="B76" s="917" t="s">
        <v>385</v>
      </c>
      <c r="C76" s="918"/>
      <c r="D76" s="918"/>
      <c r="E76" s="918"/>
      <c r="F76" s="918"/>
      <c r="G76" s="918"/>
      <c r="H76" s="918"/>
      <c r="I76" s="918"/>
      <c r="J76" s="918"/>
      <c r="K76" s="918"/>
      <c r="L76" s="918"/>
      <c r="M76" s="918"/>
      <c r="N76" s="918"/>
      <c r="O76" s="918"/>
      <c r="P76" s="919"/>
      <c r="Q76" s="923">
        <v>168</v>
      </c>
      <c r="R76" s="924"/>
      <c r="S76" s="924"/>
      <c r="T76" s="924"/>
      <c r="U76" s="874"/>
      <c r="V76" s="925">
        <v>146</v>
      </c>
      <c r="W76" s="924"/>
      <c r="X76" s="924"/>
      <c r="Y76" s="924"/>
      <c r="Z76" s="874"/>
      <c r="AA76" s="925">
        <v>21</v>
      </c>
      <c r="AB76" s="924"/>
      <c r="AC76" s="924"/>
      <c r="AD76" s="924"/>
      <c r="AE76" s="874"/>
      <c r="AF76" s="925">
        <v>21</v>
      </c>
      <c r="AG76" s="924"/>
      <c r="AH76" s="924"/>
      <c r="AI76" s="924"/>
      <c r="AJ76" s="874"/>
      <c r="AK76" s="925" t="s">
        <v>380</v>
      </c>
      <c r="AL76" s="924"/>
      <c r="AM76" s="924"/>
      <c r="AN76" s="924"/>
      <c r="AO76" s="874"/>
      <c r="AP76" s="925" t="s">
        <v>380</v>
      </c>
      <c r="AQ76" s="924"/>
      <c r="AR76" s="924"/>
      <c r="AS76" s="924"/>
      <c r="AT76" s="874"/>
      <c r="AU76" s="925" t="s">
        <v>380</v>
      </c>
      <c r="AV76" s="924"/>
      <c r="AW76" s="924"/>
      <c r="AX76" s="924"/>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c r="A77" s="118">
        <v>10</v>
      </c>
      <c r="B77" s="917" t="s">
        <v>386</v>
      </c>
      <c r="C77" s="918"/>
      <c r="D77" s="918"/>
      <c r="E77" s="918"/>
      <c r="F77" s="918"/>
      <c r="G77" s="918"/>
      <c r="H77" s="918"/>
      <c r="I77" s="918"/>
      <c r="J77" s="918"/>
      <c r="K77" s="918"/>
      <c r="L77" s="918"/>
      <c r="M77" s="918"/>
      <c r="N77" s="918"/>
      <c r="O77" s="918"/>
      <c r="P77" s="919"/>
      <c r="Q77" s="923">
        <v>772932</v>
      </c>
      <c r="R77" s="924"/>
      <c r="S77" s="924"/>
      <c r="T77" s="924"/>
      <c r="U77" s="874"/>
      <c r="V77" s="925">
        <v>740589</v>
      </c>
      <c r="W77" s="924"/>
      <c r="X77" s="924"/>
      <c r="Y77" s="924"/>
      <c r="Z77" s="874"/>
      <c r="AA77" s="925">
        <v>32343</v>
      </c>
      <c r="AB77" s="924"/>
      <c r="AC77" s="924"/>
      <c r="AD77" s="924"/>
      <c r="AE77" s="874"/>
      <c r="AF77" s="925">
        <v>32343</v>
      </c>
      <c r="AG77" s="924"/>
      <c r="AH77" s="924"/>
      <c r="AI77" s="924"/>
      <c r="AJ77" s="874"/>
      <c r="AK77" s="925">
        <v>691</v>
      </c>
      <c r="AL77" s="924"/>
      <c r="AM77" s="924"/>
      <c r="AN77" s="924"/>
      <c r="AO77" s="874"/>
      <c r="AP77" s="925" t="s">
        <v>380</v>
      </c>
      <c r="AQ77" s="924"/>
      <c r="AR77" s="924"/>
      <c r="AS77" s="924"/>
      <c r="AT77" s="874"/>
      <c r="AU77" s="925" t="s">
        <v>380</v>
      </c>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c r="A78" s="118">
        <v>11</v>
      </c>
      <c r="B78" s="917" t="s">
        <v>387</v>
      </c>
      <c r="C78" s="918"/>
      <c r="D78" s="918"/>
      <c r="E78" s="918"/>
      <c r="F78" s="918"/>
      <c r="G78" s="918"/>
      <c r="H78" s="918"/>
      <c r="I78" s="918"/>
      <c r="J78" s="918"/>
      <c r="K78" s="918"/>
      <c r="L78" s="918"/>
      <c r="M78" s="918"/>
      <c r="N78" s="918"/>
      <c r="O78" s="918"/>
      <c r="P78" s="919"/>
      <c r="Q78" s="920">
        <v>83</v>
      </c>
      <c r="R78" s="875"/>
      <c r="S78" s="875"/>
      <c r="T78" s="875"/>
      <c r="U78" s="875"/>
      <c r="V78" s="875">
        <v>81</v>
      </c>
      <c r="W78" s="875"/>
      <c r="X78" s="875"/>
      <c r="Y78" s="875"/>
      <c r="Z78" s="875"/>
      <c r="AA78" s="875">
        <v>2</v>
      </c>
      <c r="AB78" s="875"/>
      <c r="AC78" s="875"/>
      <c r="AD78" s="875"/>
      <c r="AE78" s="875"/>
      <c r="AF78" s="875">
        <v>2</v>
      </c>
      <c r="AG78" s="875"/>
      <c r="AH78" s="875"/>
      <c r="AI78" s="875"/>
      <c r="AJ78" s="875"/>
      <c r="AK78" s="875" t="s">
        <v>380</v>
      </c>
      <c r="AL78" s="875"/>
      <c r="AM78" s="875"/>
      <c r="AN78" s="875"/>
      <c r="AO78" s="875"/>
      <c r="AP78" s="875" t="s">
        <v>380</v>
      </c>
      <c r="AQ78" s="875"/>
      <c r="AR78" s="875"/>
      <c r="AS78" s="875"/>
      <c r="AT78" s="875"/>
      <c r="AU78" s="875" t="s">
        <v>380</v>
      </c>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c r="A79" s="118">
        <v>12</v>
      </c>
      <c r="B79" s="917" t="s">
        <v>388</v>
      </c>
      <c r="C79" s="918"/>
      <c r="D79" s="918"/>
      <c r="E79" s="918"/>
      <c r="F79" s="918"/>
      <c r="G79" s="918"/>
      <c r="H79" s="918"/>
      <c r="I79" s="918"/>
      <c r="J79" s="918"/>
      <c r="K79" s="918"/>
      <c r="L79" s="918"/>
      <c r="M79" s="918"/>
      <c r="N79" s="918"/>
      <c r="O79" s="918"/>
      <c r="P79" s="919"/>
      <c r="Q79" s="920">
        <v>236</v>
      </c>
      <c r="R79" s="875"/>
      <c r="S79" s="875"/>
      <c r="T79" s="875"/>
      <c r="U79" s="875"/>
      <c r="V79" s="875">
        <v>228</v>
      </c>
      <c r="W79" s="875"/>
      <c r="X79" s="875"/>
      <c r="Y79" s="875"/>
      <c r="Z79" s="875"/>
      <c r="AA79" s="875">
        <v>8</v>
      </c>
      <c r="AB79" s="875"/>
      <c r="AC79" s="875"/>
      <c r="AD79" s="875"/>
      <c r="AE79" s="875"/>
      <c r="AF79" s="875">
        <v>8</v>
      </c>
      <c r="AG79" s="875"/>
      <c r="AH79" s="875"/>
      <c r="AI79" s="875"/>
      <c r="AJ79" s="875"/>
      <c r="AK79" s="875">
        <v>45</v>
      </c>
      <c r="AL79" s="875"/>
      <c r="AM79" s="875"/>
      <c r="AN79" s="875"/>
      <c r="AO79" s="875"/>
      <c r="AP79" s="875" t="s">
        <v>380</v>
      </c>
      <c r="AQ79" s="875"/>
      <c r="AR79" s="875"/>
      <c r="AS79" s="875"/>
      <c r="AT79" s="875"/>
      <c r="AU79" s="875" t="s">
        <v>380</v>
      </c>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c r="A80" s="118">
        <v>13</v>
      </c>
      <c r="B80" s="917" t="s">
        <v>389</v>
      </c>
      <c r="C80" s="918"/>
      <c r="D80" s="918"/>
      <c r="E80" s="918"/>
      <c r="F80" s="918"/>
      <c r="G80" s="918"/>
      <c r="H80" s="918"/>
      <c r="I80" s="918"/>
      <c r="J80" s="918"/>
      <c r="K80" s="918"/>
      <c r="L80" s="918"/>
      <c r="M80" s="918"/>
      <c r="N80" s="918"/>
      <c r="O80" s="918"/>
      <c r="P80" s="919"/>
      <c r="Q80" s="920">
        <v>65</v>
      </c>
      <c r="R80" s="875"/>
      <c r="S80" s="875"/>
      <c r="T80" s="875"/>
      <c r="U80" s="875"/>
      <c r="V80" s="875">
        <v>65</v>
      </c>
      <c r="W80" s="875"/>
      <c r="X80" s="875"/>
      <c r="Y80" s="875"/>
      <c r="Z80" s="875"/>
      <c r="AA80" s="875" t="s">
        <v>380</v>
      </c>
      <c r="AB80" s="875"/>
      <c r="AC80" s="875"/>
      <c r="AD80" s="875"/>
      <c r="AE80" s="875"/>
      <c r="AF80" s="875" t="s">
        <v>380</v>
      </c>
      <c r="AG80" s="875"/>
      <c r="AH80" s="875"/>
      <c r="AI80" s="875"/>
      <c r="AJ80" s="875"/>
      <c r="AK80" s="875" t="s">
        <v>380</v>
      </c>
      <c r="AL80" s="875"/>
      <c r="AM80" s="875"/>
      <c r="AN80" s="875"/>
      <c r="AO80" s="875"/>
      <c r="AP80" s="875" t="s">
        <v>380</v>
      </c>
      <c r="AQ80" s="875"/>
      <c r="AR80" s="875"/>
      <c r="AS80" s="875"/>
      <c r="AT80" s="875"/>
      <c r="AU80" s="875" t="s">
        <v>380</v>
      </c>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c r="A88" s="121" t="s">
        <v>348</v>
      </c>
      <c r="B88" s="834" t="s">
        <v>390</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36867</v>
      </c>
      <c r="AG88" s="886"/>
      <c r="AH88" s="886"/>
      <c r="AI88" s="886"/>
      <c r="AJ88" s="886"/>
      <c r="AK88" s="883"/>
      <c r="AL88" s="883"/>
      <c r="AM88" s="883"/>
      <c r="AN88" s="883"/>
      <c r="AO88" s="883"/>
      <c r="AP88" s="886">
        <v>19604</v>
      </c>
      <c r="AQ88" s="886"/>
      <c r="AR88" s="886"/>
      <c r="AS88" s="886"/>
      <c r="AT88" s="886"/>
      <c r="AU88" s="886">
        <v>2062</v>
      </c>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348</v>
      </c>
      <c r="BR102" s="834" t="s">
        <v>391</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v>205</v>
      </c>
      <c r="CS102" s="894"/>
      <c r="CT102" s="894"/>
      <c r="CU102" s="894"/>
      <c r="CV102" s="937"/>
      <c r="CW102" s="936"/>
      <c r="CX102" s="894"/>
      <c r="CY102" s="894"/>
      <c r="CZ102" s="894"/>
      <c r="DA102" s="937"/>
      <c r="DB102" s="936"/>
      <c r="DC102" s="894"/>
      <c r="DD102" s="894"/>
      <c r="DE102" s="894"/>
      <c r="DF102" s="937"/>
      <c r="DG102" s="936"/>
      <c r="DH102" s="894"/>
      <c r="DI102" s="894"/>
      <c r="DJ102" s="894"/>
      <c r="DK102" s="937"/>
      <c r="DL102" s="936"/>
      <c r="DM102" s="894"/>
      <c r="DN102" s="894"/>
      <c r="DO102" s="894"/>
      <c r="DP102" s="937"/>
      <c r="DQ102" s="936"/>
      <c r="DR102" s="894"/>
      <c r="DS102" s="894"/>
      <c r="DT102" s="894"/>
      <c r="DU102" s="937"/>
      <c r="DV102" s="960"/>
      <c r="DW102" s="961"/>
      <c r="DX102" s="961"/>
      <c r="DY102" s="961"/>
      <c r="DZ102" s="962"/>
      <c r="EA102" s="103"/>
    </row>
    <row r="103" spans="1:131" s="104" customFormat="1" ht="26.25" customHeight="1">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392</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393</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c r="A107" s="132" t="s">
        <v>394</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395</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c r="A108" s="965" t="s">
        <v>396</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397</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c r="A109" s="958" t="s">
        <v>398</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399</v>
      </c>
      <c r="AB109" s="939"/>
      <c r="AC109" s="939"/>
      <c r="AD109" s="939"/>
      <c r="AE109" s="940"/>
      <c r="AF109" s="938" t="s">
        <v>400</v>
      </c>
      <c r="AG109" s="939"/>
      <c r="AH109" s="939"/>
      <c r="AI109" s="939"/>
      <c r="AJ109" s="940"/>
      <c r="AK109" s="938" t="s">
        <v>254</v>
      </c>
      <c r="AL109" s="939"/>
      <c r="AM109" s="939"/>
      <c r="AN109" s="939"/>
      <c r="AO109" s="940"/>
      <c r="AP109" s="938" t="s">
        <v>401</v>
      </c>
      <c r="AQ109" s="939"/>
      <c r="AR109" s="939"/>
      <c r="AS109" s="939"/>
      <c r="AT109" s="941"/>
      <c r="AU109" s="958" t="s">
        <v>398</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399</v>
      </c>
      <c r="BR109" s="939"/>
      <c r="BS109" s="939"/>
      <c r="BT109" s="939"/>
      <c r="BU109" s="940"/>
      <c r="BV109" s="938" t="s">
        <v>400</v>
      </c>
      <c r="BW109" s="939"/>
      <c r="BX109" s="939"/>
      <c r="BY109" s="939"/>
      <c r="BZ109" s="940"/>
      <c r="CA109" s="938" t="s">
        <v>254</v>
      </c>
      <c r="CB109" s="939"/>
      <c r="CC109" s="939"/>
      <c r="CD109" s="939"/>
      <c r="CE109" s="940"/>
      <c r="CF109" s="959" t="s">
        <v>401</v>
      </c>
      <c r="CG109" s="959"/>
      <c r="CH109" s="959"/>
      <c r="CI109" s="959"/>
      <c r="CJ109" s="959"/>
      <c r="CK109" s="938" t="s">
        <v>402</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399</v>
      </c>
      <c r="DH109" s="939"/>
      <c r="DI109" s="939"/>
      <c r="DJ109" s="939"/>
      <c r="DK109" s="940"/>
      <c r="DL109" s="938" t="s">
        <v>400</v>
      </c>
      <c r="DM109" s="939"/>
      <c r="DN109" s="939"/>
      <c r="DO109" s="939"/>
      <c r="DP109" s="940"/>
      <c r="DQ109" s="938" t="s">
        <v>254</v>
      </c>
      <c r="DR109" s="939"/>
      <c r="DS109" s="939"/>
      <c r="DT109" s="939"/>
      <c r="DU109" s="940"/>
      <c r="DV109" s="938" t="s">
        <v>401</v>
      </c>
      <c r="DW109" s="939"/>
      <c r="DX109" s="939"/>
      <c r="DY109" s="939"/>
      <c r="DZ109" s="941"/>
    </row>
    <row r="110" spans="1:131" s="103" customFormat="1" ht="26.25" customHeight="1">
      <c r="A110" s="942" t="s">
        <v>403</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1282966</v>
      </c>
      <c r="AB110" s="946"/>
      <c r="AC110" s="946"/>
      <c r="AD110" s="946"/>
      <c r="AE110" s="947"/>
      <c r="AF110" s="948">
        <v>1288025</v>
      </c>
      <c r="AG110" s="946"/>
      <c r="AH110" s="946"/>
      <c r="AI110" s="946"/>
      <c r="AJ110" s="947"/>
      <c r="AK110" s="948">
        <v>1328144</v>
      </c>
      <c r="AL110" s="946"/>
      <c r="AM110" s="946"/>
      <c r="AN110" s="946"/>
      <c r="AO110" s="947"/>
      <c r="AP110" s="949">
        <v>14.8</v>
      </c>
      <c r="AQ110" s="950"/>
      <c r="AR110" s="950"/>
      <c r="AS110" s="950"/>
      <c r="AT110" s="951"/>
      <c r="AU110" s="952" t="s">
        <v>404</v>
      </c>
      <c r="AV110" s="953"/>
      <c r="AW110" s="953"/>
      <c r="AX110" s="953"/>
      <c r="AY110" s="953"/>
      <c r="AZ110" s="994" t="s">
        <v>405</v>
      </c>
      <c r="BA110" s="943"/>
      <c r="BB110" s="943"/>
      <c r="BC110" s="943"/>
      <c r="BD110" s="943"/>
      <c r="BE110" s="943"/>
      <c r="BF110" s="943"/>
      <c r="BG110" s="943"/>
      <c r="BH110" s="943"/>
      <c r="BI110" s="943"/>
      <c r="BJ110" s="943"/>
      <c r="BK110" s="943"/>
      <c r="BL110" s="943"/>
      <c r="BM110" s="943"/>
      <c r="BN110" s="943"/>
      <c r="BO110" s="943"/>
      <c r="BP110" s="944"/>
      <c r="BQ110" s="980">
        <v>12025542</v>
      </c>
      <c r="BR110" s="981"/>
      <c r="BS110" s="981"/>
      <c r="BT110" s="981"/>
      <c r="BU110" s="981"/>
      <c r="BV110" s="981">
        <v>13059081</v>
      </c>
      <c r="BW110" s="981"/>
      <c r="BX110" s="981"/>
      <c r="BY110" s="981"/>
      <c r="BZ110" s="981"/>
      <c r="CA110" s="981">
        <v>13900371</v>
      </c>
      <c r="CB110" s="981"/>
      <c r="CC110" s="981"/>
      <c r="CD110" s="981"/>
      <c r="CE110" s="981"/>
      <c r="CF110" s="995">
        <v>155.4</v>
      </c>
      <c r="CG110" s="996"/>
      <c r="CH110" s="996"/>
      <c r="CI110" s="996"/>
      <c r="CJ110" s="996"/>
      <c r="CK110" s="997" t="s">
        <v>406</v>
      </c>
      <c r="CL110" s="998"/>
      <c r="CM110" s="977" t="s">
        <v>407</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185</v>
      </c>
      <c r="DH110" s="981"/>
      <c r="DI110" s="981"/>
      <c r="DJ110" s="981"/>
      <c r="DK110" s="981"/>
      <c r="DL110" s="981" t="s">
        <v>181</v>
      </c>
      <c r="DM110" s="981"/>
      <c r="DN110" s="981"/>
      <c r="DO110" s="981"/>
      <c r="DP110" s="981"/>
      <c r="DQ110" s="981" t="s">
        <v>181</v>
      </c>
      <c r="DR110" s="981"/>
      <c r="DS110" s="981"/>
      <c r="DT110" s="981"/>
      <c r="DU110" s="981"/>
      <c r="DV110" s="982" t="s">
        <v>181</v>
      </c>
      <c r="DW110" s="982"/>
      <c r="DX110" s="982"/>
      <c r="DY110" s="982"/>
      <c r="DZ110" s="983"/>
    </row>
    <row r="111" spans="1:131" s="103" customFormat="1" ht="26.25" customHeight="1">
      <c r="A111" s="984" t="s">
        <v>408</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181</v>
      </c>
      <c r="AB111" s="988"/>
      <c r="AC111" s="988"/>
      <c r="AD111" s="988"/>
      <c r="AE111" s="989"/>
      <c r="AF111" s="990" t="s">
        <v>181</v>
      </c>
      <c r="AG111" s="988"/>
      <c r="AH111" s="988"/>
      <c r="AI111" s="988"/>
      <c r="AJ111" s="989"/>
      <c r="AK111" s="990" t="s">
        <v>185</v>
      </c>
      <c r="AL111" s="988"/>
      <c r="AM111" s="988"/>
      <c r="AN111" s="988"/>
      <c r="AO111" s="989"/>
      <c r="AP111" s="991" t="s">
        <v>181</v>
      </c>
      <c r="AQ111" s="992"/>
      <c r="AR111" s="992"/>
      <c r="AS111" s="992"/>
      <c r="AT111" s="993"/>
      <c r="AU111" s="954"/>
      <c r="AV111" s="955"/>
      <c r="AW111" s="955"/>
      <c r="AX111" s="955"/>
      <c r="AY111" s="955"/>
      <c r="AZ111" s="1003" t="s">
        <v>409</v>
      </c>
      <c r="BA111" s="1004"/>
      <c r="BB111" s="1004"/>
      <c r="BC111" s="1004"/>
      <c r="BD111" s="1004"/>
      <c r="BE111" s="1004"/>
      <c r="BF111" s="1004"/>
      <c r="BG111" s="1004"/>
      <c r="BH111" s="1004"/>
      <c r="BI111" s="1004"/>
      <c r="BJ111" s="1004"/>
      <c r="BK111" s="1004"/>
      <c r="BL111" s="1004"/>
      <c r="BM111" s="1004"/>
      <c r="BN111" s="1004"/>
      <c r="BO111" s="1004"/>
      <c r="BP111" s="1005"/>
      <c r="BQ111" s="973" t="s">
        <v>181</v>
      </c>
      <c r="BR111" s="974"/>
      <c r="BS111" s="974"/>
      <c r="BT111" s="974"/>
      <c r="BU111" s="974"/>
      <c r="BV111" s="974" t="s">
        <v>410</v>
      </c>
      <c r="BW111" s="974"/>
      <c r="BX111" s="974"/>
      <c r="BY111" s="974"/>
      <c r="BZ111" s="974"/>
      <c r="CA111" s="974" t="s">
        <v>181</v>
      </c>
      <c r="CB111" s="974"/>
      <c r="CC111" s="974"/>
      <c r="CD111" s="974"/>
      <c r="CE111" s="974"/>
      <c r="CF111" s="968" t="s">
        <v>181</v>
      </c>
      <c r="CG111" s="969"/>
      <c r="CH111" s="969"/>
      <c r="CI111" s="969"/>
      <c r="CJ111" s="969"/>
      <c r="CK111" s="999"/>
      <c r="CL111" s="1000"/>
      <c r="CM111" s="970" t="s">
        <v>411</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181</v>
      </c>
      <c r="DH111" s="974"/>
      <c r="DI111" s="974"/>
      <c r="DJ111" s="974"/>
      <c r="DK111" s="974"/>
      <c r="DL111" s="974" t="s">
        <v>181</v>
      </c>
      <c r="DM111" s="974"/>
      <c r="DN111" s="974"/>
      <c r="DO111" s="974"/>
      <c r="DP111" s="974"/>
      <c r="DQ111" s="974" t="s">
        <v>185</v>
      </c>
      <c r="DR111" s="974"/>
      <c r="DS111" s="974"/>
      <c r="DT111" s="974"/>
      <c r="DU111" s="974"/>
      <c r="DV111" s="975" t="s">
        <v>181</v>
      </c>
      <c r="DW111" s="975"/>
      <c r="DX111" s="975"/>
      <c r="DY111" s="975"/>
      <c r="DZ111" s="976"/>
    </row>
    <row r="112" spans="1:131" s="103" customFormat="1" ht="26.25" customHeight="1">
      <c r="A112" s="1006" t="s">
        <v>412</v>
      </c>
      <c r="B112" s="1007"/>
      <c r="C112" s="1004" t="s">
        <v>413</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185</v>
      </c>
      <c r="AB112" s="1013"/>
      <c r="AC112" s="1013"/>
      <c r="AD112" s="1013"/>
      <c r="AE112" s="1014"/>
      <c r="AF112" s="1015" t="s">
        <v>181</v>
      </c>
      <c r="AG112" s="1013"/>
      <c r="AH112" s="1013"/>
      <c r="AI112" s="1013"/>
      <c r="AJ112" s="1014"/>
      <c r="AK112" s="1015" t="s">
        <v>181</v>
      </c>
      <c r="AL112" s="1013"/>
      <c r="AM112" s="1013"/>
      <c r="AN112" s="1013"/>
      <c r="AO112" s="1014"/>
      <c r="AP112" s="1016" t="s">
        <v>181</v>
      </c>
      <c r="AQ112" s="1017"/>
      <c r="AR112" s="1017"/>
      <c r="AS112" s="1017"/>
      <c r="AT112" s="1018"/>
      <c r="AU112" s="954"/>
      <c r="AV112" s="955"/>
      <c r="AW112" s="955"/>
      <c r="AX112" s="955"/>
      <c r="AY112" s="955"/>
      <c r="AZ112" s="1003" t="s">
        <v>414</v>
      </c>
      <c r="BA112" s="1004"/>
      <c r="BB112" s="1004"/>
      <c r="BC112" s="1004"/>
      <c r="BD112" s="1004"/>
      <c r="BE112" s="1004"/>
      <c r="BF112" s="1004"/>
      <c r="BG112" s="1004"/>
      <c r="BH112" s="1004"/>
      <c r="BI112" s="1004"/>
      <c r="BJ112" s="1004"/>
      <c r="BK112" s="1004"/>
      <c r="BL112" s="1004"/>
      <c r="BM112" s="1004"/>
      <c r="BN112" s="1004"/>
      <c r="BO112" s="1004"/>
      <c r="BP112" s="1005"/>
      <c r="BQ112" s="973">
        <v>189737</v>
      </c>
      <c r="BR112" s="974"/>
      <c r="BS112" s="974"/>
      <c r="BT112" s="974"/>
      <c r="BU112" s="974"/>
      <c r="BV112" s="974">
        <v>203236</v>
      </c>
      <c r="BW112" s="974"/>
      <c r="BX112" s="974"/>
      <c r="BY112" s="974"/>
      <c r="BZ112" s="974"/>
      <c r="CA112" s="974">
        <v>219603</v>
      </c>
      <c r="CB112" s="974"/>
      <c r="CC112" s="974"/>
      <c r="CD112" s="974"/>
      <c r="CE112" s="974"/>
      <c r="CF112" s="968">
        <v>2.5</v>
      </c>
      <c r="CG112" s="969"/>
      <c r="CH112" s="969"/>
      <c r="CI112" s="969"/>
      <c r="CJ112" s="969"/>
      <c r="CK112" s="999"/>
      <c r="CL112" s="1000"/>
      <c r="CM112" s="970" t="s">
        <v>415</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181</v>
      </c>
      <c r="DH112" s="974"/>
      <c r="DI112" s="974"/>
      <c r="DJ112" s="974"/>
      <c r="DK112" s="974"/>
      <c r="DL112" s="974" t="s">
        <v>181</v>
      </c>
      <c r="DM112" s="974"/>
      <c r="DN112" s="974"/>
      <c r="DO112" s="974"/>
      <c r="DP112" s="974"/>
      <c r="DQ112" s="974" t="s">
        <v>181</v>
      </c>
      <c r="DR112" s="974"/>
      <c r="DS112" s="974"/>
      <c r="DT112" s="974"/>
      <c r="DU112" s="974"/>
      <c r="DV112" s="975" t="s">
        <v>181</v>
      </c>
      <c r="DW112" s="975"/>
      <c r="DX112" s="975"/>
      <c r="DY112" s="975"/>
      <c r="DZ112" s="976"/>
    </row>
    <row r="113" spans="1:130" s="103" customFormat="1" ht="26.25" customHeight="1">
      <c r="A113" s="1008"/>
      <c r="B113" s="1009"/>
      <c r="C113" s="1004" t="s">
        <v>416</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23274</v>
      </c>
      <c r="AB113" s="988"/>
      <c r="AC113" s="988"/>
      <c r="AD113" s="988"/>
      <c r="AE113" s="989"/>
      <c r="AF113" s="990">
        <v>13442</v>
      </c>
      <c r="AG113" s="988"/>
      <c r="AH113" s="988"/>
      <c r="AI113" s="988"/>
      <c r="AJ113" s="989"/>
      <c r="AK113" s="990">
        <v>16143</v>
      </c>
      <c r="AL113" s="988"/>
      <c r="AM113" s="988"/>
      <c r="AN113" s="988"/>
      <c r="AO113" s="989"/>
      <c r="AP113" s="991">
        <v>0.2</v>
      </c>
      <c r="AQ113" s="992"/>
      <c r="AR113" s="992"/>
      <c r="AS113" s="992"/>
      <c r="AT113" s="993"/>
      <c r="AU113" s="954"/>
      <c r="AV113" s="955"/>
      <c r="AW113" s="955"/>
      <c r="AX113" s="955"/>
      <c r="AY113" s="955"/>
      <c r="AZ113" s="1003" t="s">
        <v>417</v>
      </c>
      <c r="BA113" s="1004"/>
      <c r="BB113" s="1004"/>
      <c r="BC113" s="1004"/>
      <c r="BD113" s="1004"/>
      <c r="BE113" s="1004"/>
      <c r="BF113" s="1004"/>
      <c r="BG113" s="1004"/>
      <c r="BH113" s="1004"/>
      <c r="BI113" s="1004"/>
      <c r="BJ113" s="1004"/>
      <c r="BK113" s="1004"/>
      <c r="BL113" s="1004"/>
      <c r="BM113" s="1004"/>
      <c r="BN113" s="1004"/>
      <c r="BO113" s="1004"/>
      <c r="BP113" s="1005"/>
      <c r="BQ113" s="973">
        <v>2419837</v>
      </c>
      <c r="BR113" s="974"/>
      <c r="BS113" s="974"/>
      <c r="BT113" s="974"/>
      <c r="BU113" s="974"/>
      <c r="BV113" s="974">
        <v>2244217</v>
      </c>
      <c r="BW113" s="974"/>
      <c r="BX113" s="974"/>
      <c r="BY113" s="974"/>
      <c r="BZ113" s="974"/>
      <c r="CA113" s="974">
        <v>2061775</v>
      </c>
      <c r="CB113" s="974"/>
      <c r="CC113" s="974"/>
      <c r="CD113" s="974"/>
      <c r="CE113" s="974"/>
      <c r="CF113" s="968">
        <v>23</v>
      </c>
      <c r="CG113" s="969"/>
      <c r="CH113" s="969"/>
      <c r="CI113" s="969"/>
      <c r="CJ113" s="969"/>
      <c r="CK113" s="999"/>
      <c r="CL113" s="1000"/>
      <c r="CM113" s="970" t="s">
        <v>418</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185</v>
      </c>
      <c r="DH113" s="1013"/>
      <c r="DI113" s="1013"/>
      <c r="DJ113" s="1013"/>
      <c r="DK113" s="1014"/>
      <c r="DL113" s="1015" t="s">
        <v>181</v>
      </c>
      <c r="DM113" s="1013"/>
      <c r="DN113" s="1013"/>
      <c r="DO113" s="1013"/>
      <c r="DP113" s="1014"/>
      <c r="DQ113" s="1015" t="s">
        <v>181</v>
      </c>
      <c r="DR113" s="1013"/>
      <c r="DS113" s="1013"/>
      <c r="DT113" s="1013"/>
      <c r="DU113" s="1014"/>
      <c r="DV113" s="1016" t="s">
        <v>181</v>
      </c>
      <c r="DW113" s="1017"/>
      <c r="DX113" s="1017"/>
      <c r="DY113" s="1017"/>
      <c r="DZ113" s="1018"/>
    </row>
    <row r="114" spans="1:130" s="103" customFormat="1" ht="26.25" customHeight="1">
      <c r="A114" s="1008"/>
      <c r="B114" s="1009"/>
      <c r="C114" s="1004" t="s">
        <v>419</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51856</v>
      </c>
      <c r="AB114" s="1013"/>
      <c r="AC114" s="1013"/>
      <c r="AD114" s="1013"/>
      <c r="AE114" s="1014"/>
      <c r="AF114" s="1015">
        <v>144545</v>
      </c>
      <c r="AG114" s="1013"/>
      <c r="AH114" s="1013"/>
      <c r="AI114" s="1013"/>
      <c r="AJ114" s="1014"/>
      <c r="AK114" s="1015">
        <v>156882</v>
      </c>
      <c r="AL114" s="1013"/>
      <c r="AM114" s="1013"/>
      <c r="AN114" s="1013"/>
      <c r="AO114" s="1014"/>
      <c r="AP114" s="1016">
        <v>1.8</v>
      </c>
      <c r="AQ114" s="1017"/>
      <c r="AR114" s="1017"/>
      <c r="AS114" s="1017"/>
      <c r="AT114" s="1018"/>
      <c r="AU114" s="954"/>
      <c r="AV114" s="955"/>
      <c r="AW114" s="955"/>
      <c r="AX114" s="955"/>
      <c r="AY114" s="955"/>
      <c r="AZ114" s="1003" t="s">
        <v>420</v>
      </c>
      <c r="BA114" s="1004"/>
      <c r="BB114" s="1004"/>
      <c r="BC114" s="1004"/>
      <c r="BD114" s="1004"/>
      <c r="BE114" s="1004"/>
      <c r="BF114" s="1004"/>
      <c r="BG114" s="1004"/>
      <c r="BH114" s="1004"/>
      <c r="BI114" s="1004"/>
      <c r="BJ114" s="1004"/>
      <c r="BK114" s="1004"/>
      <c r="BL114" s="1004"/>
      <c r="BM114" s="1004"/>
      <c r="BN114" s="1004"/>
      <c r="BO114" s="1004"/>
      <c r="BP114" s="1005"/>
      <c r="BQ114" s="973">
        <v>1037726</v>
      </c>
      <c r="BR114" s="974"/>
      <c r="BS114" s="974"/>
      <c r="BT114" s="974"/>
      <c r="BU114" s="974"/>
      <c r="BV114" s="974">
        <v>1066828</v>
      </c>
      <c r="BW114" s="974"/>
      <c r="BX114" s="974"/>
      <c r="BY114" s="974"/>
      <c r="BZ114" s="974"/>
      <c r="CA114" s="974">
        <v>1072449</v>
      </c>
      <c r="CB114" s="974"/>
      <c r="CC114" s="974"/>
      <c r="CD114" s="974"/>
      <c r="CE114" s="974"/>
      <c r="CF114" s="968">
        <v>12</v>
      </c>
      <c r="CG114" s="969"/>
      <c r="CH114" s="969"/>
      <c r="CI114" s="969"/>
      <c r="CJ114" s="969"/>
      <c r="CK114" s="999"/>
      <c r="CL114" s="1000"/>
      <c r="CM114" s="970" t="s">
        <v>421</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181</v>
      </c>
      <c r="DH114" s="1013"/>
      <c r="DI114" s="1013"/>
      <c r="DJ114" s="1013"/>
      <c r="DK114" s="1014"/>
      <c r="DL114" s="1015" t="s">
        <v>185</v>
      </c>
      <c r="DM114" s="1013"/>
      <c r="DN114" s="1013"/>
      <c r="DO114" s="1013"/>
      <c r="DP114" s="1014"/>
      <c r="DQ114" s="1015" t="s">
        <v>185</v>
      </c>
      <c r="DR114" s="1013"/>
      <c r="DS114" s="1013"/>
      <c r="DT114" s="1013"/>
      <c r="DU114" s="1014"/>
      <c r="DV114" s="1016" t="s">
        <v>181</v>
      </c>
      <c r="DW114" s="1017"/>
      <c r="DX114" s="1017"/>
      <c r="DY114" s="1017"/>
      <c r="DZ114" s="1018"/>
    </row>
    <row r="115" spans="1:130" s="103" customFormat="1" ht="26.25" customHeight="1">
      <c r="A115" s="1008"/>
      <c r="B115" s="1009"/>
      <c r="C115" s="1004" t="s">
        <v>422</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121979</v>
      </c>
      <c r="AB115" s="988"/>
      <c r="AC115" s="988"/>
      <c r="AD115" s="988"/>
      <c r="AE115" s="989"/>
      <c r="AF115" s="990">
        <v>233749</v>
      </c>
      <c r="AG115" s="988"/>
      <c r="AH115" s="988"/>
      <c r="AI115" s="988"/>
      <c r="AJ115" s="989"/>
      <c r="AK115" s="990">
        <v>242460</v>
      </c>
      <c r="AL115" s="988"/>
      <c r="AM115" s="988"/>
      <c r="AN115" s="988"/>
      <c r="AO115" s="989"/>
      <c r="AP115" s="991">
        <v>2.7</v>
      </c>
      <c r="AQ115" s="992"/>
      <c r="AR115" s="992"/>
      <c r="AS115" s="992"/>
      <c r="AT115" s="993"/>
      <c r="AU115" s="954"/>
      <c r="AV115" s="955"/>
      <c r="AW115" s="955"/>
      <c r="AX115" s="955"/>
      <c r="AY115" s="955"/>
      <c r="AZ115" s="1003" t="s">
        <v>423</v>
      </c>
      <c r="BA115" s="1004"/>
      <c r="BB115" s="1004"/>
      <c r="BC115" s="1004"/>
      <c r="BD115" s="1004"/>
      <c r="BE115" s="1004"/>
      <c r="BF115" s="1004"/>
      <c r="BG115" s="1004"/>
      <c r="BH115" s="1004"/>
      <c r="BI115" s="1004"/>
      <c r="BJ115" s="1004"/>
      <c r="BK115" s="1004"/>
      <c r="BL115" s="1004"/>
      <c r="BM115" s="1004"/>
      <c r="BN115" s="1004"/>
      <c r="BO115" s="1004"/>
      <c r="BP115" s="1005"/>
      <c r="BQ115" s="973" t="s">
        <v>181</v>
      </c>
      <c r="BR115" s="974"/>
      <c r="BS115" s="974"/>
      <c r="BT115" s="974"/>
      <c r="BU115" s="974"/>
      <c r="BV115" s="974" t="s">
        <v>185</v>
      </c>
      <c r="BW115" s="974"/>
      <c r="BX115" s="974"/>
      <c r="BY115" s="974"/>
      <c r="BZ115" s="974"/>
      <c r="CA115" s="974" t="s">
        <v>181</v>
      </c>
      <c r="CB115" s="974"/>
      <c r="CC115" s="974"/>
      <c r="CD115" s="974"/>
      <c r="CE115" s="974"/>
      <c r="CF115" s="968" t="s">
        <v>185</v>
      </c>
      <c r="CG115" s="969"/>
      <c r="CH115" s="969"/>
      <c r="CI115" s="969"/>
      <c r="CJ115" s="969"/>
      <c r="CK115" s="999"/>
      <c r="CL115" s="1000"/>
      <c r="CM115" s="1003" t="s">
        <v>424</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181</v>
      </c>
      <c r="DH115" s="1013"/>
      <c r="DI115" s="1013"/>
      <c r="DJ115" s="1013"/>
      <c r="DK115" s="1014"/>
      <c r="DL115" s="1015" t="s">
        <v>181</v>
      </c>
      <c r="DM115" s="1013"/>
      <c r="DN115" s="1013"/>
      <c r="DO115" s="1013"/>
      <c r="DP115" s="1014"/>
      <c r="DQ115" s="1015" t="s">
        <v>181</v>
      </c>
      <c r="DR115" s="1013"/>
      <c r="DS115" s="1013"/>
      <c r="DT115" s="1013"/>
      <c r="DU115" s="1014"/>
      <c r="DV115" s="1016" t="s">
        <v>181</v>
      </c>
      <c r="DW115" s="1017"/>
      <c r="DX115" s="1017"/>
      <c r="DY115" s="1017"/>
      <c r="DZ115" s="1018"/>
    </row>
    <row r="116" spans="1:130" s="103" customFormat="1" ht="26.25" customHeight="1">
      <c r="A116" s="1010"/>
      <c r="B116" s="1011"/>
      <c r="C116" s="1019" t="s">
        <v>425</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181</v>
      </c>
      <c r="AB116" s="1013"/>
      <c r="AC116" s="1013"/>
      <c r="AD116" s="1013"/>
      <c r="AE116" s="1014"/>
      <c r="AF116" s="1015" t="s">
        <v>181</v>
      </c>
      <c r="AG116" s="1013"/>
      <c r="AH116" s="1013"/>
      <c r="AI116" s="1013"/>
      <c r="AJ116" s="1014"/>
      <c r="AK116" s="1015" t="s">
        <v>185</v>
      </c>
      <c r="AL116" s="1013"/>
      <c r="AM116" s="1013"/>
      <c r="AN116" s="1013"/>
      <c r="AO116" s="1014"/>
      <c r="AP116" s="1016" t="s">
        <v>181</v>
      </c>
      <c r="AQ116" s="1017"/>
      <c r="AR116" s="1017"/>
      <c r="AS116" s="1017"/>
      <c r="AT116" s="1018"/>
      <c r="AU116" s="954"/>
      <c r="AV116" s="955"/>
      <c r="AW116" s="955"/>
      <c r="AX116" s="955"/>
      <c r="AY116" s="955"/>
      <c r="AZ116" s="1021" t="s">
        <v>426</v>
      </c>
      <c r="BA116" s="1022"/>
      <c r="BB116" s="1022"/>
      <c r="BC116" s="1022"/>
      <c r="BD116" s="1022"/>
      <c r="BE116" s="1022"/>
      <c r="BF116" s="1022"/>
      <c r="BG116" s="1022"/>
      <c r="BH116" s="1022"/>
      <c r="BI116" s="1022"/>
      <c r="BJ116" s="1022"/>
      <c r="BK116" s="1022"/>
      <c r="BL116" s="1022"/>
      <c r="BM116" s="1022"/>
      <c r="BN116" s="1022"/>
      <c r="BO116" s="1022"/>
      <c r="BP116" s="1023"/>
      <c r="BQ116" s="973" t="s">
        <v>181</v>
      </c>
      <c r="BR116" s="974"/>
      <c r="BS116" s="974"/>
      <c r="BT116" s="974"/>
      <c r="BU116" s="974"/>
      <c r="BV116" s="974" t="s">
        <v>185</v>
      </c>
      <c r="BW116" s="974"/>
      <c r="BX116" s="974"/>
      <c r="BY116" s="974"/>
      <c r="BZ116" s="974"/>
      <c r="CA116" s="974" t="s">
        <v>181</v>
      </c>
      <c r="CB116" s="974"/>
      <c r="CC116" s="974"/>
      <c r="CD116" s="974"/>
      <c r="CE116" s="974"/>
      <c r="CF116" s="968" t="s">
        <v>181</v>
      </c>
      <c r="CG116" s="969"/>
      <c r="CH116" s="969"/>
      <c r="CI116" s="969"/>
      <c r="CJ116" s="969"/>
      <c r="CK116" s="999"/>
      <c r="CL116" s="1000"/>
      <c r="CM116" s="970" t="s">
        <v>427</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185</v>
      </c>
      <c r="DH116" s="1013"/>
      <c r="DI116" s="1013"/>
      <c r="DJ116" s="1013"/>
      <c r="DK116" s="1014"/>
      <c r="DL116" s="1015" t="s">
        <v>181</v>
      </c>
      <c r="DM116" s="1013"/>
      <c r="DN116" s="1013"/>
      <c r="DO116" s="1013"/>
      <c r="DP116" s="1014"/>
      <c r="DQ116" s="1015" t="s">
        <v>185</v>
      </c>
      <c r="DR116" s="1013"/>
      <c r="DS116" s="1013"/>
      <c r="DT116" s="1013"/>
      <c r="DU116" s="1014"/>
      <c r="DV116" s="1016" t="s">
        <v>181</v>
      </c>
      <c r="DW116" s="1017"/>
      <c r="DX116" s="1017"/>
      <c r="DY116" s="1017"/>
      <c r="DZ116" s="1018"/>
    </row>
    <row r="117" spans="1:130" s="103" customFormat="1" ht="26.25" customHeight="1">
      <c r="A117" s="958" t="s">
        <v>125</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428</v>
      </c>
      <c r="Z117" s="940"/>
      <c r="AA117" s="1030">
        <v>1480075</v>
      </c>
      <c r="AB117" s="1031"/>
      <c r="AC117" s="1031"/>
      <c r="AD117" s="1031"/>
      <c r="AE117" s="1032"/>
      <c r="AF117" s="1033">
        <v>1679761</v>
      </c>
      <c r="AG117" s="1031"/>
      <c r="AH117" s="1031"/>
      <c r="AI117" s="1031"/>
      <c r="AJ117" s="1032"/>
      <c r="AK117" s="1033">
        <v>1743629</v>
      </c>
      <c r="AL117" s="1031"/>
      <c r="AM117" s="1031"/>
      <c r="AN117" s="1031"/>
      <c r="AO117" s="1032"/>
      <c r="AP117" s="1034"/>
      <c r="AQ117" s="1035"/>
      <c r="AR117" s="1035"/>
      <c r="AS117" s="1035"/>
      <c r="AT117" s="1036"/>
      <c r="AU117" s="954"/>
      <c r="AV117" s="955"/>
      <c r="AW117" s="955"/>
      <c r="AX117" s="955"/>
      <c r="AY117" s="955"/>
      <c r="AZ117" s="1021" t="s">
        <v>429</v>
      </c>
      <c r="BA117" s="1022"/>
      <c r="BB117" s="1022"/>
      <c r="BC117" s="1022"/>
      <c r="BD117" s="1022"/>
      <c r="BE117" s="1022"/>
      <c r="BF117" s="1022"/>
      <c r="BG117" s="1022"/>
      <c r="BH117" s="1022"/>
      <c r="BI117" s="1022"/>
      <c r="BJ117" s="1022"/>
      <c r="BK117" s="1022"/>
      <c r="BL117" s="1022"/>
      <c r="BM117" s="1022"/>
      <c r="BN117" s="1022"/>
      <c r="BO117" s="1022"/>
      <c r="BP117" s="1023"/>
      <c r="BQ117" s="973" t="s">
        <v>292</v>
      </c>
      <c r="BR117" s="974"/>
      <c r="BS117" s="974"/>
      <c r="BT117" s="974"/>
      <c r="BU117" s="974"/>
      <c r="BV117" s="974" t="s">
        <v>181</v>
      </c>
      <c r="BW117" s="974"/>
      <c r="BX117" s="974"/>
      <c r="BY117" s="974"/>
      <c r="BZ117" s="974"/>
      <c r="CA117" s="974" t="s">
        <v>292</v>
      </c>
      <c r="CB117" s="974"/>
      <c r="CC117" s="974"/>
      <c r="CD117" s="974"/>
      <c r="CE117" s="974"/>
      <c r="CF117" s="968" t="s">
        <v>292</v>
      </c>
      <c r="CG117" s="969"/>
      <c r="CH117" s="969"/>
      <c r="CI117" s="969"/>
      <c r="CJ117" s="969"/>
      <c r="CK117" s="999"/>
      <c r="CL117" s="1000"/>
      <c r="CM117" s="970" t="s">
        <v>430</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181</v>
      </c>
      <c r="DH117" s="1013"/>
      <c r="DI117" s="1013"/>
      <c r="DJ117" s="1013"/>
      <c r="DK117" s="1014"/>
      <c r="DL117" s="1015" t="s">
        <v>181</v>
      </c>
      <c r="DM117" s="1013"/>
      <c r="DN117" s="1013"/>
      <c r="DO117" s="1013"/>
      <c r="DP117" s="1014"/>
      <c r="DQ117" s="1015" t="s">
        <v>292</v>
      </c>
      <c r="DR117" s="1013"/>
      <c r="DS117" s="1013"/>
      <c r="DT117" s="1013"/>
      <c r="DU117" s="1014"/>
      <c r="DV117" s="1016" t="s">
        <v>292</v>
      </c>
      <c r="DW117" s="1017"/>
      <c r="DX117" s="1017"/>
      <c r="DY117" s="1017"/>
      <c r="DZ117" s="1018"/>
    </row>
    <row r="118" spans="1:130" s="103" customFormat="1" ht="26.25" customHeight="1">
      <c r="A118" s="958" t="s">
        <v>402</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399</v>
      </c>
      <c r="AB118" s="939"/>
      <c r="AC118" s="939"/>
      <c r="AD118" s="939"/>
      <c r="AE118" s="940"/>
      <c r="AF118" s="938" t="s">
        <v>400</v>
      </c>
      <c r="AG118" s="939"/>
      <c r="AH118" s="939"/>
      <c r="AI118" s="939"/>
      <c r="AJ118" s="940"/>
      <c r="AK118" s="938" t="s">
        <v>254</v>
      </c>
      <c r="AL118" s="939"/>
      <c r="AM118" s="939"/>
      <c r="AN118" s="939"/>
      <c r="AO118" s="940"/>
      <c r="AP118" s="1025" t="s">
        <v>401</v>
      </c>
      <c r="AQ118" s="1026"/>
      <c r="AR118" s="1026"/>
      <c r="AS118" s="1026"/>
      <c r="AT118" s="1027"/>
      <c r="AU118" s="954"/>
      <c r="AV118" s="955"/>
      <c r="AW118" s="955"/>
      <c r="AX118" s="955"/>
      <c r="AY118" s="955"/>
      <c r="AZ118" s="1028" t="s">
        <v>431</v>
      </c>
      <c r="BA118" s="1019"/>
      <c r="BB118" s="1019"/>
      <c r="BC118" s="1019"/>
      <c r="BD118" s="1019"/>
      <c r="BE118" s="1019"/>
      <c r="BF118" s="1019"/>
      <c r="BG118" s="1019"/>
      <c r="BH118" s="1019"/>
      <c r="BI118" s="1019"/>
      <c r="BJ118" s="1019"/>
      <c r="BK118" s="1019"/>
      <c r="BL118" s="1019"/>
      <c r="BM118" s="1019"/>
      <c r="BN118" s="1019"/>
      <c r="BO118" s="1019"/>
      <c r="BP118" s="1020"/>
      <c r="BQ118" s="1051" t="s">
        <v>266</v>
      </c>
      <c r="BR118" s="1052"/>
      <c r="BS118" s="1052"/>
      <c r="BT118" s="1052"/>
      <c r="BU118" s="1052"/>
      <c r="BV118" s="1052" t="s">
        <v>181</v>
      </c>
      <c r="BW118" s="1052"/>
      <c r="BX118" s="1052"/>
      <c r="BY118" s="1052"/>
      <c r="BZ118" s="1052"/>
      <c r="CA118" s="1052" t="s">
        <v>181</v>
      </c>
      <c r="CB118" s="1052"/>
      <c r="CC118" s="1052"/>
      <c r="CD118" s="1052"/>
      <c r="CE118" s="1052"/>
      <c r="CF118" s="968" t="s">
        <v>181</v>
      </c>
      <c r="CG118" s="969"/>
      <c r="CH118" s="969"/>
      <c r="CI118" s="969"/>
      <c r="CJ118" s="969"/>
      <c r="CK118" s="999"/>
      <c r="CL118" s="1000"/>
      <c r="CM118" s="970" t="s">
        <v>432</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292</v>
      </c>
      <c r="DH118" s="1013"/>
      <c r="DI118" s="1013"/>
      <c r="DJ118" s="1013"/>
      <c r="DK118" s="1014"/>
      <c r="DL118" s="1015" t="s">
        <v>292</v>
      </c>
      <c r="DM118" s="1013"/>
      <c r="DN118" s="1013"/>
      <c r="DO118" s="1013"/>
      <c r="DP118" s="1014"/>
      <c r="DQ118" s="1015" t="s">
        <v>181</v>
      </c>
      <c r="DR118" s="1013"/>
      <c r="DS118" s="1013"/>
      <c r="DT118" s="1013"/>
      <c r="DU118" s="1014"/>
      <c r="DV118" s="1016" t="s">
        <v>181</v>
      </c>
      <c r="DW118" s="1017"/>
      <c r="DX118" s="1017"/>
      <c r="DY118" s="1017"/>
      <c r="DZ118" s="1018"/>
    </row>
    <row r="119" spans="1:130" s="103" customFormat="1" ht="26.25" customHeight="1">
      <c r="A119" s="1113" t="s">
        <v>406</v>
      </c>
      <c r="B119" s="998"/>
      <c r="C119" s="977" t="s">
        <v>407</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266</v>
      </c>
      <c r="AB119" s="946"/>
      <c r="AC119" s="946"/>
      <c r="AD119" s="946"/>
      <c r="AE119" s="947"/>
      <c r="AF119" s="948" t="s">
        <v>181</v>
      </c>
      <c r="AG119" s="946"/>
      <c r="AH119" s="946"/>
      <c r="AI119" s="946"/>
      <c r="AJ119" s="947"/>
      <c r="AK119" s="948" t="s">
        <v>181</v>
      </c>
      <c r="AL119" s="946"/>
      <c r="AM119" s="946"/>
      <c r="AN119" s="946"/>
      <c r="AO119" s="947"/>
      <c r="AP119" s="949" t="s">
        <v>181</v>
      </c>
      <c r="AQ119" s="950"/>
      <c r="AR119" s="950"/>
      <c r="AS119" s="950"/>
      <c r="AT119" s="951"/>
      <c r="AU119" s="956"/>
      <c r="AV119" s="957"/>
      <c r="AW119" s="957"/>
      <c r="AX119" s="957"/>
      <c r="AY119" s="957"/>
      <c r="AZ119" s="134" t="s">
        <v>125</v>
      </c>
      <c r="BA119" s="134"/>
      <c r="BB119" s="134"/>
      <c r="BC119" s="134"/>
      <c r="BD119" s="134"/>
      <c r="BE119" s="134"/>
      <c r="BF119" s="134"/>
      <c r="BG119" s="134"/>
      <c r="BH119" s="134"/>
      <c r="BI119" s="134"/>
      <c r="BJ119" s="134"/>
      <c r="BK119" s="134"/>
      <c r="BL119" s="134"/>
      <c r="BM119" s="134"/>
      <c r="BN119" s="134"/>
      <c r="BO119" s="1029" t="s">
        <v>433</v>
      </c>
      <c r="BP119" s="1060"/>
      <c r="BQ119" s="1051">
        <v>15672842</v>
      </c>
      <c r="BR119" s="1052"/>
      <c r="BS119" s="1052"/>
      <c r="BT119" s="1052"/>
      <c r="BU119" s="1052"/>
      <c r="BV119" s="1052">
        <v>16573362</v>
      </c>
      <c r="BW119" s="1052"/>
      <c r="BX119" s="1052"/>
      <c r="BY119" s="1052"/>
      <c r="BZ119" s="1052"/>
      <c r="CA119" s="1052">
        <v>17254198</v>
      </c>
      <c r="CB119" s="1052"/>
      <c r="CC119" s="1052"/>
      <c r="CD119" s="1052"/>
      <c r="CE119" s="1052"/>
      <c r="CF119" s="1053"/>
      <c r="CG119" s="1054"/>
      <c r="CH119" s="1054"/>
      <c r="CI119" s="1054"/>
      <c r="CJ119" s="1055"/>
      <c r="CK119" s="1001"/>
      <c r="CL119" s="1002"/>
      <c r="CM119" s="1056" t="s">
        <v>434</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181</v>
      </c>
      <c r="DH119" s="1038"/>
      <c r="DI119" s="1038"/>
      <c r="DJ119" s="1038"/>
      <c r="DK119" s="1039"/>
      <c r="DL119" s="1037" t="s">
        <v>185</v>
      </c>
      <c r="DM119" s="1038"/>
      <c r="DN119" s="1038"/>
      <c r="DO119" s="1038"/>
      <c r="DP119" s="1039"/>
      <c r="DQ119" s="1037" t="s">
        <v>292</v>
      </c>
      <c r="DR119" s="1038"/>
      <c r="DS119" s="1038"/>
      <c r="DT119" s="1038"/>
      <c r="DU119" s="1039"/>
      <c r="DV119" s="1040" t="s">
        <v>292</v>
      </c>
      <c r="DW119" s="1041"/>
      <c r="DX119" s="1041"/>
      <c r="DY119" s="1041"/>
      <c r="DZ119" s="1042"/>
    </row>
    <row r="120" spans="1:130" s="103" customFormat="1" ht="26.25" customHeight="1">
      <c r="A120" s="1114"/>
      <c r="B120" s="1000"/>
      <c r="C120" s="970" t="s">
        <v>411</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181</v>
      </c>
      <c r="AB120" s="1013"/>
      <c r="AC120" s="1013"/>
      <c r="AD120" s="1013"/>
      <c r="AE120" s="1014"/>
      <c r="AF120" s="1015" t="s">
        <v>181</v>
      </c>
      <c r="AG120" s="1013"/>
      <c r="AH120" s="1013"/>
      <c r="AI120" s="1013"/>
      <c r="AJ120" s="1014"/>
      <c r="AK120" s="1015" t="s">
        <v>181</v>
      </c>
      <c r="AL120" s="1013"/>
      <c r="AM120" s="1013"/>
      <c r="AN120" s="1013"/>
      <c r="AO120" s="1014"/>
      <c r="AP120" s="1016" t="s">
        <v>181</v>
      </c>
      <c r="AQ120" s="1017"/>
      <c r="AR120" s="1017"/>
      <c r="AS120" s="1017"/>
      <c r="AT120" s="1018"/>
      <c r="AU120" s="1043" t="s">
        <v>435</v>
      </c>
      <c r="AV120" s="1044"/>
      <c r="AW120" s="1044"/>
      <c r="AX120" s="1044"/>
      <c r="AY120" s="1045"/>
      <c r="AZ120" s="994" t="s">
        <v>436</v>
      </c>
      <c r="BA120" s="943"/>
      <c r="BB120" s="943"/>
      <c r="BC120" s="943"/>
      <c r="BD120" s="943"/>
      <c r="BE120" s="943"/>
      <c r="BF120" s="943"/>
      <c r="BG120" s="943"/>
      <c r="BH120" s="943"/>
      <c r="BI120" s="943"/>
      <c r="BJ120" s="943"/>
      <c r="BK120" s="943"/>
      <c r="BL120" s="943"/>
      <c r="BM120" s="943"/>
      <c r="BN120" s="943"/>
      <c r="BO120" s="943"/>
      <c r="BP120" s="944"/>
      <c r="BQ120" s="980">
        <v>8382582</v>
      </c>
      <c r="BR120" s="981"/>
      <c r="BS120" s="981"/>
      <c r="BT120" s="981"/>
      <c r="BU120" s="981"/>
      <c r="BV120" s="981">
        <v>8138895</v>
      </c>
      <c r="BW120" s="981"/>
      <c r="BX120" s="981"/>
      <c r="BY120" s="981"/>
      <c r="BZ120" s="981"/>
      <c r="CA120" s="981">
        <v>6974217</v>
      </c>
      <c r="CB120" s="981"/>
      <c r="CC120" s="981"/>
      <c r="CD120" s="981"/>
      <c r="CE120" s="981"/>
      <c r="CF120" s="995">
        <v>77.900000000000006</v>
      </c>
      <c r="CG120" s="996"/>
      <c r="CH120" s="996"/>
      <c r="CI120" s="996"/>
      <c r="CJ120" s="996"/>
      <c r="CK120" s="1061" t="s">
        <v>437</v>
      </c>
      <c r="CL120" s="1062"/>
      <c r="CM120" s="1062"/>
      <c r="CN120" s="1062"/>
      <c r="CO120" s="1063"/>
      <c r="CP120" s="1069" t="s">
        <v>363</v>
      </c>
      <c r="CQ120" s="1070"/>
      <c r="CR120" s="1070"/>
      <c r="CS120" s="1070"/>
      <c r="CT120" s="1070"/>
      <c r="CU120" s="1070"/>
      <c r="CV120" s="1070"/>
      <c r="CW120" s="1070"/>
      <c r="CX120" s="1070"/>
      <c r="CY120" s="1070"/>
      <c r="CZ120" s="1070"/>
      <c r="DA120" s="1070"/>
      <c r="DB120" s="1070"/>
      <c r="DC120" s="1070"/>
      <c r="DD120" s="1070"/>
      <c r="DE120" s="1070"/>
      <c r="DF120" s="1071"/>
      <c r="DG120" s="980">
        <v>189737</v>
      </c>
      <c r="DH120" s="981"/>
      <c r="DI120" s="981"/>
      <c r="DJ120" s="981"/>
      <c r="DK120" s="981"/>
      <c r="DL120" s="981">
        <v>203236</v>
      </c>
      <c r="DM120" s="981"/>
      <c r="DN120" s="981"/>
      <c r="DO120" s="981"/>
      <c r="DP120" s="981"/>
      <c r="DQ120" s="981">
        <v>219603</v>
      </c>
      <c r="DR120" s="981"/>
      <c r="DS120" s="981"/>
      <c r="DT120" s="981"/>
      <c r="DU120" s="981"/>
      <c r="DV120" s="982">
        <v>2.5</v>
      </c>
      <c r="DW120" s="982"/>
      <c r="DX120" s="982"/>
      <c r="DY120" s="982"/>
      <c r="DZ120" s="983"/>
    </row>
    <row r="121" spans="1:130" s="103" customFormat="1" ht="26.25" customHeight="1">
      <c r="A121" s="1114"/>
      <c r="B121" s="1000"/>
      <c r="C121" s="1021" t="s">
        <v>438</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181</v>
      </c>
      <c r="AB121" s="1013"/>
      <c r="AC121" s="1013"/>
      <c r="AD121" s="1013"/>
      <c r="AE121" s="1014"/>
      <c r="AF121" s="1015" t="s">
        <v>181</v>
      </c>
      <c r="AG121" s="1013"/>
      <c r="AH121" s="1013"/>
      <c r="AI121" s="1013"/>
      <c r="AJ121" s="1014"/>
      <c r="AK121" s="1015" t="s">
        <v>181</v>
      </c>
      <c r="AL121" s="1013"/>
      <c r="AM121" s="1013"/>
      <c r="AN121" s="1013"/>
      <c r="AO121" s="1014"/>
      <c r="AP121" s="1016" t="s">
        <v>181</v>
      </c>
      <c r="AQ121" s="1017"/>
      <c r="AR121" s="1017"/>
      <c r="AS121" s="1017"/>
      <c r="AT121" s="1018"/>
      <c r="AU121" s="1046"/>
      <c r="AV121" s="1047"/>
      <c r="AW121" s="1047"/>
      <c r="AX121" s="1047"/>
      <c r="AY121" s="1048"/>
      <c r="AZ121" s="1003" t="s">
        <v>439</v>
      </c>
      <c r="BA121" s="1004"/>
      <c r="BB121" s="1004"/>
      <c r="BC121" s="1004"/>
      <c r="BD121" s="1004"/>
      <c r="BE121" s="1004"/>
      <c r="BF121" s="1004"/>
      <c r="BG121" s="1004"/>
      <c r="BH121" s="1004"/>
      <c r="BI121" s="1004"/>
      <c r="BJ121" s="1004"/>
      <c r="BK121" s="1004"/>
      <c r="BL121" s="1004"/>
      <c r="BM121" s="1004"/>
      <c r="BN121" s="1004"/>
      <c r="BO121" s="1004"/>
      <c r="BP121" s="1005"/>
      <c r="BQ121" s="973" t="s">
        <v>181</v>
      </c>
      <c r="BR121" s="974"/>
      <c r="BS121" s="974"/>
      <c r="BT121" s="974"/>
      <c r="BU121" s="974"/>
      <c r="BV121" s="974" t="s">
        <v>181</v>
      </c>
      <c r="BW121" s="974"/>
      <c r="BX121" s="974"/>
      <c r="BY121" s="974"/>
      <c r="BZ121" s="974"/>
      <c r="CA121" s="974">
        <v>184907</v>
      </c>
      <c r="CB121" s="974"/>
      <c r="CC121" s="974"/>
      <c r="CD121" s="974"/>
      <c r="CE121" s="974"/>
      <c r="CF121" s="968">
        <v>2.1</v>
      </c>
      <c r="CG121" s="969"/>
      <c r="CH121" s="969"/>
      <c r="CI121" s="969"/>
      <c r="CJ121" s="969"/>
      <c r="CK121" s="1064"/>
      <c r="CL121" s="1065"/>
      <c r="CM121" s="1065"/>
      <c r="CN121" s="1065"/>
      <c r="CO121" s="1066"/>
      <c r="CP121" s="1074"/>
      <c r="CQ121" s="1075"/>
      <c r="CR121" s="1075"/>
      <c r="CS121" s="1075"/>
      <c r="CT121" s="1075"/>
      <c r="CU121" s="1075"/>
      <c r="CV121" s="1075"/>
      <c r="CW121" s="1075"/>
      <c r="CX121" s="1075"/>
      <c r="CY121" s="1075"/>
      <c r="CZ121" s="1075"/>
      <c r="DA121" s="1075"/>
      <c r="DB121" s="1075"/>
      <c r="DC121" s="1075"/>
      <c r="DD121" s="1075"/>
      <c r="DE121" s="1075"/>
      <c r="DF121" s="1076"/>
      <c r="DG121" s="973"/>
      <c r="DH121" s="974"/>
      <c r="DI121" s="974"/>
      <c r="DJ121" s="974"/>
      <c r="DK121" s="974"/>
      <c r="DL121" s="974"/>
      <c r="DM121" s="974"/>
      <c r="DN121" s="974"/>
      <c r="DO121" s="974"/>
      <c r="DP121" s="974"/>
      <c r="DQ121" s="974"/>
      <c r="DR121" s="974"/>
      <c r="DS121" s="974"/>
      <c r="DT121" s="974"/>
      <c r="DU121" s="974"/>
      <c r="DV121" s="975"/>
      <c r="DW121" s="975"/>
      <c r="DX121" s="975"/>
      <c r="DY121" s="975"/>
      <c r="DZ121" s="976"/>
    </row>
    <row r="122" spans="1:130" s="103" customFormat="1" ht="26.25" customHeight="1">
      <c r="A122" s="1114"/>
      <c r="B122" s="1000"/>
      <c r="C122" s="970" t="s">
        <v>421</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181</v>
      </c>
      <c r="AB122" s="1013"/>
      <c r="AC122" s="1013"/>
      <c r="AD122" s="1013"/>
      <c r="AE122" s="1014"/>
      <c r="AF122" s="1015" t="s">
        <v>181</v>
      </c>
      <c r="AG122" s="1013"/>
      <c r="AH122" s="1013"/>
      <c r="AI122" s="1013"/>
      <c r="AJ122" s="1014"/>
      <c r="AK122" s="1015" t="s">
        <v>181</v>
      </c>
      <c r="AL122" s="1013"/>
      <c r="AM122" s="1013"/>
      <c r="AN122" s="1013"/>
      <c r="AO122" s="1014"/>
      <c r="AP122" s="1016" t="s">
        <v>181</v>
      </c>
      <c r="AQ122" s="1017"/>
      <c r="AR122" s="1017"/>
      <c r="AS122" s="1017"/>
      <c r="AT122" s="1018"/>
      <c r="AU122" s="1046"/>
      <c r="AV122" s="1047"/>
      <c r="AW122" s="1047"/>
      <c r="AX122" s="1047"/>
      <c r="AY122" s="1048"/>
      <c r="AZ122" s="1028" t="s">
        <v>440</v>
      </c>
      <c r="BA122" s="1019"/>
      <c r="BB122" s="1019"/>
      <c r="BC122" s="1019"/>
      <c r="BD122" s="1019"/>
      <c r="BE122" s="1019"/>
      <c r="BF122" s="1019"/>
      <c r="BG122" s="1019"/>
      <c r="BH122" s="1019"/>
      <c r="BI122" s="1019"/>
      <c r="BJ122" s="1019"/>
      <c r="BK122" s="1019"/>
      <c r="BL122" s="1019"/>
      <c r="BM122" s="1019"/>
      <c r="BN122" s="1019"/>
      <c r="BO122" s="1019"/>
      <c r="BP122" s="1020"/>
      <c r="BQ122" s="1051">
        <v>12454773</v>
      </c>
      <c r="BR122" s="1052"/>
      <c r="BS122" s="1052"/>
      <c r="BT122" s="1052"/>
      <c r="BU122" s="1052"/>
      <c r="BV122" s="1052">
        <v>12375354</v>
      </c>
      <c r="BW122" s="1052"/>
      <c r="BX122" s="1052"/>
      <c r="BY122" s="1052"/>
      <c r="BZ122" s="1052"/>
      <c r="CA122" s="1052">
        <v>13653736</v>
      </c>
      <c r="CB122" s="1052"/>
      <c r="CC122" s="1052"/>
      <c r="CD122" s="1052"/>
      <c r="CE122" s="1052"/>
      <c r="CF122" s="1072">
        <v>152.6</v>
      </c>
      <c r="CG122" s="1073"/>
      <c r="CH122" s="1073"/>
      <c r="CI122" s="1073"/>
      <c r="CJ122" s="1073"/>
      <c r="CK122" s="1064"/>
      <c r="CL122" s="1065"/>
      <c r="CM122" s="1065"/>
      <c r="CN122" s="1065"/>
      <c r="CO122" s="1066"/>
      <c r="CP122" s="1074"/>
      <c r="CQ122" s="1075"/>
      <c r="CR122" s="1075"/>
      <c r="CS122" s="1075"/>
      <c r="CT122" s="1075"/>
      <c r="CU122" s="1075"/>
      <c r="CV122" s="1075"/>
      <c r="CW122" s="1075"/>
      <c r="CX122" s="1075"/>
      <c r="CY122" s="1075"/>
      <c r="CZ122" s="1075"/>
      <c r="DA122" s="1075"/>
      <c r="DB122" s="1075"/>
      <c r="DC122" s="1075"/>
      <c r="DD122" s="1075"/>
      <c r="DE122" s="1075"/>
      <c r="DF122" s="1076"/>
      <c r="DG122" s="973"/>
      <c r="DH122" s="974"/>
      <c r="DI122" s="974"/>
      <c r="DJ122" s="974"/>
      <c r="DK122" s="974"/>
      <c r="DL122" s="974"/>
      <c r="DM122" s="974"/>
      <c r="DN122" s="974"/>
      <c r="DO122" s="974"/>
      <c r="DP122" s="974"/>
      <c r="DQ122" s="974"/>
      <c r="DR122" s="974"/>
      <c r="DS122" s="974"/>
      <c r="DT122" s="974"/>
      <c r="DU122" s="974"/>
      <c r="DV122" s="975"/>
      <c r="DW122" s="975"/>
      <c r="DX122" s="975"/>
      <c r="DY122" s="975"/>
      <c r="DZ122" s="976"/>
    </row>
    <row r="123" spans="1:130" s="103" customFormat="1" ht="26.25" customHeight="1">
      <c r="A123" s="1114"/>
      <c r="B123" s="1000"/>
      <c r="C123" s="970" t="s">
        <v>427</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181</v>
      </c>
      <c r="AB123" s="1013"/>
      <c r="AC123" s="1013"/>
      <c r="AD123" s="1013"/>
      <c r="AE123" s="1014"/>
      <c r="AF123" s="1015" t="s">
        <v>181</v>
      </c>
      <c r="AG123" s="1013"/>
      <c r="AH123" s="1013"/>
      <c r="AI123" s="1013"/>
      <c r="AJ123" s="1014"/>
      <c r="AK123" s="1015" t="s">
        <v>181</v>
      </c>
      <c r="AL123" s="1013"/>
      <c r="AM123" s="1013"/>
      <c r="AN123" s="1013"/>
      <c r="AO123" s="1014"/>
      <c r="AP123" s="1016" t="s">
        <v>181</v>
      </c>
      <c r="AQ123" s="1017"/>
      <c r="AR123" s="1017"/>
      <c r="AS123" s="1017"/>
      <c r="AT123" s="1018"/>
      <c r="AU123" s="1049"/>
      <c r="AV123" s="1050"/>
      <c r="AW123" s="1050"/>
      <c r="AX123" s="1050"/>
      <c r="AY123" s="1050"/>
      <c r="AZ123" s="134" t="s">
        <v>125</v>
      </c>
      <c r="BA123" s="134"/>
      <c r="BB123" s="134"/>
      <c r="BC123" s="134"/>
      <c r="BD123" s="134"/>
      <c r="BE123" s="134"/>
      <c r="BF123" s="134"/>
      <c r="BG123" s="134"/>
      <c r="BH123" s="134"/>
      <c r="BI123" s="134"/>
      <c r="BJ123" s="134"/>
      <c r="BK123" s="134"/>
      <c r="BL123" s="134"/>
      <c r="BM123" s="134"/>
      <c r="BN123" s="134"/>
      <c r="BO123" s="1029" t="s">
        <v>441</v>
      </c>
      <c r="BP123" s="1060"/>
      <c r="BQ123" s="1120">
        <v>20837355</v>
      </c>
      <c r="BR123" s="1086"/>
      <c r="BS123" s="1086"/>
      <c r="BT123" s="1086"/>
      <c r="BU123" s="1086"/>
      <c r="BV123" s="1086">
        <v>20514249</v>
      </c>
      <c r="BW123" s="1086"/>
      <c r="BX123" s="1086"/>
      <c r="BY123" s="1086"/>
      <c r="BZ123" s="1086"/>
      <c r="CA123" s="1086">
        <v>20812860</v>
      </c>
      <c r="CB123" s="1086"/>
      <c r="CC123" s="1086"/>
      <c r="CD123" s="1086"/>
      <c r="CE123" s="1086"/>
      <c r="CF123" s="1053"/>
      <c r="CG123" s="1054"/>
      <c r="CH123" s="1054"/>
      <c r="CI123" s="1054"/>
      <c r="CJ123" s="1055"/>
      <c r="CK123" s="1064"/>
      <c r="CL123" s="1065"/>
      <c r="CM123" s="1065"/>
      <c r="CN123" s="1065"/>
      <c r="CO123" s="1066"/>
      <c r="CP123" s="1074"/>
      <c r="CQ123" s="1075"/>
      <c r="CR123" s="1075"/>
      <c r="CS123" s="1075"/>
      <c r="CT123" s="1075"/>
      <c r="CU123" s="1075"/>
      <c r="CV123" s="1075"/>
      <c r="CW123" s="1075"/>
      <c r="CX123" s="1075"/>
      <c r="CY123" s="1075"/>
      <c r="CZ123" s="1075"/>
      <c r="DA123" s="1075"/>
      <c r="DB123" s="1075"/>
      <c r="DC123" s="1075"/>
      <c r="DD123" s="1075"/>
      <c r="DE123" s="1075"/>
      <c r="DF123" s="1076"/>
      <c r="DG123" s="1012"/>
      <c r="DH123" s="1013"/>
      <c r="DI123" s="1013"/>
      <c r="DJ123" s="1013"/>
      <c r="DK123" s="1014"/>
      <c r="DL123" s="1015"/>
      <c r="DM123" s="1013"/>
      <c r="DN123" s="1013"/>
      <c r="DO123" s="1013"/>
      <c r="DP123" s="1014"/>
      <c r="DQ123" s="1015"/>
      <c r="DR123" s="1013"/>
      <c r="DS123" s="1013"/>
      <c r="DT123" s="1013"/>
      <c r="DU123" s="1014"/>
      <c r="DV123" s="1016"/>
      <c r="DW123" s="1017"/>
      <c r="DX123" s="1017"/>
      <c r="DY123" s="1017"/>
      <c r="DZ123" s="1018"/>
    </row>
    <row r="124" spans="1:130" s="103" customFormat="1" ht="26.25" customHeight="1" thickBot="1">
      <c r="A124" s="1114"/>
      <c r="B124" s="1000"/>
      <c r="C124" s="970" t="s">
        <v>430</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181</v>
      </c>
      <c r="AB124" s="1013"/>
      <c r="AC124" s="1013"/>
      <c r="AD124" s="1013"/>
      <c r="AE124" s="1014"/>
      <c r="AF124" s="1015" t="s">
        <v>181</v>
      </c>
      <c r="AG124" s="1013"/>
      <c r="AH124" s="1013"/>
      <c r="AI124" s="1013"/>
      <c r="AJ124" s="1014"/>
      <c r="AK124" s="1015" t="s">
        <v>181</v>
      </c>
      <c r="AL124" s="1013"/>
      <c r="AM124" s="1013"/>
      <c r="AN124" s="1013"/>
      <c r="AO124" s="1014"/>
      <c r="AP124" s="1016" t="s">
        <v>181</v>
      </c>
      <c r="AQ124" s="1017"/>
      <c r="AR124" s="1017"/>
      <c r="AS124" s="1017"/>
      <c r="AT124" s="1018"/>
      <c r="AU124" s="1116" t="s">
        <v>442</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t="s">
        <v>181</v>
      </c>
      <c r="BR124" s="1082"/>
      <c r="BS124" s="1082"/>
      <c r="BT124" s="1082"/>
      <c r="BU124" s="1082"/>
      <c r="BV124" s="1082" t="s">
        <v>181</v>
      </c>
      <c r="BW124" s="1082"/>
      <c r="BX124" s="1082"/>
      <c r="BY124" s="1082"/>
      <c r="BZ124" s="1082"/>
      <c r="CA124" s="1082" t="s">
        <v>181</v>
      </c>
      <c r="CB124" s="1082"/>
      <c r="CC124" s="1082"/>
      <c r="CD124" s="1082"/>
      <c r="CE124" s="1082"/>
      <c r="CF124" s="1083"/>
      <c r="CG124" s="1084"/>
      <c r="CH124" s="1084"/>
      <c r="CI124" s="1084"/>
      <c r="CJ124" s="1085"/>
      <c r="CK124" s="1067"/>
      <c r="CL124" s="1067"/>
      <c r="CM124" s="1067"/>
      <c r="CN124" s="1067"/>
      <c r="CO124" s="1068"/>
      <c r="CP124" s="1074" t="s">
        <v>443</v>
      </c>
      <c r="CQ124" s="1075"/>
      <c r="CR124" s="1075"/>
      <c r="CS124" s="1075"/>
      <c r="CT124" s="1075"/>
      <c r="CU124" s="1075"/>
      <c r="CV124" s="1075"/>
      <c r="CW124" s="1075"/>
      <c r="CX124" s="1075"/>
      <c r="CY124" s="1075"/>
      <c r="CZ124" s="1075"/>
      <c r="DA124" s="1075"/>
      <c r="DB124" s="1075"/>
      <c r="DC124" s="1075"/>
      <c r="DD124" s="1075"/>
      <c r="DE124" s="1075"/>
      <c r="DF124" s="1076"/>
      <c r="DG124" s="1059" t="s">
        <v>181</v>
      </c>
      <c r="DH124" s="1038"/>
      <c r="DI124" s="1038"/>
      <c r="DJ124" s="1038"/>
      <c r="DK124" s="1039"/>
      <c r="DL124" s="1037" t="s">
        <v>292</v>
      </c>
      <c r="DM124" s="1038"/>
      <c r="DN124" s="1038"/>
      <c r="DO124" s="1038"/>
      <c r="DP124" s="1039"/>
      <c r="DQ124" s="1037" t="s">
        <v>181</v>
      </c>
      <c r="DR124" s="1038"/>
      <c r="DS124" s="1038"/>
      <c r="DT124" s="1038"/>
      <c r="DU124" s="1039"/>
      <c r="DV124" s="1040" t="s">
        <v>181</v>
      </c>
      <c r="DW124" s="1041"/>
      <c r="DX124" s="1041"/>
      <c r="DY124" s="1041"/>
      <c r="DZ124" s="1042"/>
    </row>
    <row r="125" spans="1:130" s="103" customFormat="1" ht="26.25" customHeight="1">
      <c r="A125" s="1114"/>
      <c r="B125" s="1000"/>
      <c r="C125" s="970" t="s">
        <v>432</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181</v>
      </c>
      <c r="AB125" s="1013"/>
      <c r="AC125" s="1013"/>
      <c r="AD125" s="1013"/>
      <c r="AE125" s="1014"/>
      <c r="AF125" s="1015" t="s">
        <v>181</v>
      </c>
      <c r="AG125" s="1013"/>
      <c r="AH125" s="1013"/>
      <c r="AI125" s="1013"/>
      <c r="AJ125" s="1014"/>
      <c r="AK125" s="1015" t="s">
        <v>181</v>
      </c>
      <c r="AL125" s="1013"/>
      <c r="AM125" s="1013"/>
      <c r="AN125" s="1013"/>
      <c r="AO125" s="1014"/>
      <c r="AP125" s="1016" t="s">
        <v>181</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444</v>
      </c>
      <c r="CL125" s="1062"/>
      <c r="CM125" s="1062"/>
      <c r="CN125" s="1062"/>
      <c r="CO125" s="1063"/>
      <c r="CP125" s="994" t="s">
        <v>445</v>
      </c>
      <c r="CQ125" s="943"/>
      <c r="CR125" s="943"/>
      <c r="CS125" s="943"/>
      <c r="CT125" s="943"/>
      <c r="CU125" s="943"/>
      <c r="CV125" s="943"/>
      <c r="CW125" s="943"/>
      <c r="CX125" s="943"/>
      <c r="CY125" s="943"/>
      <c r="CZ125" s="943"/>
      <c r="DA125" s="943"/>
      <c r="DB125" s="943"/>
      <c r="DC125" s="943"/>
      <c r="DD125" s="943"/>
      <c r="DE125" s="943"/>
      <c r="DF125" s="944"/>
      <c r="DG125" s="980" t="s">
        <v>181</v>
      </c>
      <c r="DH125" s="981"/>
      <c r="DI125" s="981"/>
      <c r="DJ125" s="981"/>
      <c r="DK125" s="981"/>
      <c r="DL125" s="981" t="s">
        <v>181</v>
      </c>
      <c r="DM125" s="981"/>
      <c r="DN125" s="981"/>
      <c r="DO125" s="981"/>
      <c r="DP125" s="981"/>
      <c r="DQ125" s="981" t="s">
        <v>181</v>
      </c>
      <c r="DR125" s="981"/>
      <c r="DS125" s="981"/>
      <c r="DT125" s="981"/>
      <c r="DU125" s="981"/>
      <c r="DV125" s="982" t="s">
        <v>181</v>
      </c>
      <c r="DW125" s="982"/>
      <c r="DX125" s="982"/>
      <c r="DY125" s="982"/>
      <c r="DZ125" s="983"/>
    </row>
    <row r="126" spans="1:130" s="103" customFormat="1" ht="26.25" customHeight="1" thickBot="1">
      <c r="A126" s="1114"/>
      <c r="B126" s="1000"/>
      <c r="C126" s="970" t="s">
        <v>434</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v>957</v>
      </c>
      <c r="AB126" s="1013"/>
      <c r="AC126" s="1013"/>
      <c r="AD126" s="1013"/>
      <c r="AE126" s="1014"/>
      <c r="AF126" s="1015">
        <v>957</v>
      </c>
      <c r="AG126" s="1013"/>
      <c r="AH126" s="1013"/>
      <c r="AI126" s="1013"/>
      <c r="AJ126" s="1014"/>
      <c r="AK126" s="1015">
        <v>954</v>
      </c>
      <c r="AL126" s="1013"/>
      <c r="AM126" s="1013"/>
      <c r="AN126" s="1013"/>
      <c r="AO126" s="1014"/>
      <c r="AP126" s="1016">
        <v>0</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446</v>
      </c>
      <c r="CQ126" s="1004"/>
      <c r="CR126" s="1004"/>
      <c r="CS126" s="1004"/>
      <c r="CT126" s="1004"/>
      <c r="CU126" s="1004"/>
      <c r="CV126" s="1004"/>
      <c r="CW126" s="1004"/>
      <c r="CX126" s="1004"/>
      <c r="CY126" s="1004"/>
      <c r="CZ126" s="1004"/>
      <c r="DA126" s="1004"/>
      <c r="DB126" s="1004"/>
      <c r="DC126" s="1004"/>
      <c r="DD126" s="1004"/>
      <c r="DE126" s="1004"/>
      <c r="DF126" s="1005"/>
      <c r="DG126" s="973" t="s">
        <v>181</v>
      </c>
      <c r="DH126" s="974"/>
      <c r="DI126" s="974"/>
      <c r="DJ126" s="974"/>
      <c r="DK126" s="974"/>
      <c r="DL126" s="974" t="s">
        <v>181</v>
      </c>
      <c r="DM126" s="974"/>
      <c r="DN126" s="974"/>
      <c r="DO126" s="974"/>
      <c r="DP126" s="974"/>
      <c r="DQ126" s="974" t="s">
        <v>181</v>
      </c>
      <c r="DR126" s="974"/>
      <c r="DS126" s="974"/>
      <c r="DT126" s="974"/>
      <c r="DU126" s="974"/>
      <c r="DV126" s="975" t="s">
        <v>181</v>
      </c>
      <c r="DW126" s="975"/>
      <c r="DX126" s="975"/>
      <c r="DY126" s="975"/>
      <c r="DZ126" s="976"/>
    </row>
    <row r="127" spans="1:130" s="103" customFormat="1" ht="26.25" customHeight="1">
      <c r="A127" s="1115"/>
      <c r="B127" s="1002"/>
      <c r="C127" s="1056" t="s">
        <v>447</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121022</v>
      </c>
      <c r="AB127" s="1013"/>
      <c r="AC127" s="1013"/>
      <c r="AD127" s="1013"/>
      <c r="AE127" s="1014"/>
      <c r="AF127" s="1015">
        <v>232792</v>
      </c>
      <c r="AG127" s="1013"/>
      <c r="AH127" s="1013"/>
      <c r="AI127" s="1013"/>
      <c r="AJ127" s="1014"/>
      <c r="AK127" s="1015">
        <v>241506</v>
      </c>
      <c r="AL127" s="1013"/>
      <c r="AM127" s="1013"/>
      <c r="AN127" s="1013"/>
      <c r="AO127" s="1014"/>
      <c r="AP127" s="1016">
        <v>2.7</v>
      </c>
      <c r="AQ127" s="1017"/>
      <c r="AR127" s="1017"/>
      <c r="AS127" s="1017"/>
      <c r="AT127" s="1018"/>
      <c r="AU127" s="139"/>
      <c r="AV127" s="139"/>
      <c r="AW127" s="139"/>
      <c r="AX127" s="1087" t="s">
        <v>448</v>
      </c>
      <c r="AY127" s="1088"/>
      <c r="AZ127" s="1088"/>
      <c r="BA127" s="1088"/>
      <c r="BB127" s="1088"/>
      <c r="BC127" s="1088"/>
      <c r="BD127" s="1088"/>
      <c r="BE127" s="1089"/>
      <c r="BF127" s="1090" t="s">
        <v>449</v>
      </c>
      <c r="BG127" s="1088"/>
      <c r="BH127" s="1088"/>
      <c r="BI127" s="1088"/>
      <c r="BJ127" s="1088"/>
      <c r="BK127" s="1088"/>
      <c r="BL127" s="1089"/>
      <c r="BM127" s="1090" t="s">
        <v>450</v>
      </c>
      <c r="BN127" s="1088"/>
      <c r="BO127" s="1088"/>
      <c r="BP127" s="1088"/>
      <c r="BQ127" s="1088"/>
      <c r="BR127" s="1088"/>
      <c r="BS127" s="1089"/>
      <c r="BT127" s="1090" t="s">
        <v>451</v>
      </c>
      <c r="BU127" s="1088"/>
      <c r="BV127" s="1088"/>
      <c r="BW127" s="1088"/>
      <c r="BX127" s="1088"/>
      <c r="BY127" s="1088"/>
      <c r="BZ127" s="1112"/>
      <c r="CA127" s="139"/>
      <c r="CB127" s="139"/>
      <c r="CC127" s="139"/>
      <c r="CD127" s="140"/>
      <c r="CE127" s="140"/>
      <c r="CF127" s="140"/>
      <c r="CG127" s="137"/>
      <c r="CH127" s="137"/>
      <c r="CI127" s="137"/>
      <c r="CJ127" s="138"/>
      <c r="CK127" s="1078"/>
      <c r="CL127" s="1065"/>
      <c r="CM127" s="1065"/>
      <c r="CN127" s="1065"/>
      <c r="CO127" s="1066"/>
      <c r="CP127" s="1003" t="s">
        <v>452</v>
      </c>
      <c r="CQ127" s="1004"/>
      <c r="CR127" s="1004"/>
      <c r="CS127" s="1004"/>
      <c r="CT127" s="1004"/>
      <c r="CU127" s="1004"/>
      <c r="CV127" s="1004"/>
      <c r="CW127" s="1004"/>
      <c r="CX127" s="1004"/>
      <c r="CY127" s="1004"/>
      <c r="CZ127" s="1004"/>
      <c r="DA127" s="1004"/>
      <c r="DB127" s="1004"/>
      <c r="DC127" s="1004"/>
      <c r="DD127" s="1004"/>
      <c r="DE127" s="1004"/>
      <c r="DF127" s="1005"/>
      <c r="DG127" s="973" t="s">
        <v>181</v>
      </c>
      <c r="DH127" s="974"/>
      <c r="DI127" s="974"/>
      <c r="DJ127" s="974"/>
      <c r="DK127" s="974"/>
      <c r="DL127" s="974" t="s">
        <v>181</v>
      </c>
      <c r="DM127" s="974"/>
      <c r="DN127" s="974"/>
      <c r="DO127" s="974"/>
      <c r="DP127" s="974"/>
      <c r="DQ127" s="974" t="s">
        <v>181</v>
      </c>
      <c r="DR127" s="974"/>
      <c r="DS127" s="974"/>
      <c r="DT127" s="974"/>
      <c r="DU127" s="974"/>
      <c r="DV127" s="975" t="s">
        <v>181</v>
      </c>
      <c r="DW127" s="975"/>
      <c r="DX127" s="975"/>
      <c r="DY127" s="975"/>
      <c r="DZ127" s="976"/>
    </row>
    <row r="128" spans="1:130" s="103" customFormat="1" ht="26.25" customHeight="1" thickBot="1">
      <c r="A128" s="1098" t="s">
        <v>453</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454</v>
      </c>
      <c r="X128" s="1100"/>
      <c r="Y128" s="1100"/>
      <c r="Z128" s="1101"/>
      <c r="AA128" s="1102" t="s">
        <v>181</v>
      </c>
      <c r="AB128" s="1103"/>
      <c r="AC128" s="1103"/>
      <c r="AD128" s="1103"/>
      <c r="AE128" s="1104"/>
      <c r="AF128" s="1105">
        <v>335</v>
      </c>
      <c r="AG128" s="1103"/>
      <c r="AH128" s="1103"/>
      <c r="AI128" s="1103"/>
      <c r="AJ128" s="1104"/>
      <c r="AK128" s="1105">
        <v>369</v>
      </c>
      <c r="AL128" s="1103"/>
      <c r="AM128" s="1103"/>
      <c r="AN128" s="1103"/>
      <c r="AO128" s="1104"/>
      <c r="AP128" s="1106"/>
      <c r="AQ128" s="1107"/>
      <c r="AR128" s="1107"/>
      <c r="AS128" s="1107"/>
      <c r="AT128" s="1108"/>
      <c r="AU128" s="139"/>
      <c r="AV128" s="139"/>
      <c r="AW128" s="139"/>
      <c r="AX128" s="942" t="s">
        <v>455</v>
      </c>
      <c r="AY128" s="943"/>
      <c r="AZ128" s="943"/>
      <c r="BA128" s="943"/>
      <c r="BB128" s="943"/>
      <c r="BC128" s="943"/>
      <c r="BD128" s="943"/>
      <c r="BE128" s="944"/>
      <c r="BF128" s="1109" t="s">
        <v>181</v>
      </c>
      <c r="BG128" s="1110"/>
      <c r="BH128" s="1110"/>
      <c r="BI128" s="1110"/>
      <c r="BJ128" s="1110"/>
      <c r="BK128" s="1110"/>
      <c r="BL128" s="1111"/>
      <c r="BM128" s="1109">
        <v>13.34</v>
      </c>
      <c r="BN128" s="1110"/>
      <c r="BO128" s="1110"/>
      <c r="BP128" s="1110"/>
      <c r="BQ128" s="1110"/>
      <c r="BR128" s="1110"/>
      <c r="BS128" s="1111"/>
      <c r="BT128" s="1109">
        <v>20</v>
      </c>
      <c r="BU128" s="1110"/>
      <c r="BV128" s="1110"/>
      <c r="BW128" s="1110"/>
      <c r="BX128" s="1110"/>
      <c r="BY128" s="1110"/>
      <c r="BZ128" s="1133"/>
      <c r="CA128" s="140"/>
      <c r="CB128" s="140"/>
      <c r="CC128" s="140"/>
      <c r="CD128" s="140"/>
      <c r="CE128" s="140"/>
      <c r="CF128" s="140"/>
      <c r="CG128" s="137"/>
      <c r="CH128" s="137"/>
      <c r="CI128" s="137"/>
      <c r="CJ128" s="138"/>
      <c r="CK128" s="1079"/>
      <c r="CL128" s="1080"/>
      <c r="CM128" s="1080"/>
      <c r="CN128" s="1080"/>
      <c r="CO128" s="1081"/>
      <c r="CP128" s="1091" t="s">
        <v>456</v>
      </c>
      <c r="CQ128" s="1092"/>
      <c r="CR128" s="1092"/>
      <c r="CS128" s="1092"/>
      <c r="CT128" s="1092"/>
      <c r="CU128" s="1092"/>
      <c r="CV128" s="1092"/>
      <c r="CW128" s="1092"/>
      <c r="CX128" s="1092"/>
      <c r="CY128" s="1092"/>
      <c r="CZ128" s="1092"/>
      <c r="DA128" s="1092"/>
      <c r="DB128" s="1092"/>
      <c r="DC128" s="1092"/>
      <c r="DD128" s="1092"/>
      <c r="DE128" s="1092"/>
      <c r="DF128" s="1093"/>
      <c r="DG128" s="1094" t="s">
        <v>181</v>
      </c>
      <c r="DH128" s="1095"/>
      <c r="DI128" s="1095"/>
      <c r="DJ128" s="1095"/>
      <c r="DK128" s="1095"/>
      <c r="DL128" s="1095" t="s">
        <v>181</v>
      </c>
      <c r="DM128" s="1095"/>
      <c r="DN128" s="1095"/>
      <c r="DO128" s="1095"/>
      <c r="DP128" s="1095"/>
      <c r="DQ128" s="1095" t="s">
        <v>181</v>
      </c>
      <c r="DR128" s="1095"/>
      <c r="DS128" s="1095"/>
      <c r="DT128" s="1095"/>
      <c r="DU128" s="1095"/>
      <c r="DV128" s="1096" t="s">
        <v>181</v>
      </c>
      <c r="DW128" s="1096"/>
      <c r="DX128" s="1096"/>
      <c r="DY128" s="1096"/>
      <c r="DZ128" s="1097"/>
    </row>
    <row r="129" spans="1:131" s="103" customFormat="1" ht="26.25" customHeight="1">
      <c r="A129" s="984" t="s">
        <v>46</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457</v>
      </c>
      <c r="X129" s="1128"/>
      <c r="Y129" s="1128"/>
      <c r="Z129" s="1129"/>
      <c r="AA129" s="1012">
        <v>9048805</v>
      </c>
      <c r="AB129" s="1013"/>
      <c r="AC129" s="1013"/>
      <c r="AD129" s="1013"/>
      <c r="AE129" s="1014"/>
      <c r="AF129" s="1015">
        <v>9671802</v>
      </c>
      <c r="AG129" s="1013"/>
      <c r="AH129" s="1013"/>
      <c r="AI129" s="1013"/>
      <c r="AJ129" s="1014"/>
      <c r="AK129" s="1015">
        <v>9973192</v>
      </c>
      <c r="AL129" s="1013"/>
      <c r="AM129" s="1013"/>
      <c r="AN129" s="1013"/>
      <c r="AO129" s="1014"/>
      <c r="AP129" s="1130"/>
      <c r="AQ129" s="1131"/>
      <c r="AR129" s="1131"/>
      <c r="AS129" s="1131"/>
      <c r="AT129" s="1132"/>
      <c r="AU129" s="141"/>
      <c r="AV129" s="141"/>
      <c r="AW129" s="141"/>
      <c r="AX129" s="1121" t="s">
        <v>458</v>
      </c>
      <c r="AY129" s="1004"/>
      <c r="AZ129" s="1004"/>
      <c r="BA129" s="1004"/>
      <c r="BB129" s="1004"/>
      <c r="BC129" s="1004"/>
      <c r="BD129" s="1004"/>
      <c r="BE129" s="1005"/>
      <c r="BF129" s="1122" t="s">
        <v>181</v>
      </c>
      <c r="BG129" s="1123"/>
      <c r="BH129" s="1123"/>
      <c r="BI129" s="1123"/>
      <c r="BJ129" s="1123"/>
      <c r="BK129" s="1123"/>
      <c r="BL129" s="1124"/>
      <c r="BM129" s="1122">
        <v>18.34</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c r="A130" s="984" t="s">
        <v>459</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460</v>
      </c>
      <c r="X130" s="1128"/>
      <c r="Y130" s="1128"/>
      <c r="Z130" s="1129"/>
      <c r="AA130" s="1012">
        <v>1064580</v>
      </c>
      <c r="AB130" s="1013"/>
      <c r="AC130" s="1013"/>
      <c r="AD130" s="1013"/>
      <c r="AE130" s="1014"/>
      <c r="AF130" s="1015">
        <v>1045023</v>
      </c>
      <c r="AG130" s="1013"/>
      <c r="AH130" s="1013"/>
      <c r="AI130" s="1013"/>
      <c r="AJ130" s="1014"/>
      <c r="AK130" s="1015">
        <v>1025694</v>
      </c>
      <c r="AL130" s="1013"/>
      <c r="AM130" s="1013"/>
      <c r="AN130" s="1013"/>
      <c r="AO130" s="1014"/>
      <c r="AP130" s="1130"/>
      <c r="AQ130" s="1131"/>
      <c r="AR130" s="1131"/>
      <c r="AS130" s="1131"/>
      <c r="AT130" s="1132"/>
      <c r="AU130" s="141"/>
      <c r="AV130" s="141"/>
      <c r="AW130" s="141"/>
      <c r="AX130" s="1121" t="s">
        <v>461</v>
      </c>
      <c r="AY130" s="1004"/>
      <c r="AZ130" s="1004"/>
      <c r="BA130" s="1004"/>
      <c r="BB130" s="1004"/>
      <c r="BC130" s="1004"/>
      <c r="BD130" s="1004"/>
      <c r="BE130" s="1005"/>
      <c r="BF130" s="1158">
        <v>6.8</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462</v>
      </c>
      <c r="X131" s="1166"/>
      <c r="Y131" s="1166"/>
      <c r="Z131" s="1167"/>
      <c r="AA131" s="1059">
        <v>7984225</v>
      </c>
      <c r="AB131" s="1038"/>
      <c r="AC131" s="1038"/>
      <c r="AD131" s="1038"/>
      <c r="AE131" s="1039"/>
      <c r="AF131" s="1037">
        <v>8626779</v>
      </c>
      <c r="AG131" s="1038"/>
      <c r="AH131" s="1038"/>
      <c r="AI131" s="1038"/>
      <c r="AJ131" s="1039"/>
      <c r="AK131" s="1037">
        <v>8947498</v>
      </c>
      <c r="AL131" s="1038"/>
      <c r="AM131" s="1038"/>
      <c r="AN131" s="1038"/>
      <c r="AO131" s="1039"/>
      <c r="AP131" s="1168"/>
      <c r="AQ131" s="1169"/>
      <c r="AR131" s="1169"/>
      <c r="AS131" s="1169"/>
      <c r="AT131" s="1170"/>
      <c r="AU131" s="141"/>
      <c r="AV131" s="141"/>
      <c r="AW131" s="141"/>
      <c r="AX131" s="1140" t="s">
        <v>463</v>
      </c>
      <c r="AY131" s="1092"/>
      <c r="AZ131" s="1092"/>
      <c r="BA131" s="1092"/>
      <c r="BB131" s="1092"/>
      <c r="BC131" s="1092"/>
      <c r="BD131" s="1092"/>
      <c r="BE131" s="1093"/>
      <c r="BF131" s="1141" t="s">
        <v>181</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c r="A132" s="1147" t="s">
        <v>464</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465</v>
      </c>
      <c r="W132" s="1151"/>
      <c r="X132" s="1151"/>
      <c r="Y132" s="1151"/>
      <c r="Z132" s="1152"/>
      <c r="AA132" s="1153">
        <v>5.2039490370000001</v>
      </c>
      <c r="AB132" s="1154"/>
      <c r="AC132" s="1154"/>
      <c r="AD132" s="1154"/>
      <c r="AE132" s="1155"/>
      <c r="AF132" s="1156">
        <v>7.3538802839999997</v>
      </c>
      <c r="AG132" s="1154"/>
      <c r="AH132" s="1154"/>
      <c r="AI132" s="1154"/>
      <c r="AJ132" s="1155"/>
      <c r="AK132" s="1156">
        <v>8.0197391489999994</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466</v>
      </c>
      <c r="W133" s="1134"/>
      <c r="X133" s="1134"/>
      <c r="Y133" s="1134"/>
      <c r="Z133" s="1135"/>
      <c r="AA133" s="1136">
        <v>4.7</v>
      </c>
      <c r="AB133" s="1137"/>
      <c r="AC133" s="1137"/>
      <c r="AD133" s="1137"/>
      <c r="AE133" s="1138"/>
      <c r="AF133" s="1136">
        <v>5.6</v>
      </c>
      <c r="AG133" s="1137"/>
      <c r="AH133" s="1137"/>
      <c r="AI133" s="1137"/>
      <c r="AJ133" s="1138"/>
      <c r="AK133" s="1136">
        <v>6.8</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PUGRV0K2s9N/0TUI+5TEc9PqpusxMGKwbnE9AV8+SSt010dRiPZ0MY6dCnAu0YJUh0Vz6iaK4PCsa0cEuuhoSw==" saltValue="15L9h3h8a86E2HnvaYor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Y32" activeCellId="1" sqref="A1 Y32"/>
    </sheetView>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467</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UzyAEc1c87s9EvqtCwmOroG+ge3SCymJYGPndsi99S4ysaLviHnoHRuT3HflY0mSA/eJpYPP9yCTmeUMAp3uQg==" saltValue="yuFeXOEHneYOJaGU9I9bL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election activeCell="Y32" activeCellId="1" sqref="A1 Y32"/>
    </sheetView>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9Sl9lgk+ef/qAacGCtDr4ZHWEl6YVpim+rmGAItFquUu1z23GlArkPTdZjJxnxX1YcbxyMc+vvcTrjV/TARfA==" saltValue="PRxkOP1yVkrnmK0HgI0wE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Y32" activeCellId="1" sqref="A1 Y32"/>
    </sheetView>
  </sheetViews>
  <sheetFormatPr defaultColWidth="0" defaultRowHeight="13.5" customHeight="1" zeroHeight="1"/>
  <cols>
    <col min="1" max="36" width="2.37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c r="AS1" s="148"/>
      <c r="AT1" s="148"/>
    </row>
    <row r="2" spans="1:46">
      <c r="AS2" s="148"/>
      <c r="AT2" s="148"/>
    </row>
    <row r="3" spans="1:46">
      <c r="AS3" s="148"/>
      <c r="AT3" s="148"/>
    </row>
    <row r="4" spans="1:46">
      <c r="AS4" s="148"/>
      <c r="AT4" s="148"/>
    </row>
    <row r="5" spans="1:46" ht="17.25">
      <c r="A5" s="149" t="s">
        <v>468</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469</v>
      </c>
      <c r="AL6" s="153"/>
      <c r="AM6" s="153"/>
      <c r="AN6" s="153"/>
      <c r="AO6" s="148"/>
      <c r="AP6" s="148"/>
      <c r="AQ6" s="148"/>
      <c r="AR6" s="148"/>
    </row>
    <row r="7" spans="1:46" ht="13.5" customHeight="1">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470</v>
      </c>
      <c r="AP7" s="158"/>
      <c r="AQ7" s="159" t="s">
        <v>471</v>
      </c>
      <c r="AR7" s="160"/>
    </row>
    <row r="8" spans="1:46">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472</v>
      </c>
      <c r="AQ8" s="165" t="s">
        <v>473</v>
      </c>
      <c r="AR8" s="166" t="s">
        <v>474</v>
      </c>
    </row>
    <row r="9" spans="1:46">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475</v>
      </c>
      <c r="AL9" s="1174"/>
      <c r="AM9" s="1174"/>
      <c r="AN9" s="1175"/>
      <c r="AO9" s="167">
        <v>2760812</v>
      </c>
      <c r="AP9" s="167">
        <v>54730</v>
      </c>
      <c r="AQ9" s="168">
        <v>63314</v>
      </c>
      <c r="AR9" s="169">
        <v>-13.6</v>
      </c>
    </row>
    <row r="10" spans="1:46" ht="13.5" customHeight="1">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476</v>
      </c>
      <c r="AL10" s="1174"/>
      <c r="AM10" s="1174"/>
      <c r="AN10" s="1175"/>
      <c r="AO10" s="170">
        <v>492025</v>
      </c>
      <c r="AP10" s="170">
        <v>9754</v>
      </c>
      <c r="AQ10" s="171">
        <v>6537</v>
      </c>
      <c r="AR10" s="172">
        <v>49.2</v>
      </c>
    </row>
    <row r="11" spans="1:46" ht="13.5" customHeight="1">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477</v>
      </c>
      <c r="AL11" s="1174"/>
      <c r="AM11" s="1174"/>
      <c r="AN11" s="1175"/>
      <c r="AO11" s="170">
        <v>6675</v>
      </c>
      <c r="AP11" s="170">
        <v>132</v>
      </c>
      <c r="AQ11" s="171">
        <v>1199</v>
      </c>
      <c r="AR11" s="172">
        <v>-89</v>
      </c>
    </row>
    <row r="12" spans="1:46" ht="13.5" customHeight="1">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478</v>
      </c>
      <c r="AL12" s="1174"/>
      <c r="AM12" s="1174"/>
      <c r="AN12" s="1175"/>
      <c r="AO12" s="170" t="s">
        <v>380</v>
      </c>
      <c r="AP12" s="170" t="s">
        <v>380</v>
      </c>
      <c r="AQ12" s="171">
        <v>6</v>
      </c>
      <c r="AR12" s="172" t="s">
        <v>380</v>
      </c>
    </row>
    <row r="13" spans="1:46" ht="13.5" customHeight="1">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479</v>
      </c>
      <c r="AL13" s="1174"/>
      <c r="AM13" s="1174"/>
      <c r="AN13" s="1175"/>
      <c r="AO13" s="170">
        <v>83173</v>
      </c>
      <c r="AP13" s="170">
        <v>1649</v>
      </c>
      <c r="AQ13" s="171">
        <v>2551</v>
      </c>
      <c r="AR13" s="172">
        <v>-35.4</v>
      </c>
    </row>
    <row r="14" spans="1:46" ht="13.5" customHeight="1">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480</v>
      </c>
      <c r="AL14" s="1174"/>
      <c r="AM14" s="1174"/>
      <c r="AN14" s="1175"/>
      <c r="AO14" s="170">
        <v>86268</v>
      </c>
      <c r="AP14" s="170">
        <v>1710</v>
      </c>
      <c r="AQ14" s="171">
        <v>1371</v>
      </c>
      <c r="AR14" s="172">
        <v>24.7</v>
      </c>
    </row>
    <row r="15" spans="1:46" ht="13.5" customHeight="1">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481</v>
      </c>
      <c r="AL15" s="1180"/>
      <c r="AM15" s="1180"/>
      <c r="AN15" s="1181"/>
      <c r="AO15" s="170">
        <v>-117121</v>
      </c>
      <c r="AP15" s="170">
        <v>-2322</v>
      </c>
      <c r="AQ15" s="171">
        <v>-3830</v>
      </c>
      <c r="AR15" s="172">
        <v>-39.4</v>
      </c>
    </row>
    <row r="16" spans="1:46">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125</v>
      </c>
      <c r="AL16" s="1180"/>
      <c r="AM16" s="1180"/>
      <c r="AN16" s="1181"/>
      <c r="AO16" s="170">
        <v>3311832</v>
      </c>
      <c r="AP16" s="170">
        <v>65654</v>
      </c>
      <c r="AQ16" s="171">
        <v>71148</v>
      </c>
      <c r="AR16" s="172">
        <v>-7.7</v>
      </c>
    </row>
    <row r="17" spans="1:46">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482</v>
      </c>
      <c r="AL19" s="148"/>
      <c r="AM19" s="148"/>
      <c r="AN19" s="148"/>
      <c r="AO19" s="148"/>
      <c r="AP19" s="148"/>
      <c r="AQ19" s="148"/>
      <c r="AR19" s="148"/>
    </row>
    <row r="20" spans="1:46">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483</v>
      </c>
      <c r="AP20" s="179" t="s">
        <v>484</v>
      </c>
      <c r="AQ20" s="180" t="s">
        <v>485</v>
      </c>
      <c r="AR20" s="181"/>
    </row>
    <row r="21" spans="1:46" s="187" customFormat="1">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486</v>
      </c>
      <c r="AL21" s="1183"/>
      <c r="AM21" s="1183"/>
      <c r="AN21" s="1184"/>
      <c r="AO21" s="183">
        <v>4.9000000000000004</v>
      </c>
      <c r="AP21" s="184">
        <v>6.38</v>
      </c>
      <c r="AQ21" s="185">
        <v>-1.48</v>
      </c>
      <c r="AR21" s="153"/>
      <c r="AS21" s="186"/>
      <c r="AT21" s="182"/>
    </row>
    <row r="22" spans="1:46" s="187" customFormat="1">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487</v>
      </c>
      <c r="AL22" s="1183"/>
      <c r="AM22" s="1183"/>
      <c r="AN22" s="1184"/>
      <c r="AO22" s="188">
        <v>98.2</v>
      </c>
      <c r="AP22" s="189">
        <v>98.2</v>
      </c>
      <c r="AQ22" s="190">
        <v>0</v>
      </c>
      <c r="AR22" s="174"/>
      <c r="AS22" s="186"/>
      <c r="AT22" s="182"/>
    </row>
    <row r="23" spans="1:46" s="187" customFormat="1">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c r="A26" s="153" t="s">
        <v>488</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c r="A27" s="195"/>
      <c r="AO27" s="148"/>
      <c r="AP27" s="148"/>
      <c r="AQ27" s="148"/>
      <c r="AR27" s="148"/>
      <c r="AS27" s="148"/>
      <c r="AT27" s="148"/>
    </row>
    <row r="28" spans="1:46" ht="17.25">
      <c r="A28" s="149" t="s">
        <v>489</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490</v>
      </c>
      <c r="AL29" s="153"/>
      <c r="AM29" s="153"/>
      <c r="AN29" s="153"/>
      <c r="AO29" s="148"/>
      <c r="AP29" s="148"/>
      <c r="AQ29" s="148"/>
      <c r="AR29" s="148"/>
      <c r="AS29" s="197"/>
    </row>
    <row r="30" spans="1:46" ht="13.5" customHeight="1">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470</v>
      </c>
      <c r="AP30" s="158"/>
      <c r="AQ30" s="159" t="s">
        <v>471</v>
      </c>
      <c r="AR30" s="160"/>
    </row>
    <row r="31" spans="1:46">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472</v>
      </c>
      <c r="AQ31" s="165" t="s">
        <v>473</v>
      </c>
      <c r="AR31" s="166" t="s">
        <v>474</v>
      </c>
    </row>
    <row r="32" spans="1:46" ht="27" customHeight="1">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491</v>
      </c>
      <c r="AL32" s="1177"/>
      <c r="AM32" s="1177"/>
      <c r="AN32" s="1178"/>
      <c r="AO32" s="198">
        <v>1328144</v>
      </c>
      <c r="AP32" s="198">
        <v>26329</v>
      </c>
      <c r="AQ32" s="199">
        <v>34974</v>
      </c>
      <c r="AR32" s="200">
        <v>-24.7</v>
      </c>
    </row>
    <row r="33" spans="1:46" ht="13.5" customHeight="1">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492</v>
      </c>
      <c r="AL33" s="1177"/>
      <c r="AM33" s="1177"/>
      <c r="AN33" s="1178"/>
      <c r="AO33" s="198" t="s">
        <v>380</v>
      </c>
      <c r="AP33" s="198" t="s">
        <v>380</v>
      </c>
      <c r="AQ33" s="199" t="s">
        <v>380</v>
      </c>
      <c r="AR33" s="200" t="s">
        <v>380</v>
      </c>
    </row>
    <row r="34" spans="1:46" ht="27" customHeight="1">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493</v>
      </c>
      <c r="AL34" s="1177"/>
      <c r="AM34" s="1177"/>
      <c r="AN34" s="1178"/>
      <c r="AO34" s="198" t="s">
        <v>380</v>
      </c>
      <c r="AP34" s="198" t="s">
        <v>380</v>
      </c>
      <c r="AQ34" s="199">
        <v>13</v>
      </c>
      <c r="AR34" s="200" t="s">
        <v>380</v>
      </c>
    </row>
    <row r="35" spans="1:46" ht="27" customHeight="1">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494</v>
      </c>
      <c r="AL35" s="1177"/>
      <c r="AM35" s="1177"/>
      <c r="AN35" s="1178"/>
      <c r="AO35" s="198">
        <v>16143</v>
      </c>
      <c r="AP35" s="198">
        <v>320</v>
      </c>
      <c r="AQ35" s="199">
        <v>9202</v>
      </c>
      <c r="AR35" s="200">
        <v>-96.5</v>
      </c>
    </row>
    <row r="36" spans="1:46" ht="27" customHeight="1">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495</v>
      </c>
      <c r="AL36" s="1177"/>
      <c r="AM36" s="1177"/>
      <c r="AN36" s="1178"/>
      <c r="AO36" s="198">
        <v>156882</v>
      </c>
      <c r="AP36" s="198">
        <v>3110</v>
      </c>
      <c r="AQ36" s="199">
        <v>1932</v>
      </c>
      <c r="AR36" s="200">
        <v>61</v>
      </c>
    </row>
    <row r="37" spans="1:46" ht="13.5" customHeight="1">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496</v>
      </c>
      <c r="AL37" s="1177"/>
      <c r="AM37" s="1177"/>
      <c r="AN37" s="1178"/>
      <c r="AO37" s="198">
        <v>242460</v>
      </c>
      <c r="AP37" s="198">
        <v>4807</v>
      </c>
      <c r="AQ37" s="199">
        <v>1045</v>
      </c>
      <c r="AR37" s="200">
        <v>360</v>
      </c>
    </row>
    <row r="38" spans="1:46" ht="27" customHeight="1">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497</v>
      </c>
      <c r="AL38" s="1186"/>
      <c r="AM38" s="1186"/>
      <c r="AN38" s="1187"/>
      <c r="AO38" s="201" t="s">
        <v>380</v>
      </c>
      <c r="AP38" s="201" t="s">
        <v>380</v>
      </c>
      <c r="AQ38" s="202">
        <v>1</v>
      </c>
      <c r="AR38" s="190" t="s">
        <v>380</v>
      </c>
      <c r="AS38" s="197"/>
    </row>
    <row r="39" spans="1:46">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498</v>
      </c>
      <c r="AL39" s="1186"/>
      <c r="AM39" s="1186"/>
      <c r="AN39" s="1187"/>
      <c r="AO39" s="198">
        <v>-369</v>
      </c>
      <c r="AP39" s="198">
        <v>-7</v>
      </c>
      <c r="AQ39" s="199">
        <v>-6121</v>
      </c>
      <c r="AR39" s="200">
        <v>-99.9</v>
      </c>
      <c r="AS39" s="197"/>
    </row>
    <row r="40" spans="1:46" ht="27" customHeight="1">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499</v>
      </c>
      <c r="AL40" s="1177"/>
      <c r="AM40" s="1177"/>
      <c r="AN40" s="1178"/>
      <c r="AO40" s="198">
        <v>-1025694</v>
      </c>
      <c r="AP40" s="198">
        <v>-20333</v>
      </c>
      <c r="AQ40" s="199">
        <v>-29274</v>
      </c>
      <c r="AR40" s="200">
        <v>-30.5</v>
      </c>
      <c r="AS40" s="197"/>
    </row>
    <row r="41" spans="1:46">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246</v>
      </c>
      <c r="AL41" s="1189"/>
      <c r="AM41" s="1189"/>
      <c r="AN41" s="1190"/>
      <c r="AO41" s="198">
        <v>717566</v>
      </c>
      <c r="AP41" s="198">
        <v>14225</v>
      </c>
      <c r="AQ41" s="199">
        <v>11772</v>
      </c>
      <c r="AR41" s="200">
        <v>20.8</v>
      </c>
      <c r="AS41" s="197"/>
    </row>
    <row r="42" spans="1:46">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500</v>
      </c>
      <c r="AL42" s="148"/>
      <c r="AM42" s="148"/>
      <c r="AN42" s="148"/>
      <c r="AO42" s="148"/>
      <c r="AP42" s="148"/>
      <c r="AQ42" s="174"/>
      <c r="AR42" s="174"/>
      <c r="AS42" s="197"/>
    </row>
    <row r="43" spans="1:46">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c r="A47" s="207" t="s">
        <v>501</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502</v>
      </c>
      <c r="AL48" s="208"/>
      <c r="AM48" s="208"/>
      <c r="AN48" s="208"/>
      <c r="AO48" s="208"/>
      <c r="AP48" s="208"/>
      <c r="AQ48" s="209"/>
      <c r="AR48" s="208"/>
    </row>
    <row r="49" spans="1:44" ht="13.5" customHeight="1">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470</v>
      </c>
      <c r="AN49" s="1193" t="s">
        <v>503</v>
      </c>
      <c r="AO49" s="1194"/>
      <c r="AP49" s="1194"/>
      <c r="AQ49" s="1194"/>
      <c r="AR49" s="1195"/>
    </row>
    <row r="50" spans="1:44">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504</v>
      </c>
      <c r="AO50" s="215" t="s">
        <v>505</v>
      </c>
      <c r="AP50" s="216" t="s">
        <v>506</v>
      </c>
      <c r="AQ50" s="217" t="s">
        <v>507</v>
      </c>
      <c r="AR50" s="218" t="s">
        <v>508</v>
      </c>
    </row>
    <row r="51" spans="1:44">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509</v>
      </c>
      <c r="AL51" s="211"/>
      <c r="AM51" s="219">
        <v>1546201</v>
      </c>
      <c r="AN51" s="220">
        <v>30678</v>
      </c>
      <c r="AO51" s="221">
        <v>12.5</v>
      </c>
      <c r="AP51" s="222">
        <v>47738</v>
      </c>
      <c r="AQ51" s="223">
        <v>-4.4000000000000004</v>
      </c>
      <c r="AR51" s="224">
        <v>16.899999999999999</v>
      </c>
    </row>
    <row r="52" spans="1:44">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510</v>
      </c>
      <c r="AM52" s="227">
        <v>1129693</v>
      </c>
      <c r="AN52" s="228">
        <v>22414</v>
      </c>
      <c r="AO52" s="229">
        <v>25.5</v>
      </c>
      <c r="AP52" s="230">
        <v>24937</v>
      </c>
      <c r="AQ52" s="231">
        <v>-5.5</v>
      </c>
      <c r="AR52" s="232">
        <v>31</v>
      </c>
    </row>
    <row r="53" spans="1:44">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511</v>
      </c>
      <c r="AL53" s="211"/>
      <c r="AM53" s="219">
        <v>2336644</v>
      </c>
      <c r="AN53" s="220">
        <v>46416</v>
      </c>
      <c r="AO53" s="221">
        <v>51.3</v>
      </c>
      <c r="AP53" s="222">
        <v>52191</v>
      </c>
      <c r="AQ53" s="223">
        <v>9.3000000000000007</v>
      </c>
      <c r="AR53" s="224">
        <v>42</v>
      </c>
    </row>
    <row r="54" spans="1:44">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510</v>
      </c>
      <c r="AM54" s="227">
        <v>1241308</v>
      </c>
      <c r="AN54" s="228">
        <v>24658</v>
      </c>
      <c r="AO54" s="229">
        <v>10</v>
      </c>
      <c r="AP54" s="230">
        <v>24843</v>
      </c>
      <c r="AQ54" s="231">
        <v>-0.4</v>
      </c>
      <c r="AR54" s="232">
        <v>10.4</v>
      </c>
    </row>
    <row r="55" spans="1:44">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512</v>
      </c>
      <c r="AL55" s="211"/>
      <c r="AM55" s="219">
        <v>3061299</v>
      </c>
      <c r="AN55" s="220">
        <v>60716</v>
      </c>
      <c r="AO55" s="221">
        <v>30.8</v>
      </c>
      <c r="AP55" s="222">
        <v>41934</v>
      </c>
      <c r="AQ55" s="223">
        <v>-19.7</v>
      </c>
      <c r="AR55" s="224">
        <v>50.5</v>
      </c>
    </row>
    <row r="56" spans="1:44">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510</v>
      </c>
      <c r="AM56" s="227">
        <v>2305952</v>
      </c>
      <c r="AN56" s="228">
        <v>45735</v>
      </c>
      <c r="AO56" s="229">
        <v>85.5</v>
      </c>
      <c r="AP56" s="230">
        <v>23352</v>
      </c>
      <c r="AQ56" s="231">
        <v>-6</v>
      </c>
      <c r="AR56" s="232">
        <v>91.5</v>
      </c>
    </row>
    <row r="57" spans="1:44">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513</v>
      </c>
      <c r="AL57" s="211"/>
      <c r="AM57" s="219">
        <v>2596284</v>
      </c>
      <c r="AN57" s="220">
        <v>51592</v>
      </c>
      <c r="AO57" s="221">
        <v>-15</v>
      </c>
      <c r="AP57" s="222">
        <v>45588</v>
      </c>
      <c r="AQ57" s="223">
        <v>8.6999999999999993</v>
      </c>
      <c r="AR57" s="224">
        <v>-23.7</v>
      </c>
    </row>
    <row r="58" spans="1:44">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510</v>
      </c>
      <c r="AM58" s="227">
        <v>2048633</v>
      </c>
      <c r="AN58" s="228">
        <v>40710</v>
      </c>
      <c r="AO58" s="229">
        <v>-11</v>
      </c>
      <c r="AP58" s="230">
        <v>24150</v>
      </c>
      <c r="AQ58" s="231">
        <v>3.4</v>
      </c>
      <c r="AR58" s="232">
        <v>-14.4</v>
      </c>
    </row>
    <row r="59" spans="1:44">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514</v>
      </c>
      <c r="AL59" s="211"/>
      <c r="AM59" s="219">
        <v>3137259</v>
      </c>
      <c r="AN59" s="220">
        <v>62193</v>
      </c>
      <c r="AO59" s="221">
        <v>20.5</v>
      </c>
      <c r="AP59" s="222">
        <v>45483</v>
      </c>
      <c r="AQ59" s="223">
        <v>-0.2</v>
      </c>
      <c r="AR59" s="224">
        <v>20.7</v>
      </c>
    </row>
    <row r="60" spans="1:44">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510</v>
      </c>
      <c r="AM60" s="227">
        <v>1648593</v>
      </c>
      <c r="AN60" s="228">
        <v>32682</v>
      </c>
      <c r="AO60" s="229">
        <v>-19.7</v>
      </c>
      <c r="AP60" s="230">
        <v>24241</v>
      </c>
      <c r="AQ60" s="231">
        <v>0.4</v>
      </c>
      <c r="AR60" s="232">
        <v>-20.100000000000001</v>
      </c>
    </row>
    <row r="61" spans="1:44">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515</v>
      </c>
      <c r="AL61" s="233"/>
      <c r="AM61" s="234">
        <v>2535537</v>
      </c>
      <c r="AN61" s="235">
        <v>50319</v>
      </c>
      <c r="AO61" s="236">
        <v>20</v>
      </c>
      <c r="AP61" s="237">
        <v>46587</v>
      </c>
      <c r="AQ61" s="238">
        <v>-1.3</v>
      </c>
      <c r="AR61" s="224">
        <v>21.3</v>
      </c>
    </row>
    <row r="62" spans="1:44">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510</v>
      </c>
      <c r="AM62" s="227">
        <v>1674836</v>
      </c>
      <c r="AN62" s="228">
        <v>33240</v>
      </c>
      <c r="AO62" s="229">
        <v>18.100000000000001</v>
      </c>
      <c r="AP62" s="230">
        <v>24305</v>
      </c>
      <c r="AQ62" s="231">
        <v>-1.6</v>
      </c>
      <c r="AR62" s="232">
        <v>19.7</v>
      </c>
    </row>
    <row r="63" spans="1:44">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c r="AK67" s="148"/>
      <c r="AL67" s="148"/>
      <c r="AM67" s="148"/>
      <c r="AN67" s="148"/>
      <c r="AO67" s="148"/>
      <c r="AP67" s="148"/>
      <c r="AQ67" s="148"/>
      <c r="AR67" s="148"/>
      <c r="AS67" s="148"/>
      <c r="AT67" s="148"/>
    </row>
    <row r="68" spans="1:46" ht="13.5" hidden="1" customHeight="1">
      <c r="AK68" s="148"/>
      <c r="AL68" s="148"/>
      <c r="AM68" s="148"/>
      <c r="AN68" s="148"/>
      <c r="AO68" s="148"/>
      <c r="AP68" s="148"/>
      <c r="AQ68" s="148"/>
      <c r="AR68" s="148"/>
    </row>
    <row r="69" spans="1:46" ht="13.5" hidden="1" customHeight="1">
      <c r="AK69" s="148"/>
      <c r="AL69" s="148"/>
      <c r="AM69" s="148"/>
      <c r="AN69" s="148"/>
      <c r="AO69" s="148"/>
      <c r="AP69" s="148"/>
      <c r="AQ69" s="148"/>
      <c r="AR69" s="148"/>
    </row>
    <row r="70" spans="1:46" hidden="1">
      <c r="AK70" s="148"/>
      <c r="AL70" s="148"/>
      <c r="AM70" s="148"/>
      <c r="AN70" s="148"/>
      <c r="AO70" s="148"/>
      <c r="AP70" s="148"/>
      <c r="AQ70" s="148"/>
      <c r="AR70" s="148"/>
    </row>
    <row r="71" spans="1:46" hidden="1">
      <c r="AK71" s="148"/>
      <c r="AL71" s="148"/>
      <c r="AM71" s="148"/>
      <c r="AN71" s="148"/>
      <c r="AO71" s="148"/>
      <c r="AP71" s="148"/>
      <c r="AQ71" s="148"/>
      <c r="AR71" s="148"/>
    </row>
    <row r="72" spans="1:46" hidden="1">
      <c r="AK72" s="148"/>
      <c r="AL72" s="148"/>
      <c r="AM72" s="148"/>
      <c r="AN72" s="148"/>
      <c r="AO72" s="148"/>
      <c r="AP72" s="148"/>
      <c r="AQ72" s="148"/>
      <c r="AR72" s="148"/>
    </row>
    <row r="73" spans="1:46" hidden="1">
      <c r="AK73" s="148"/>
      <c r="AL73" s="148"/>
      <c r="AM73" s="148"/>
      <c r="AN73" s="148"/>
      <c r="AO73" s="148"/>
      <c r="AP73" s="148"/>
      <c r="AQ73" s="148"/>
      <c r="AR73" s="148"/>
    </row>
  </sheetData>
  <sheetProtection algorithmName="SHA-512" hashValue="uk+u/SFIb5iRjnnyC6adoscAoVqcb3z1Y/hRumkRiwFLN22npXzfQAomEb09CS+S4Scu085FEr4rcNGKRHGNpw==" saltValue="8a5YnO58jJ3uXp93S8B27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Y32" activeCellId="1" sqref="A1 Y32"/>
    </sheetView>
  </sheetViews>
  <sheetFormatPr defaultColWidth="0" defaultRowHeight="13.5" customHeight="1" zeroHeight="1"/>
  <cols>
    <col min="1" max="125" width="2.37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16</v>
      </c>
    </row>
    <row r="120" spans="125:125" ht="13.5" hidden="1" customHeight="1"/>
    <row r="121" spans="125:125" ht="13.5" hidden="1" customHeight="1">
      <c r="DU121" s="6"/>
    </row>
  </sheetData>
  <sheetProtection algorithmName="SHA-512" hashValue="nfxy1Hj/mRpwCcNVb+bFqv8AuSd8sUKdpU2aEFm8l5aY1SK9DajFkTjlHzVMzCPx7YjxCd0RFMnIhwC6kir+fw==" saltValue="TT9ErkfXQZaLCiDCtHFM+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Y32" activeCellId="1" sqref="A1 Y32"/>
    </sheetView>
  </sheetViews>
  <sheetFormatPr defaultColWidth="0" defaultRowHeight="13.5" customHeight="1" zeroHeight="1"/>
  <cols>
    <col min="1" max="125" width="2.37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516</v>
      </c>
    </row>
  </sheetData>
  <sheetProtection algorithmName="SHA-512" hashValue="0F/L0AwyLNPJ6DwVmDmDndVaY8/UkuBCvx2LDJyyiZqkI5ZRepBBkWciK9MFbJhFfNY0w4bP+maS9YuQudf7Lw==" saltValue="32nK6pD+whx/QpKbOXQh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0" zoomScaleNormal="80" zoomScaleSheetLayoutView="100" workbookViewId="0">
      <selection activeCell="Y32" activeCellId="1" sqref="A1 Y32"/>
    </sheetView>
  </sheetViews>
  <sheetFormatPr defaultColWidth="0" defaultRowHeight="13.5" customHeight="1" zeroHeight="1"/>
  <cols>
    <col min="1" max="1" width="8.25" style="241" customWidth="1"/>
    <col min="2" max="16" width="14.625" style="241" customWidth="1"/>
    <col min="17" max="16384" width="0" style="2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2"/>
      <c r="C45" s="242"/>
      <c r="D45" s="242"/>
      <c r="E45" s="242"/>
      <c r="F45" s="242"/>
      <c r="G45" s="242"/>
      <c r="H45" s="242"/>
      <c r="I45" s="242"/>
      <c r="J45" s="243" t="s">
        <v>518</v>
      </c>
    </row>
    <row r="46" spans="2:10" ht="29.25" customHeight="1" thickBot="1">
      <c r="B46" s="244" t="s">
        <v>24</v>
      </c>
      <c r="C46" s="245"/>
      <c r="D46" s="245"/>
      <c r="E46" s="246" t="s">
        <v>519</v>
      </c>
      <c r="F46" s="247" t="s">
        <v>4</v>
      </c>
      <c r="G46" s="248" t="s">
        <v>5</v>
      </c>
      <c r="H46" s="248" t="s">
        <v>6</v>
      </c>
      <c r="I46" s="248" t="s">
        <v>7</v>
      </c>
      <c r="J46" s="249" t="s">
        <v>8</v>
      </c>
    </row>
    <row r="47" spans="2:10" ht="57.75" customHeight="1">
      <c r="B47" s="250"/>
      <c r="C47" s="1196" t="s">
        <v>520</v>
      </c>
      <c r="D47" s="1196"/>
      <c r="E47" s="1197"/>
      <c r="F47" s="251">
        <v>17.96</v>
      </c>
      <c r="G47" s="252">
        <v>17.670000000000002</v>
      </c>
      <c r="H47" s="252">
        <v>18.190000000000001</v>
      </c>
      <c r="I47" s="252">
        <v>17.2</v>
      </c>
      <c r="J47" s="253">
        <v>13.49</v>
      </c>
    </row>
    <row r="48" spans="2:10" ht="57.75" customHeight="1">
      <c r="B48" s="254"/>
      <c r="C48" s="1198" t="s">
        <v>521</v>
      </c>
      <c r="D48" s="1198"/>
      <c r="E48" s="1199"/>
      <c r="F48" s="255">
        <v>8.7100000000000009</v>
      </c>
      <c r="G48" s="256">
        <v>3.45</v>
      </c>
      <c r="H48" s="256">
        <v>1.23</v>
      </c>
      <c r="I48" s="256">
        <v>1.42</v>
      </c>
      <c r="J48" s="257">
        <v>2.57</v>
      </c>
    </row>
    <row r="49" spans="2:10" ht="57.75" customHeight="1" thickBot="1">
      <c r="B49" s="258"/>
      <c r="C49" s="1200" t="s">
        <v>522</v>
      </c>
      <c r="D49" s="1200"/>
      <c r="E49" s="1201"/>
      <c r="F49" s="259">
        <v>1.96</v>
      </c>
      <c r="G49" s="260" t="s">
        <v>523</v>
      </c>
      <c r="H49" s="260" t="s">
        <v>524</v>
      </c>
      <c r="I49" s="260">
        <v>0.46</v>
      </c>
      <c r="J49" s="261">
        <v>6.45</v>
      </c>
    </row>
    <row r="50" spans="2:10" ht="13.5" customHeight="1"/>
  </sheetData>
  <sheetProtection algorithmName="SHA-512" hashValue="J+//tnlHbXXTN8JRJWEj3CAWPM2BTE9L0KBPBV5eLc0zpHLJFMjbAZupOJqxSmDcrVdwDpnsLNDHpJtwd5ShXA==" saltValue="mWTMm2CMP0BqEbJ9DFgxd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2022-09-12T00:52:43Z</cp:lastPrinted>
  <dcterms:created xsi:type="dcterms:W3CDTF">2022-07-27T05:36:56Z</dcterms:created>
  <dcterms:modified xsi:type="dcterms:W3CDTF">2022-09-27T07:25:33Z</dcterms:modified>
  <cp:category/>
</cp:coreProperties>
</file>