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soeda.local\public\部署\財政係\15 財政事情公表関係\財政状況資料集\R1年度\【1018】２回目修正\"/>
    </mc:Choice>
  </mc:AlternateContent>
  <xr:revisionPtr revIDLastSave="0" documentId="13_ncr:1_{8CA05B7A-AD70-46A6-A112-1D469BAD9FE5}" xr6:coauthVersionLast="45" xr6:coauthVersionMax="45" xr10:uidLastSave="{00000000-0000-0000-0000-000000000000}"/>
  <bookViews>
    <workbookView xWindow="20370" yWindow="-3285"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BE35" i="10"/>
  <c r="AM35" i="10"/>
  <c r="BW34" i="10"/>
  <c r="BW35" i="10" s="1"/>
  <c r="BW36" i="10" s="1"/>
  <c r="BW37" i="10" s="1"/>
  <c r="BW38" i="10" s="1"/>
  <c r="BW39" i="10" s="1"/>
  <c r="BW40" i="10" s="1"/>
  <c r="BW41" i="10" s="1"/>
  <c r="BW42" i="10" s="1"/>
  <c r="BW43" i="10" s="1"/>
  <c r="BE34" i="10"/>
  <c r="C34" i="10"/>
  <c r="CO34" i="10" l="1"/>
  <c r="CO35" i="10" s="1"/>
  <c r="CO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alcChain>
</file>

<file path=xl/sharedStrings.xml><?xml version="1.0" encoding="utf-8"?>
<sst xmlns="http://schemas.openxmlformats.org/spreadsheetml/2006/main" count="1164" uniqueCount="627">
  <si>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</si>
  <si>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</si>
  <si>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</si>
  <si>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</si>
  <si>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</si>
  <si>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</si>
  <si>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</si>
  <si>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</si>
  <si>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</si>
  <si>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</si>
  <si>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</si>
  <si>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</si>
  <si>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</si>
  <si>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</si>
  <si>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</si>
  <si>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</si>
  <si>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</si>
  <si>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</si>
  <si>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</si>
  <si>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</si>
  <si>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</si>
  <si>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</si>
  <si>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</si>
  <si>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</si>
  <si>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</si>
  <si>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</si>
  <si>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</si>
  <si>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</si>
  <si>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</si>
  <si>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</si>
  <si>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</si>
  <si>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</si>
  <si>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</si>
  <si>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</si>
  <si>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</si>
  <si>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</si>
  <si>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</si>
  <si>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</si>
  <si>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</si>
  <si>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</si>
  <si>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</si>
  <si>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</si>
  <si>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</si>
  <si>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</si>
  <si>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</si>
  <si>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</si>
  <si>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</si>
  <si>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</si>
  <si>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</si>
  <si>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</si>
  <si>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</si>
  <si>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</si>
  <si>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</si>
  <si>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</si>
  <si>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</si>
  <si>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</si>
  <si>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</si>
  <si>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</si>
  <si>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</si>
  <si>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</si>
  <si>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</si>
  <si>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</si>
  <si>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</si>
  <si>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</si>
  <si>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</si>
  <si>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</si>
  <si>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</si>
  <si>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</si>
  <si>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</si>
  <si>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</si>
  <si>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</si>
  <si>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</si>
  <si>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</si>
  <si>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</si>
  <si>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</si>
  <si>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</si>
  <si>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</si>
  <si>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</si>
  <si>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</si>
  <si>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</si>
  <si>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</si>
  <si>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</si>
  <si>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</si>
  <si>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</si>
  <si>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</si>
  <si>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</si>
  <si>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</si>
  <si>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</si>
  <si>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</si>
  <si>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</si>
  <si>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</si>
  <si>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</si>
  <si>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</si>
  <si>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</si>
  <si>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</si>
  <si>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</si>
  <si>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</si>
  <si>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</si>
  <si>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</si>
  <si>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</si>
  <si>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</si>
  <si>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</si>
  <si>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</si>
  <si>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</si>
  <si>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</si>
  <si>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</si>
  <si>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</si>
  <si>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</si>
  <si>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</si>
  <si>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</si>
  <si>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</si>
  <si>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</si>
  <si>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</si>
  <si>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</si>
  <si>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</si>
  <si>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</si>
  <si>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</si>
  <si>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</si>
  <si>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</si>
  <si>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</si>
  <si>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</si>
  <si>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</si>
  <si>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</si>
  <si>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</si>
  <si>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</si>
  <si>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</si>
  <si>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</si>
  <si>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</si>
  <si>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</si>
  <si>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</si>
  <si>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</si>
  <si>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</si>
  <si>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</si>
  <si>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</si>
  <si>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</si>
  <si>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</si>
  <si>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</si>
  <si>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</si>
  <si>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</si>
  <si>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</si>
  <si>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</si>
  <si>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</si>
  <si>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</si>
  <si>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</si>
  <si>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</si>
  <si>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</si>
  <si>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</si>
  <si>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</si>
  <si>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</si>
  <si>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</si>
  <si>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</si>
  <si>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</si>
  <si>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</si>
  <si>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</si>
  <si>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</si>
  <si>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</si>
  <si>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</si>
  <si>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</si>
  <si>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</si>
  <si>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</si>
  <si>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</si>
  <si>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</si>
  <si>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</si>
  <si>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</si>
  <si>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</si>
  <si>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</si>
  <si>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</si>
  <si>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</si>
  <si>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</si>
  <si>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</si>
  <si>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</si>
  <si>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</si>
  <si>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</si>
  <si>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</si>
  <si>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</si>
  <si>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</si>
  <si>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</si>
  <si>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</si>
  <si>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</si>
  <si>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</si>
  <si>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</si>
  <si>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</si>
  <si>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</si>
  <si>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</si>
  <si>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</si>
  <si>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</si>
  <si>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</si>
  <si>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</si>
  <si>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</si>
  <si>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</si>
  <si>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</si>
  <si>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</si>
  <si>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</si>
  <si>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</si>
  <si>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</si>
  <si>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</si>
  <si>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</si>
  <si>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</si>
  <si>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</si>
  <si>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</si>
  <si>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</si>
  <si>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</si>
  <si>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</si>
  <si>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</si>
  <si>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</si>
  <si>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</si>
  <si>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</si>
  <si>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</si>
  <si>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</si>
  <si>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</si>
  <si>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</si>
  <si>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</si>
  <si>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</si>
  <si>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</si>
  <si>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福岡県添田町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</si>
  <si>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</si>
  <si>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</si>
  <si>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</si>
  <si>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</si>
  <si>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</si>
  <si>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</si>
  <si>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</si>
  <si>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</si>
  <si>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</si>
  <si>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</si>
  <si>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</si>
  <si>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</si>
  <si>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</si>
  <si>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</si>
  <si>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</si>
  <si>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</si>
  <si>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</si>
  <si>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</si>
  <si>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</si>
  <si>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</si>
  <si>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</si>
  <si>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</si>
  <si>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</si>
  <si>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</si>
  <si>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</si>
  <si>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</si>
  <si>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</si>
  <si>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</si>
  <si>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</si>
  <si>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</si>
  <si>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</si>
  <si>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</si>
  <si>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</si>
  <si>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</si>
  <si>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</si>
  <si>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</si>
  <si>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</si>
  <si>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</si>
  <si>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</si>
  <si>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</si>
  <si>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</si>
  <si>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</si>
  <si>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</si>
  <si>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</si>
  <si>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</si>
  <si>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</si>
  <si>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</si>
  <si>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</si>
  <si>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</si>
  <si>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</si>
  <si>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</si>
  <si>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</si>
  <si>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</si>
  <si>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</si>
  <si>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</si>
  <si>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</si>
  <si>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</si>
  <si>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</si>
  <si>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</si>
  <si>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</si>
  <si>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</si>
  <si>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</si>
  <si>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</si>
  <si>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</si>
  <si>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</si>
  <si>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</si>
  <si>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</si>
  <si>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</si>
  <si>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</si>
  <si>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</si>
  <si>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</si>
  <si>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</si>
  <si>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</si>
  <si>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</si>
  <si>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</si>
  <si>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</si>
  <si>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</si>
  <si>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</si>
  <si>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</si>
  <si>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</si>
  <si>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</si>
  <si>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</si>
  <si>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</si>
  <si>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</si>
  <si>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</si>
  <si>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</si>
  <si>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</si>
  <si>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</si>
  <si>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</si>
  <si>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</si>
  <si>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</si>
  <si>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</si>
  <si>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</si>
  <si>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</si>
  <si>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</si>
  <si>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</si>
  <si>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</si>
  <si>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</si>
  <si>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</si>
  <si>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</si>
  <si>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</si>
  <si>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</si>
  <si>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</si>
  <si>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</si>
  <si>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</si>
  <si>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</si>
  <si>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</si>
  <si>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</si>
  <si>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</si>
  <si>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</si>
  <si>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</si>
  <si>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</si>
  <si>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</si>
  <si>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</si>
  <si>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</si>
  <si>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</si>
  <si>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</si>
  <si>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</si>
  <si>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</si>
  <si>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</si>
  <si>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</si>
  <si>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</si>
  <si>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</si>
  <si>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</si>
  <si>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</si>
  <si>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</si>
  <si>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</si>
  <si>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</si>
  <si>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</si>
  <si>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</si>
  <si>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</si>
  <si>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</si>
  <si>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</si>
  <si>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</si>
  <si>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</si>
  <si>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</si>
  <si>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</si>
  <si>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</si>
  <si>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</si>
  <si>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</si>
  <si>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</si>
  <si>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</si>
  <si>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</si>
  <si>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</si>
  <si>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</si>
  <si>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</si>
  <si>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</si>
  <si>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</si>
  <si>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</si>
  <si>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</si>
  <si>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</si>
  <si>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</si>
  <si>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</si>
  <si>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</si>
  <si>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福岡県添田町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</si>
  <si>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</si>
  <si>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</si>
  <si>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</si>
  <si>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</si>
  <si>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</si>
  <si>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</si>
  <si>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</si>
  <si>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</si>
  <si>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</si>
  <si>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</si>
  <si>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</si>
  <si>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</si>
  <si>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</si>
  <si>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</si>
  <si>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</si>
  <si>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</si>
  <si>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</si>
  <si>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</si>
  <si>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</si>
  <si>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</si>
  <si>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</si>
  <si>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</si>
  <si>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</si>
  <si>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</si>
  <si>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</si>
  <si>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</si>
  <si>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</si>
  <si>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</si>
  <si>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</si>
  <si>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</si>
  <si>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</si>
  <si>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</si>
  <si>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</si>
  <si>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</si>
  <si>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</si>
  <si>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</si>
  <si>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</si>
  <si>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</si>
  <si>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</si>
  <si>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</si>
  <si>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</si>
  <si>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</si>
  <si>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</si>
  <si>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</si>
  <si>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</si>
  <si>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</si>
  <si>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</si>
  <si>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</si>
  <si>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</si>
  <si>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</si>
  <si>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</si>
  <si>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</si>
  <si>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</si>
  <si>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</si>
  <si>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</si>
  <si>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</si>
  <si>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</si>
  <si>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</si>
  <si>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</si>
  <si>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</si>
  <si>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</si>
  <si>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</si>
  <si>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</si>
  <si>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</si>
  <si>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</si>
  <si>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</si>
  <si>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</si>
  <si>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</si>
  <si>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</si>
  <si>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</si>
  <si>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</si>
  <si>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</si>
  <si>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</si>
  <si>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</si>
  <si>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</si>
  <si>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</si>
  <si>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</si>
  <si>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</si>
  <si>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</si>
  <si>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</si>
  <si>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</si>
  <si>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</si>
  <si>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</si>
  <si>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</si>
  <si>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</si>
  <si>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</si>
  <si>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</si>
  <si>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</si>
  <si>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</si>
  <si>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</si>
  <si>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</si>
  <si>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</si>
  <si>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</si>
  <si>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</si>
  <si>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</si>
  <si>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</si>
  <si>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</si>
  <si>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</si>
  <si>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</si>
  <si>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</si>
  <si>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</si>
  <si>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</si>
  <si>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</si>
  <si>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</si>
  <si>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</si>
  <si>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</si>
  <si>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</si>
  <si>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</si>
  <si>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</si>
  <si>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</si>
  <si>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</si>
  <si>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</si>
  <si>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</si>
  <si>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</si>
  <si>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</si>
  <si>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</si>
  <si>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</si>
  <si>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</si>
  <si>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</si>
  <si>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</si>
  <si>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</si>
  <si>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</si>
  <si>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</si>
  <si>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</si>
  <si>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</si>
  <si>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</si>
  <si>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</si>
  <si>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</si>
  <si>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</si>
  <si>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</si>
  <si>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</si>
  <si>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</si>
  <si>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</si>
  <si>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</si>
  <si>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</si>
  <si>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</si>
  <si>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</si>
  <si>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</si>
  <si>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</si>
  <si>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</si>
  <si>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</si>
  <si>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</si>
  <si>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</si>
  <si>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</si>
  <si>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</si>
  <si>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</si>
  <si>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</si>
  <si>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</si>
  <si>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</si>
  <si>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</si>
  <si>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</si>
  <si>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</si>
  <si>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</si>
  <si>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</si>
  <si>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</si>
  <si>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</si>
  <si>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</si>
  <si>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</si>
  <si>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</si>
  <si>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</si>
  <si>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</si>
  <si>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</si>
  <si>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</si>
  <si>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</si>
  <si>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</si>
  <si>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</si>
  <si>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</si>
  <si>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</si>
  <si>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</si>
  <si>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</si>
  <si>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</si>
  <si>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</si>
  <si>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</si>
  <si>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</si>
  <si>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</si>
  <si>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</si>
  <si>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</si>
  <si>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</si>
  <si>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</si>
  <si>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</si>
  <si>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</si>
  <si>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</si>
  <si>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</si>
  <si>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</si>
  <si>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</si>
  <si>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</si>
  <si>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</si>
  <si>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</si>
  <si>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</si>
  <si>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</si>
  <si>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</si>
  <si>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</si>
  <si>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</si>
  <si>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</si>
  <si>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</si>
  <si>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</si>
  <si>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</si>
  <si>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</si>
  <si>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</si>
  <si>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</si>
  <si>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1.91</t>
  </si>
  <si>
    <t>▲ 8.62</t>
  </si>
  <si>
    <t>▲ 3.34</t>
  </si>
  <si>
    <t>水道事業会計</t>
  </si>
  <si>
    <t>一般会計</t>
  </si>
  <si>
    <t>国民健康保険事業勘定特別会計</t>
  </si>
  <si>
    <t>▲ 1.98</t>
  </si>
  <si>
    <t>▲ 2.99</t>
  </si>
  <si>
    <t>後期高齢者医療事業特別会計</t>
  </si>
  <si>
    <t>バス事業特別会計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</si>
  <si>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</si>
  <si>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</si>
  <si>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</si>
  <si>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</si>
  <si>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</si>
  <si>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</si>
  <si>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</si>
  <si>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</si>
  <si>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</si>
  <si>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英彦山観光福祉協会</t>
    <rPh sb="0" eb="3">
      <t>ヒコサン</t>
    </rPh>
    <rPh sb="3" eb="5">
      <t>カンコウ</t>
    </rPh>
    <rPh sb="5" eb="7">
      <t>フクシ</t>
    </rPh>
    <rPh sb="7" eb="9">
      <t>キョウカイ</t>
    </rPh>
    <phoneticPr fontId="2"/>
  </si>
  <si>
    <t>ウッディー</t>
    <phoneticPr fontId="2"/>
  </si>
  <si>
    <t>栄農社</t>
    <rPh sb="0" eb="1">
      <t>サカエ</t>
    </rPh>
    <rPh sb="1" eb="2">
      <t>ノウ</t>
    </rPh>
    <rPh sb="2" eb="3">
      <t>シャ</t>
    </rPh>
    <phoneticPr fontId="2"/>
  </si>
  <si>
    <t>-</t>
    <phoneticPr fontId="2"/>
  </si>
  <si>
    <t>安心・安全なまちづくり推進基金</t>
    <rPh sb="0" eb="2">
      <t>アンシン</t>
    </rPh>
    <rPh sb="3" eb="5">
      <t>アンゼン</t>
    </rPh>
    <rPh sb="11" eb="13">
      <t>スイシン</t>
    </rPh>
    <rPh sb="13" eb="15">
      <t>キキン</t>
    </rPh>
    <phoneticPr fontId="5"/>
  </si>
  <si>
    <t>元気なまちづくり基金</t>
    <rPh sb="0" eb="2">
      <t>ゲンキ</t>
    </rPh>
    <rPh sb="8" eb="10">
      <t>キキン</t>
    </rPh>
    <phoneticPr fontId="5"/>
  </si>
  <si>
    <t>鉱害復旧可動井堰維持管理基金</t>
    <rPh sb="0" eb="2">
      <t>コウガイ</t>
    </rPh>
    <rPh sb="2" eb="4">
      <t>フッキュウ</t>
    </rPh>
    <rPh sb="4" eb="6">
      <t>カドウ</t>
    </rPh>
    <rPh sb="6" eb="8">
      <t>イセキ</t>
    </rPh>
    <rPh sb="8" eb="10">
      <t>イジ</t>
    </rPh>
    <rPh sb="10" eb="12">
      <t>カンリ</t>
    </rPh>
    <rPh sb="12" eb="14">
      <t>キキン</t>
    </rPh>
    <phoneticPr fontId="5"/>
  </si>
  <si>
    <t>林業振興基金</t>
    <rPh sb="0" eb="2">
      <t>リンギョウ</t>
    </rPh>
    <rPh sb="2" eb="4">
      <t>シンコウ</t>
    </rPh>
    <rPh sb="4" eb="6">
      <t>キキン</t>
    </rPh>
    <phoneticPr fontId="5"/>
  </si>
  <si>
    <t>物産販売事業基金</t>
    <rPh sb="0" eb="2">
      <t>ブッサン</t>
    </rPh>
    <rPh sb="2" eb="4">
      <t>ハンバイ</t>
    </rPh>
    <rPh sb="4" eb="6">
      <t>ジギョウ</t>
    </rPh>
    <rPh sb="6" eb="8">
      <t>キキン</t>
    </rPh>
    <phoneticPr fontId="5"/>
  </si>
  <si>
    <t>福岡県市町村消防団員等公務災害補償組合(一般会計)</t>
  </si>
  <si>
    <t>福岡県市町村職員退職手当組合(一般会計)</t>
    <rPh sb="15" eb="19">
      <t>イッパンカイケイ</t>
    </rPh>
    <phoneticPr fontId="2"/>
  </si>
  <si>
    <t>福岡県市町村職員退職手当組合(基金特別会計)</t>
    <rPh sb="15" eb="17">
      <t>キキン</t>
    </rPh>
    <rPh sb="17" eb="19">
      <t>トクベツ</t>
    </rPh>
    <rPh sb="19" eb="21">
      <t>カイケイ</t>
    </rPh>
    <phoneticPr fontId="2"/>
  </si>
  <si>
    <t>福岡県自治会館管理組合(一般会計)</t>
    <rPh sb="12" eb="16">
      <t>イッパンカイケイ</t>
    </rPh>
    <phoneticPr fontId="2"/>
  </si>
  <si>
    <t>福岡県田川地区消防組合(一般会計)</t>
    <rPh sb="12" eb="16">
      <t>イッパンカイケイ</t>
    </rPh>
    <phoneticPr fontId="2"/>
  </si>
  <si>
    <t>田川郡東部環境衛生施設組合(一般会計)</t>
    <rPh sb="14" eb="18">
      <t>イッパンカイケイ</t>
    </rPh>
    <phoneticPr fontId="2"/>
  </si>
  <si>
    <t>田川地区斎場組合(一般会計)</t>
    <rPh sb="9" eb="13">
      <t>イッパンカイケイ</t>
    </rPh>
    <phoneticPr fontId="2"/>
  </si>
  <si>
    <t>福岡県自治振興組合(一般会計)</t>
    <rPh sb="10" eb="14">
      <t>イッパンカイケイ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</si>
  <si>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</si>
  <si>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6">
      <t>イッパンカイケイ</t>
    </rPh>
    <phoneticPr fontId="2"/>
  </si>
  <si>
    <t>福岡県介護保険広域連合(介護保険事業特別会計)</t>
    <rPh sb="12" eb="14">
      <t>カイゴ</t>
    </rPh>
    <rPh sb="14" eb="16">
      <t>ホケン</t>
    </rPh>
    <rPh sb="16" eb="18">
      <t>ジギョウ</t>
    </rPh>
    <rPh sb="18" eb="22">
      <t>トクベツカイケイ</t>
    </rPh>
    <phoneticPr fontId="2"/>
  </si>
  <si>
    <t>福岡県後期高齢者医療広域連合(一般会計)</t>
    <rPh sb="15" eb="19">
      <t>イッパンカイケイ</t>
    </rPh>
    <phoneticPr fontId="2"/>
  </si>
  <si>
    <t>福岡県後期高齢者医療広域連合(後期高齢者医療特別会計)</t>
    <rPh sb="15" eb="17">
      <t>コウキ</t>
    </rPh>
    <rPh sb="17" eb="20">
      <t>コウレイシャ</t>
    </rPh>
    <rPh sb="20" eb="22">
      <t>イリョウ</t>
    </rPh>
    <rPh sb="22" eb="26">
      <t>トクベツカイケイ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</si>
  <si>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</si>
  <si>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</si>
  <si>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</si>
  <si>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</si>
  <si>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</si>
  <si>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</si>
  <si>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</si>
  <si>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</si>
  <si>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</si>
  <si>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</si>
  <si>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</si>
  <si>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</si>
  <si>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</si>
  <si>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</si>
  <si>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令和元年度における将来負担比率は△72.0％であり、「―」で表示されている。また、実質公債費比率は類似団体と比較して低い水準である。
実質公債費率が前年度と比べ減少している要因は平成17年度に借入を行った過疎対策事業債及び平成19年度に借入を行った辺地対策事業債の償還終了に伴うものである。
なお、元利償還金は減少しているが今後は小中学校更新事業や公営住宅建替事業の財源として地方債の借入を予定しているため、新規大型事業については、ストック面とフロー面の両方の目線から事業内容を十分考慮する必要がある。</t>
    <rPh sb="0" eb="2">
      <t>レイワ</t>
    </rPh>
    <rPh sb="96" eb="98">
      <t>カリイレ</t>
    </rPh>
    <rPh sb="99" eb="100">
      <t>オコナ</t>
    </rPh>
    <rPh sb="102" eb="109">
      <t>カソタイサクジギョウサイ</t>
    </rPh>
    <rPh sb="118" eb="120">
      <t>カリイレ</t>
    </rPh>
    <rPh sb="121" eb="122">
      <t>オコナ</t>
    </rPh>
    <rPh sb="124" eb="126">
      <t>ヘンチ</t>
    </rPh>
    <rPh sb="165" eb="169">
      <t>ショウチュウガッコウ</t>
    </rPh>
    <rPh sb="169" eb="171">
      <t>コウシン</t>
    </rPh>
    <rPh sb="171" eb="173">
      <t>ジギョウ</t>
    </rPh>
    <rPh sb="188" eb="191">
      <t>チホウサイ</t>
    </rPh>
    <phoneticPr fontId="5"/>
  </si>
  <si>
    <t>有形固定資産減価償却率は、類似団体内平均値を下回っており、将来負担比率は令和元年度△72.0％であり、「―」で表示されている。
今後は公共施設の老朽化に対応する更新費用や、地方債を財源とする大型事業の実施が見込まれ、将来負担比率の数値は悪化する可能性があることから、減価償却率を絡めた分析を行い、公共施設等総合管理計画及び公共施設個別計画に基づいた適正な維持管理に努める。</t>
    <rPh sb="36" eb="38">
      <t>レイワ</t>
    </rPh>
    <rPh sb="38" eb="39">
      <t>ガン</t>
    </rPh>
    <rPh sb="122" eb="125">
      <t>カノウセイ</t>
    </rPh>
    <rPh sb="159" eb="160">
      <t>オヨ</t>
    </rPh>
    <rPh sb="161" eb="163">
      <t>コウキョウ</t>
    </rPh>
    <rPh sb="163" eb="165">
      <t>シセツ</t>
    </rPh>
    <rPh sb="165" eb="167">
      <t>コベツ</t>
    </rPh>
    <rPh sb="167" eb="16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</si>
</sst>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CEF7568-B17B-4F10-9E65-7EA9C2590E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06C-4419-800B-3B7B17DFD0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95474</c:v>
                </c:pt>
                <c:pt idx="1">
                  <c:v>90002</c:v>
                </c:pt>
                <c:pt idx="2">
                  <c:v>96281</c:v>
                </c:pt>
                <c:pt idx="3">
                  <c:v>105079</c:v>
                </c:pt>
                <c:pt idx="4">
                  <c:v>139040</c:v>
                </c:pt>
              </c:numCache>
            </c:numRef>
          </c:val>
          <c:smooth val="0"/>
          <c:extLst>
            <c:ext xmlns:c16="http://schemas.microsoft.com/office/drawing/2014/chart" uri="{C3380CC4-5D6E-409C-BE32-E72D297353CC}">
              <c16:uniqueId val="{00000001-206C-4419-800B-3B7B17DFD0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2.78</c:v>
                </c:pt>
                <c:pt idx="1">
                  <c:v>3.8</c:v>
                </c:pt>
                <c:pt idx="2">
                  <c:v>0.82</c:v>
                </c:pt>
                <c:pt idx="3">
                  <c:v>4.03</c:v>
                </c:pt>
                <c:pt idx="4">
                  <c:v>9.06</c:v>
                </c:pt>
              </c:numCache>
            </c:numRef>
          </c:val>
          <c:extLst>
            <c:ext xmlns:c16="http://schemas.microsoft.com/office/drawing/2014/chart" uri="{C3380CC4-5D6E-409C-BE32-E72D297353CC}">
              <c16:uniqueId val="{00000000-60BB-42EC-8C91-E808923371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88.89</c:v>
                </c:pt>
                <c:pt idx="1">
                  <c:v>91.44</c:v>
                </c:pt>
                <c:pt idx="2">
                  <c:v>91.86</c:v>
                </c:pt>
                <c:pt idx="3">
                  <c:v>87.61</c:v>
                </c:pt>
                <c:pt idx="4">
                  <c:v>94.1</c:v>
                </c:pt>
              </c:numCache>
            </c:numRef>
          </c:val>
          <c:extLst>
            <c:ext xmlns:c16="http://schemas.microsoft.com/office/drawing/2014/chart" uri="{C3380CC4-5D6E-409C-BE32-E72D297353CC}">
              <c16:uniqueId val="{00000001-60BB-42EC-8C91-E808923371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-1.91</c:v>
                </c:pt>
                <c:pt idx="2">
                  <c:v>-8.6199999999999992</c:v>
                </c:pt>
                <c:pt idx="3">
                  <c:v>-3.34</c:v>
                </c:pt>
                <c:pt idx="4">
                  <c:v>7.02</c:v>
                </c:pt>
              </c:numCache>
            </c:numRef>
          </c:val>
          <c:smooth val="0"/>
          <c:extLst>
            <c:ext xmlns:c16="http://schemas.microsoft.com/office/drawing/2014/chart" uri="{C3380CC4-5D6E-409C-BE32-E72D297353CC}">
              <c16:uniqueId val="{00000002-60BB-42EC-8C91-E808923371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E4-4239-9F96-8408AAF797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E4-4239-9F96-8408AAF797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E4-4239-9F96-8408AAF797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E4-4239-9F96-8408AAF797DE}"/>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7E4-4239-9F96-8408AAF797DE}"/>
            </c:ext>
          </c:extLst>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7E4-4239-9F96-8408AAF797D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6-27E4-4239-9F96-8408AAF797DE}"/>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1.98</c:v>
                </c:pt>
                <c:pt idx="1">
                  <c:v>#N/A</c:v>
                </c:pt>
                <c:pt idx="2">
                  <c:v>2.99</c:v>
                </c:pt>
                <c:pt idx="3">
                  <c:v>#N/A</c:v>
                </c:pt>
                <c:pt idx="4">
                  <c:v>#N/A</c:v>
                </c:pt>
                <c:pt idx="5">
                  <c:v>0.4</c:v>
                </c:pt>
                <c:pt idx="6">
                  <c:v>#N/A</c:v>
                </c:pt>
                <c:pt idx="7">
                  <c:v>0.87</c:v>
                </c:pt>
                <c:pt idx="8">
                  <c:v>#N/A</c:v>
                </c:pt>
                <c:pt idx="9">
                  <c:v>1.7</c:v>
                </c:pt>
              </c:numCache>
            </c:numRef>
          </c:val>
          <c:extLst>
            <c:ext xmlns:c16="http://schemas.microsoft.com/office/drawing/2014/chart" uri="{C3380CC4-5D6E-409C-BE32-E72D297353CC}">
              <c16:uniqueId val="{00000007-27E4-4239-9F96-8408AAF797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2.76</c:v>
                </c:pt>
                <c:pt idx="2">
                  <c:v>#N/A</c:v>
                </c:pt>
                <c:pt idx="3">
                  <c:v>3.78</c:v>
                </c:pt>
                <c:pt idx="4">
                  <c:v>#N/A</c:v>
                </c:pt>
                <c:pt idx="5">
                  <c:v>0.81</c:v>
                </c:pt>
                <c:pt idx="6">
                  <c:v>#N/A</c:v>
                </c:pt>
                <c:pt idx="7">
                  <c:v>4.01</c:v>
                </c:pt>
                <c:pt idx="8">
                  <c:v>#N/A</c:v>
                </c:pt>
                <c:pt idx="9">
                  <c:v>9.0399999999999991</c:v>
                </c:pt>
              </c:numCache>
            </c:numRef>
          </c:val>
          <c:extLst>
            <c:ext xmlns:c16="http://schemas.microsoft.com/office/drawing/2014/chart" uri="{C3380CC4-5D6E-409C-BE32-E72D297353CC}">
              <c16:uniqueId val="{00000008-27E4-4239-9F96-8408AAF797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10.57</c:v>
                </c:pt>
                <c:pt idx="2">
                  <c:v>#N/A</c:v>
                </c:pt>
                <c:pt idx="3">
                  <c:v>10.59</c:v>
                </c:pt>
                <c:pt idx="4">
                  <c:v>#N/A</c:v>
                </c:pt>
                <c:pt idx="5">
                  <c:v>10.59</c:v>
                </c:pt>
                <c:pt idx="6">
                  <c:v>#N/A</c:v>
                </c:pt>
                <c:pt idx="7">
                  <c:v>10.64</c:v>
                </c:pt>
                <c:pt idx="8">
                  <c:v>#N/A</c:v>
                </c:pt>
                <c:pt idx="9">
                  <c:v>10.61</c:v>
                </c:pt>
              </c:numCache>
            </c:numRef>
          </c:val>
          <c:extLst>
            <c:ext xmlns:c16="http://schemas.microsoft.com/office/drawing/2014/chart" uri="{C3380CC4-5D6E-409C-BE32-E72D297353CC}">
              <c16:uniqueId val="{00000009-27E4-4239-9F96-8408AAF797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859</c:v>
                </c:pt>
                <c:pt idx="5">
                  <c:v>769</c:v>
                </c:pt>
                <c:pt idx="8">
                  <c:v>681</c:v>
                </c:pt>
                <c:pt idx="11">
                  <c:v>637</c:v>
                </c:pt>
                <c:pt idx="14">
                  <c:v>601</c:v>
                </c:pt>
              </c:numCache>
            </c:numRef>
          </c:val>
          <c:extLst>
            <c:ext xmlns:c16="http://schemas.microsoft.com/office/drawing/2014/chart" uri="{C3380CC4-5D6E-409C-BE32-E72D297353CC}">
              <c16:uniqueId val="{00000000-DC23-49B4-9AB3-25BD95EC9A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23-49B4-9AB3-25BD95EC9A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23-49B4-9AB3-25BD95EC9A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18</c:v>
                </c:pt>
                <c:pt idx="6">
                  <c:v>14</c:v>
                </c:pt>
                <c:pt idx="9">
                  <c:v>14</c:v>
                </c:pt>
                <c:pt idx="12">
                  <c:v>17</c:v>
                </c:pt>
              </c:numCache>
            </c:numRef>
          </c:val>
          <c:extLst>
            <c:ext xmlns:c16="http://schemas.microsoft.com/office/drawing/2014/chart" uri="{C3380CC4-5D6E-409C-BE32-E72D297353CC}">
              <c16:uniqueId val="{00000003-DC23-49B4-9AB3-25BD95EC9A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23-49B4-9AB3-25BD95EC9A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23-49B4-9AB3-25BD95EC9A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23-49B4-9AB3-25BD95EC9A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1069</c:v>
                </c:pt>
                <c:pt idx="3">
                  <c:v>944</c:v>
                </c:pt>
                <c:pt idx="6">
                  <c:v>811</c:v>
                </c:pt>
                <c:pt idx="9">
                  <c:v>734</c:v>
                </c:pt>
                <c:pt idx="12">
                  <c:v>694</c:v>
                </c:pt>
              </c:numCache>
            </c:numRef>
          </c:val>
          <c:extLst>
            <c:ext xmlns:c16="http://schemas.microsoft.com/office/drawing/2014/chart" uri="{C3380CC4-5D6E-409C-BE32-E72D297353CC}">
              <c16:uniqueId val="{00000007-DC23-49B4-9AB3-25BD95EC9A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226</c:v>
                </c:pt>
                <c:pt idx="2">
                  <c:v>#N/A</c:v>
                </c:pt>
                <c:pt idx="3">
                  <c:v>#N/A</c:v>
                </c:pt>
                <c:pt idx="4">
                  <c:v>193</c:v>
                </c:pt>
                <c:pt idx="5">
                  <c:v>#N/A</c:v>
                </c:pt>
                <c:pt idx="6">
                  <c:v>#N/A</c:v>
                </c:pt>
                <c:pt idx="7">
                  <c:v>144</c:v>
                </c:pt>
                <c:pt idx="8">
                  <c:v>#N/A</c:v>
                </c:pt>
                <c:pt idx="9">
                  <c:v>#N/A</c:v>
                </c:pt>
                <c:pt idx="10">
                  <c:v>111</c:v>
                </c:pt>
                <c:pt idx="11">
                  <c:v>#N/A</c:v>
                </c:pt>
                <c:pt idx="12">
                  <c:v>#N/A</c:v>
                </c:pt>
                <c:pt idx="13">
                  <c:v>110</c:v>
                </c:pt>
                <c:pt idx="14">
                  <c:v>#N/A</c:v>
                </c:pt>
              </c:numCache>
            </c:numRef>
          </c:val>
          <c:smooth val="0"/>
          <c:extLst>
            <c:ext xmlns:c16="http://schemas.microsoft.com/office/drawing/2014/chart" uri="{C3380CC4-5D6E-409C-BE32-E72D297353CC}">
              <c16:uniqueId val="{00000008-DC23-49B4-9AB3-25BD95EC9A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5015</c:v>
                </c:pt>
                <c:pt idx="5">
                  <c:v>4675</c:v>
                </c:pt>
                <c:pt idx="8">
                  <c:v>4801</c:v>
                </c:pt>
                <c:pt idx="11">
                  <c:v>4746</c:v>
                </c:pt>
                <c:pt idx="14">
                  <c:v>4630</c:v>
                </c:pt>
              </c:numCache>
            </c:numRef>
          </c:val>
          <c:extLst>
            <c:ext xmlns:c16="http://schemas.microsoft.com/office/drawing/2014/chart" uri="{C3380CC4-5D6E-409C-BE32-E72D297353CC}">
              <c16:uniqueId val="{00000000-D2E3-41D6-BFF8-9F0480DC99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353</c:v>
                </c:pt>
                <c:pt idx="5">
                  <c:v>337</c:v>
                </c:pt>
                <c:pt idx="8">
                  <c:v>373</c:v>
                </c:pt>
                <c:pt idx="11">
                  <c:v>706</c:v>
                </c:pt>
                <c:pt idx="14">
                  <c:v>964</c:v>
                </c:pt>
              </c:numCache>
            </c:numRef>
          </c:val>
          <c:extLst>
            <c:ext xmlns:c16="http://schemas.microsoft.com/office/drawing/2014/chart" uri="{C3380CC4-5D6E-409C-BE32-E72D297353CC}">
              <c16:uniqueId val="{00000001-D2E3-41D6-BFF8-9F0480DC99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4586</c:v>
                </c:pt>
                <c:pt idx="5">
                  <c:v>4555</c:v>
                </c:pt>
                <c:pt idx="8">
                  <c:v>4511</c:v>
                </c:pt>
                <c:pt idx="11">
                  <c:v>4274</c:v>
                </c:pt>
                <c:pt idx="14">
                  <c:v>4427</c:v>
                </c:pt>
              </c:numCache>
            </c:numRef>
          </c:val>
          <c:extLst>
            <c:ext xmlns:c16="http://schemas.microsoft.com/office/drawing/2014/chart" uri="{C3380CC4-5D6E-409C-BE32-E72D297353CC}">
              <c16:uniqueId val="{00000002-D2E3-41D6-BFF8-9F0480DC99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3-41D6-BFF8-9F0480DC99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E3-41D6-BFF8-9F0480DC99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E3-41D6-BFF8-9F0480DC99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1788</c:v>
                </c:pt>
                <c:pt idx="3">
                  <c:v>1760</c:v>
                </c:pt>
                <c:pt idx="6">
                  <c:v>1736</c:v>
                </c:pt>
                <c:pt idx="9">
                  <c:v>1654</c:v>
                </c:pt>
                <c:pt idx="12">
                  <c:v>1641</c:v>
                </c:pt>
              </c:numCache>
            </c:numRef>
          </c:val>
          <c:extLst>
            <c:ext xmlns:c16="http://schemas.microsoft.com/office/drawing/2014/chart" uri="{C3380CC4-5D6E-409C-BE32-E72D297353CC}">
              <c16:uniqueId val="{00000006-D2E3-41D6-BFF8-9F0480DC99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c:v>
                </c:pt>
                <c:pt idx="3">
                  <c:v>112</c:v>
                </c:pt>
                <c:pt idx="6">
                  <c:v>110</c:v>
                </c:pt>
                <c:pt idx="9">
                  <c:v>102</c:v>
                </c:pt>
                <c:pt idx="12">
                  <c:v>126</c:v>
                </c:pt>
              </c:numCache>
            </c:numRef>
          </c:val>
          <c:extLst>
            <c:ext xmlns:c16="http://schemas.microsoft.com/office/drawing/2014/chart" uri="{C3380CC4-5D6E-409C-BE32-E72D297353CC}">
              <c16:uniqueId val="{00000007-D2E3-41D6-BFF8-9F0480DC99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c:v>
                </c:pt>
                <c:pt idx="3">
                  <c:v>3</c:v>
                </c:pt>
                <c:pt idx="6">
                  <c:v>4</c:v>
                </c:pt>
                <c:pt idx="9">
                  <c:v>5</c:v>
                </c:pt>
                <c:pt idx="12">
                  <c:v>5</c:v>
                </c:pt>
              </c:numCache>
            </c:numRef>
          </c:val>
          <c:extLst>
            <c:ext xmlns:c16="http://schemas.microsoft.com/office/drawing/2014/chart" uri="{C3380CC4-5D6E-409C-BE32-E72D297353CC}">
              <c16:uniqueId val="{00000008-D2E3-41D6-BFF8-9F0480DC99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E3-41D6-BFF8-9F0480DC99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6509</c:v>
                </c:pt>
                <c:pt idx="3">
                  <c:v>6144</c:v>
                </c:pt>
                <c:pt idx="6">
                  <c:v>5918</c:v>
                </c:pt>
                <c:pt idx="9">
                  <c:v>6012</c:v>
                </c:pt>
                <c:pt idx="12">
                  <c:v>6150</c:v>
                </c:pt>
              </c:numCache>
            </c:numRef>
          </c:val>
          <c:extLst>
            <c:ext xmlns:c16="http://schemas.microsoft.com/office/drawing/2014/chart" uri="{C3380CC4-5D6E-409C-BE32-E72D297353CC}">
              <c16:uniqueId val="{0000000A-D2E3-41D6-BFF8-9F0480DC99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E3-41D6-BFF8-9F0480DC99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3320</c:v>
                </c:pt>
                <c:pt idx="1">
                  <c:v>3108</c:v>
                </c:pt>
                <c:pt idx="2">
                  <c:v>3280</c:v>
                </c:pt>
              </c:numCache>
            </c:numRef>
          </c:val>
          <c:extLst>
            <c:ext xmlns:c16="http://schemas.microsoft.com/office/drawing/2014/chart" uri="{C3380CC4-5D6E-409C-BE32-E72D297353CC}">
              <c16:uniqueId val="{00000000-83FA-40D9-B7F7-660252CEC9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314</c:v>
                </c:pt>
                <c:pt idx="1">
                  <c:v>314</c:v>
                </c:pt>
                <c:pt idx="2">
                  <c:v>314</c:v>
                </c:pt>
              </c:numCache>
            </c:numRef>
          </c:val>
          <c:extLst>
            <c:ext xmlns:c16="http://schemas.microsoft.com/office/drawing/2014/chart" uri="{C3380CC4-5D6E-409C-BE32-E72D297353CC}">
              <c16:uniqueId val="{00000001-83FA-40D9-B7F7-660252CEC9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1051</c:v>
                </c:pt>
                <c:pt idx="1">
                  <c:v>1025</c:v>
                </c:pt>
                <c:pt idx="2">
                  <c:v>1007</c:v>
                </c:pt>
              </c:numCache>
            </c:numRef>
          </c:val>
          <c:extLst>
            <c:ext xmlns:c16="http://schemas.microsoft.com/office/drawing/2014/chart" uri="{C3380CC4-5D6E-409C-BE32-E72D297353CC}">
              <c16:uniqueId val="{00000002-83FA-40D9-B7F7-660252CEC9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{8BCD2564-6446-4037-B643-8151EB8D0918}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FF-4E7D-8BCD-A40C1EBEFE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{AE179FF1-4247-4120-AF8C-9FE6921A20C4}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FF-4E7D-8BCD-A40C1EBEFE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{49089431-C51F-4BAD-A5C5-5AEFDA278640}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FF-4E7D-8BCD-A40C1EBEFE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{0F143A3F-8B94-4A86-B4D2-C71FF37E469D}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FF-4E7D-8BCD-A40C1EBEFE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{3FDDD328-C6C5-4412-BB43-CC485F6B8895}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FF-4E7D-8BCD-A40C1EBEFE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{5CEFA01F-4E55-4C50-891C-AB2E716FF608}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FF-4E7D-8BCD-A40C1EBEFE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{F50C13D4-EDAF-4FC0-A490-78127C12D847}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FF-4E7D-8BCD-A40C1EBEFE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{86D3A3C7-F3BD-41F9-8E29-E1B8E91D93DA}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FF-4E7D-8BCD-A40C1EBEFE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{D3ACBE19-11D5-47DD-9A2C-2F03803B852C}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FF-4E7D-8BCD-A40C1EBEFE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57.9</c:v>
                </c:pt>
                <c:pt idx="24">
                  <c:v>59.6</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FF-4E7D-8BCD-A40C1EBEFE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{D53CC672-3293-4C90-987A-714AF10E889F}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FF-4E7D-8BCD-A40C1EBEFE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{54E9DEBA-9765-47A0-BBE6-30CFF1A65CB0}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FF-4E7D-8BCD-A40C1EBEFE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{D5144359-6C6D-4F2C-BF22-81F798A41077}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FF-4E7D-8BCD-A40C1EBEFE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{FDCB763C-3773-4C29-86CC-1B6CD3804440}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FF-4E7D-8BCD-A40C1EBEFE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{27F1B7A1-86DB-4D45-934B-14318A501A08}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FF-4E7D-8BCD-A40C1EBEFE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{D152B47B-4F67-4123-8D08-E50DFEE5A4FE}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FF-4E7D-8BCD-A40C1EBEFE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{A299BEED-5E4F-4E17-A1F1-E0DFB47F3066}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FF-4E7D-8BCD-A40C1EBEFE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{E1244EB9-F76E-4A4C-8563-04D7FE51BC45}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FF-4E7D-8BCD-A40C1EBEFE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{F147624F-48C8-491A-BD0B-3EE8EB5FC22B}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FF-4E7D-8BCD-A40C1EBEFE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BBFF-4E7D-8BCD-A40C1EBEFE55}"/>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{D25723E6-99AB-4EE3-BC09-47DFA6043D37}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75C-4D5A-90C6-FC4AE385C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{78DC032B-2D97-466B-A135-D9EAD5053E4C}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5C-4D5A-90C6-FC4AE385C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{ECD63AB3-F031-45CF-849C-8BE0BFBB7FBB}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5C-4D5A-90C6-FC4AE385C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{828FDA2C-6F98-40B5-A262-630EFDA33627}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5C-4D5A-90C6-FC4AE385C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{9AC1EC72-F1A0-4BA3-B5BE-61D38008D000}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5C-4D5A-90C6-FC4AE385CB6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{849A57EF-4E85-4B0D-B5DC-963528A2C811}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75C-4D5A-90C6-FC4AE385CB6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{B9175971-03E6-4D27-892B-6CE2A70DB7CE}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75C-4D5A-90C6-FC4AE385CB6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{C57DA3E9-7CEC-4E21-8C9D-13B97D58352A}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75C-4D5A-90C6-FC4AE385CB6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{D525F38F-F8A4-45A5-ADB6-E6A0313E0637}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75C-4D5A-90C6-FC4AE385C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6.8</c:v>
                </c:pt>
                <c:pt idx="16">
                  <c:v>6.2</c:v>
                </c:pt>
                <c:pt idx="24">
                  <c:v>5</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75C-4D5A-90C6-FC4AE385CB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{4B933A03-9E37-4A30-80C6-5311F5108287}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75C-4D5A-90C6-FC4AE385CB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{F3BB0110-3577-4F09-9B87-B3DEE3BD9C05}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5C-4D5A-90C6-FC4AE385C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{260EAE21-C2AF-41AA-8723-6757ECEBC8F5}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5C-4D5A-90C6-FC4AE385C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{35BA4FE4-1806-4BD9-8BEE-EB9640E373B4}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5C-4D5A-90C6-FC4AE385C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{B58A5CD5-373A-46A5-A5D9-F9447101A259}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5C-4D5A-90C6-FC4AE385CB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{A19E2E4E-A16A-4B12-982C-FF3AC7424C21}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75C-4D5A-90C6-FC4AE385CB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{E2E512A4-CF06-4EB0-8D37-666A26718539}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75C-4D5A-90C6-FC4AE385CB6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{1BE10469-935E-4DA1-88B1-10DF5963B1A9}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75C-4D5A-90C6-FC4AE385CB6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{8F948300-2B42-4C2E-8985-EDA9D1A865A3}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75C-4D5A-90C6-FC4AE385C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B75C-4D5A-90C6-FC4AE385CB6B}"/>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元利償還金が減少となっている大きな要因は、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年度に借入れた過疎対策事業債の償還が</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年度に終了したためである。それに伴い算入公債費等も減少となった。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元利償還金は減少しているが、今後も朝日ヶ丘団地建替事業の財源とした公営住宅債を借入予定のため、新規大型事業については、事業内容を十分考慮し、事業を実施する。また、計画的に繰上償還を実施し、公債費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将来負担比率分子は、充当可能財源等が将来負担額を上回ったため前年度に引き続きマイナスとなった。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地方債の現在高が増加となった主な要因は、</a:t>
          </a:r>
          <a:r>
            <a:rPr kumimoji="1" lang="ja-JP" altLang="en-US" sz="1100" b="0" i="0" baseline="0">
              <a:solidFill>
                <a:sysClr val="windowText" lastClr="000000"/>
              </a:solidFill>
              <a:effectLst/>
              <a:latin typeface="+mn-lt"/>
              <a:ea typeface="+mn-ea"/>
              <a:cs typeface="+mn-cs"/>
            </a:rPr>
            <a:t>公営住宅建設</a:t>
          </a:r>
          <a:r>
            <a:rPr kumimoji="1" lang="ja-JP" altLang="ja-JP" sz="1100" b="0" i="0" baseline="0">
              <a:solidFill>
                <a:sysClr val="windowText" lastClr="000000"/>
              </a:solidFill>
              <a:effectLst/>
              <a:latin typeface="+mn-lt"/>
              <a:ea typeface="+mn-ea"/>
              <a:cs typeface="+mn-cs"/>
            </a:rPr>
            <a:t>事業債の借入額が元金償還額を上回ったためである。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地方債の現在高については、朝日ヶ丘団地建替事業</a:t>
          </a:r>
          <a:r>
            <a:rPr kumimoji="1" lang="ja-JP" altLang="en-US" sz="1100" b="0" i="0" baseline="0">
              <a:solidFill>
                <a:sysClr val="windowText" lastClr="000000"/>
              </a:solidFill>
              <a:effectLst/>
              <a:latin typeface="+mn-lt"/>
              <a:ea typeface="+mn-ea"/>
              <a:cs typeface="+mn-cs"/>
            </a:rPr>
            <a:t>や学校建設事業</a:t>
          </a:r>
          <a:r>
            <a:rPr kumimoji="1" lang="ja-JP" altLang="ja-JP" sz="1100" b="0" i="0" baseline="0">
              <a:solidFill>
                <a:sysClr val="windowText" lastClr="000000"/>
              </a:solidFill>
              <a:effectLst/>
              <a:latin typeface="+mn-lt"/>
              <a:ea typeface="+mn-ea"/>
              <a:cs typeface="+mn-cs"/>
            </a:rPr>
            <a:t>などの財源として地方債を借入れる予定のため今後は増加が見込まれる。そのため、地方債を財源とする大型事業については、事業の緊急性や優先度を十分考慮し、事業を実施する。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福岡県添田町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・「安心・安全なまちづくり基金」はハザードマップ策定業務費等で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7,297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定住促進住宅取得支援事業やリノベーション事業支援金等の財源として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2,537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18,399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千円の減額となった一方、新規創設した「森林環境譲与税」に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積立てた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ことや「財政調整基金」の積立金の増加により基金全体としては、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153,544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・財政調整基金については、決算剰余金の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以内の積立を今後も行っていく予定だが、「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」等の特定目的基金については減少していく見込みである。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・安心・安全なまちづくり推進基金：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様々な自然災害や人為的災害等から添田町民の生命と財産を守ることを目的に、災害予防対策、復旧対策等を迅速に進める経費に充当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元気なまちづくり基金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豊かな自然と歴史のこころがつくる活力あるまちづくりを推進するための経費に充当</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・物産販売事業基金：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添田町物産販売施設整備等の財源に充当</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・そえだ公民館内オークホール基金：オークホールにおける事業の健全な運営とホールの改良、設備等の施設整備の財源に充当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河川改修測量業務費やハザードマップ策定業務費等の財源として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・元気なまちづくり基金：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定住促進住宅取得支援事業やリノベーション事業支援金等の財源として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2,537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農業近代化施設基金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農業近代化施設</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ライスセンター乾燥施設</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修繕</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工事の財源として</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2,822</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産業振興基金</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創業支援事業補助金等の財源として</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5,740</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を取崩したことによる減少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・森林環境譲与税：新規創設により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橋梁復旧工事費や避難施設のコロナ対策</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等の財源として</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14,611</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千円を取崩し予定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・元気なまちづくり基金：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令和２年度に実施する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定住促進住宅取得支援事業等の財源として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を取崩</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・物産販売事業基金：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施設の修繕費や長寿命化対策</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16,109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を取崩</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農業近代化施設</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令和２年度に実施する農業近代化施設</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ライスセンター</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法面修繕</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工事の財源として</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1,947</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円を</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予定</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・産業振興基金：令和２年度に実施する創業支援事業補助金</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の財源として</a:t>
          </a:r>
          <a:r>
            <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・本年度は取崩はなく、積立金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65,474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千円の増額等により前年度に比べ</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171,894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・老朽化した施設の改修経費や災害への備えとして、決算剰余金の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以内を積み立てることとしている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・基金の利子等により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年度から実施している朝日ヶ丘団地建替事業や今後実施予定である学校建設事業等の大型事業を控えていることから、計画的に積立を行うこととする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17CE4B-00A9-4B5B-9341-F6B49ECE3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EF8A59-69F0-42AE-8EC2-C9CBE9E17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4831BB8-4889-4AB8-A355-C3A5ED1BDF6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9785F35-50E5-4361-B3D4-53434787DF4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3A72B56-9757-4627-8EC3-D0C1FC4F343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019E0BC-302F-42B1-B771-2C4644F8C3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838A281-76E1-4B00-8A71-FBA9F229D24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79C06C4-3507-426A-A042-421CB1231C8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C5792D6B-41C0-4537-83B1-6FB7B16B2BF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9F989E1-9140-46CB-B632-A0F99AD9060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7B72465-57F2-4F4F-9B97-29E69C4E402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0B3497D-B01E-44C9-B310-04FA1225C7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7646BA2-FA07-489C-8EB1-BA9C0E7E4A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B372E953-6023-4CC8-A946-D0C4466740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3C7C99B-DD74-4E40-A2B3-F1371A69AEF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E9F23A2-EEB3-4032-9A25-2EBB19AA8E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1F616C2-9903-4ED1-8B89-FA703979E0A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029EBF9-F7D3-49A5-9D43-9BB5DAB4059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EBFEAC1-6D80-4CFF-A9AD-69EB25B6D62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4C9CC85-750B-426A-9743-64516EE6E2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9241104-D46D-4948-AF1B-F9D5D0B04B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7C3C850-8565-461F-9508-DAB87A7BC9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E554D2B-17B9-4807-B0FA-AFA4A16886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793295D-DA34-4500-AB97-B4FEB32E6A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26C8C30-B1C1-47F1-AFE6-4E66952D54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6C1D33D-2FA7-4FC8-A73F-1610EE76F2C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66FBC09-234B-42B4-8999-820FA915EB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B8A3EDB-8EB8-4A44-BDDB-C4435E4600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D4900776-46EB-4737-93E5-51C0AA2089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1E0BF46-4684-4D15-8ACD-CE4AAB6057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C7146C9-C199-47AB-94AC-2E4D78D5145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DD09DD8-87F0-4240-8FE2-F87DB9D277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9B39C5E-19DE-4608-A76A-B3A9A45C22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EFBC175-93BD-42F5-B8BD-AD6BEF55A0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06181F0-0518-4987-ABDB-2D4EB364F1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E777CD08-96B9-4A06-9D7B-CD068D4D868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CCD8E94-FBEF-45AF-9688-E1EC768FC7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1D5D2C2-88B3-42DB-B771-3333D36CDC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FE566E62-95A0-48F2-B34C-5C3AF921BBC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FE716087-BD55-4255-823A-78E08B9E88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ACA46B21-47DF-4AA8-88A7-E4B272AC26C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F564AE75-5CE8-44A0-B001-8B79868687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94E25774-1870-44BA-A64E-AF303C089AE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DDD134B-7F40-443B-93F5-6FD53FF7FD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643E7008-3A44-4DAA-95B4-4B6C52CD913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D3F5061B-D24B-4CBF-B93D-042CC9FA9FC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BB983BFA-00B8-427A-9E6C-1F95278882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63468C50-3CE5-4AC5-A931-F93573EEB2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39A17D3E-A335-4A54-95E5-67365FC1E6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B459D056-2FDB-4B88-815A-5021E397B9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6EC43A6-5E40-4F5F-A47D-4FEA62D2CA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260407D6-82BD-4545-8906-DFA727E56EB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A65FDFD5-C210-4C36-9D9E-C4844196010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03CCFEE-D971-4282-8314-4F88788E897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A1F82CB0-4200-4B7F-9813-16CABB370A6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3A294FC-0CAA-4F18-B68F-FD2D9BAA26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他団体平均と比較すると下回っている。しかし、今後は施設老朽化により減価償却率の数値悪化が見込まれることから、維持管理費用の増加が財政状況に影響を与える事が懸念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％削減するという目標を掲げており、老朽化した施設の集約化・複合化や除去に向け取組まなければならない。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B578476-37F4-48C6-BC6E-3EC34D776C1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FE56D91C-9E68-4B93-B53F-B934828785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4BEF1DD2-85AE-4E71-B5B4-9563DCA9ED1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AA2F0AEC-B490-4C16-A0B5-DC69E560AE2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58914E63-EB51-4F57-9179-DE296746557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F748AF47-2DF7-4C11-91F0-17ECA2DB907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406A7C77-0748-49D5-9EA3-E136A4E9940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330F7476-478E-4997-B817-2B75EC1FB59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62AA11AC-2BA9-4458-AF30-00F1A481D54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980C1737-B92C-469C-9BDA-58A64574C5C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AA0EDB4A-17FB-4A99-833C-5E4A55506C1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40544BF6-E2B2-440F-855C-BC5E445EC99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825CE40D-3821-4F43-B707-019950AE51D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11B41F09-3D9A-43F7-91C2-03A4F9E0EF7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FCDCDE96-E4D6-4E0D-8487-17FE8B292FF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6DBC87EF-7670-4AAE-B29C-1866D1C38E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2443F6E9-3DD0-4149-9A30-8B45ADD695A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3C6D0186-5BE9-40DB-9A9F-26AC1E1CD8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6" name="直線コネクタ 75">
          <a:extLst>
            <a:ext uri="{FF2B5EF4-FFF2-40B4-BE49-F238E27FC236}">
              <a16:creationId xmlns:a16="http://schemas.microsoft.com/office/drawing/2014/main" id="{62F5EFDA-3E92-4D2D-8E38-138CDC001A51}"/>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7" name="有形固定資産減価償却率最小値テキスト">
          <a:extLst>
            <a:ext uri="{FF2B5EF4-FFF2-40B4-BE49-F238E27FC236}">
              <a16:creationId xmlns:a16="http://schemas.microsoft.com/office/drawing/2014/main" id="{52758521-E46D-46D9-AD71-458688588175}"/>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8" name="直線コネクタ 77">
          <a:extLst>
            <a:ext uri="{FF2B5EF4-FFF2-40B4-BE49-F238E27FC236}">
              <a16:creationId xmlns:a16="http://schemas.microsoft.com/office/drawing/2014/main" id="{325367D2-7A12-4BA1-BA83-A159ED56F6EA}"/>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9" name="有形固定資産減価償却率最大値テキスト">
          <a:extLst>
            <a:ext uri="{FF2B5EF4-FFF2-40B4-BE49-F238E27FC236}">
              <a16:creationId xmlns:a16="http://schemas.microsoft.com/office/drawing/2014/main" id="{99F3AD18-AE3C-4FDC-8D0C-9AC60C1BF148}"/>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0" name="直線コネクタ 79">
          <a:extLst>
            <a:ext uri="{FF2B5EF4-FFF2-40B4-BE49-F238E27FC236}">
              <a16:creationId xmlns:a16="http://schemas.microsoft.com/office/drawing/2014/main" id="{4B1D5BCE-333F-4856-9115-A1F871567525}"/>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1" name="有形固定資産減価償却率平均値テキスト">
          <a:extLst>
            <a:ext uri="{FF2B5EF4-FFF2-40B4-BE49-F238E27FC236}">
              <a16:creationId xmlns:a16="http://schemas.microsoft.com/office/drawing/2014/main" id="{31131212-0BB2-4B7A-B5E0-31E824C3A339}"/>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2" name="フローチャート: 判断 81">
          <a:extLst>
            <a:ext uri="{FF2B5EF4-FFF2-40B4-BE49-F238E27FC236}">
              <a16:creationId xmlns:a16="http://schemas.microsoft.com/office/drawing/2014/main" id="{F825DCC7-CF42-4078-B147-C6A6030A718A}"/>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3" name="フローチャート: 判断 82">
          <a:extLst>
            <a:ext uri="{FF2B5EF4-FFF2-40B4-BE49-F238E27FC236}">
              <a16:creationId xmlns:a16="http://schemas.microsoft.com/office/drawing/2014/main" id="{C0610289-A322-47C5-A59F-FB1F85E23483}"/>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4" name="フローチャート: 判断 83">
          <a:extLst>
            <a:ext uri="{FF2B5EF4-FFF2-40B4-BE49-F238E27FC236}">
              <a16:creationId xmlns:a16="http://schemas.microsoft.com/office/drawing/2014/main" id="{B7B25BA6-4E95-4CD0-8256-D76B6A41C74B}"/>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フローチャート: 判断 84">
          <a:extLst>
            <a:ext uri="{FF2B5EF4-FFF2-40B4-BE49-F238E27FC236}">
              <a16:creationId xmlns:a16="http://schemas.microsoft.com/office/drawing/2014/main" id="{3350F3B2-C7E6-4C6C-B9B7-A51A47E5157A}"/>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6" name="フローチャート: 判断 85">
          <a:extLst>
            <a:ext uri="{FF2B5EF4-FFF2-40B4-BE49-F238E27FC236}">
              <a16:creationId xmlns:a16="http://schemas.microsoft.com/office/drawing/2014/main" id="{5EE94D3D-2A49-4321-837F-279FC0DBD8C2}"/>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E365DA7-7518-473C-B545-130C86F073E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67CBBAE-0CD2-487D-8A3C-C7599CCC17C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5EAAB17-1EA6-4F2E-9B87-286788B2B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D4B81E5-1610-464E-8FC9-08F7FC89A83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2A214B1-CF92-4298-9229-8C6CEA1E5E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92" name="楕円 91">
          <a:extLst>
            <a:ext uri="{FF2B5EF4-FFF2-40B4-BE49-F238E27FC236}">
              <a16:creationId xmlns:a16="http://schemas.microsoft.com/office/drawing/2014/main" id="{0E3F6620-C3B4-4F1B-9256-FC04C73C905F}"/>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93" name="有形固定資産減価償却率該当値テキスト">
          <a:extLst>
            <a:ext uri="{FF2B5EF4-FFF2-40B4-BE49-F238E27FC236}">
              <a16:creationId xmlns:a16="http://schemas.microsoft.com/office/drawing/2014/main" id="{7D9822A9-E05B-401E-80CD-A5E614C90203}"/>
            </a:ext>
          </a:extLst>
        </xdr:cNvPr>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94" name="楕円 93">
          <a:extLst>
            <a:ext uri="{FF2B5EF4-FFF2-40B4-BE49-F238E27FC236}">
              <a16:creationId xmlns:a16="http://schemas.microsoft.com/office/drawing/2014/main" id="{17F00FD1-A3CB-46F9-9A85-778DC8B89E05}"/>
            </a:ext>
          </a:extLst>
        </xdr:cNvPr>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29</xdr:row>
      <xdr:rowOff>137795</xdr:rowOff>
    </xdr:to>
    <xdr:cxnSp macro="">
      <xdr:nvCxnSpPr>
        <xdr:cNvPr id="95" name="直線コネクタ 94">
          <a:extLst>
            <a:ext uri="{FF2B5EF4-FFF2-40B4-BE49-F238E27FC236}">
              <a16:creationId xmlns:a16="http://schemas.microsoft.com/office/drawing/2014/main" id="{650FC6AE-9A48-4E5F-B218-419EE8D25F8B}"/>
            </a:ext>
          </a:extLst>
        </xdr:cNvPr>
        <xdr:cNvCxnSpPr/>
      </xdr:nvCxnSpPr>
      <xdr:spPr>
        <a:xfrm>
          <a:off x="4051300" y="5865949"/>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96" name="楕円 95">
          <a:extLst>
            <a:ext uri="{FF2B5EF4-FFF2-40B4-BE49-F238E27FC236}">
              <a16:creationId xmlns:a16="http://schemas.microsoft.com/office/drawing/2014/main" id="{522DB7C5-8B81-48B1-A55F-ADE208018447}"/>
            </a:ext>
          </a:extLst>
        </xdr:cNvPr>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122374</xdr:rowOff>
    </xdr:to>
    <xdr:cxnSp macro="">
      <xdr:nvCxnSpPr>
        <xdr:cNvPr id="97" name="直線コネクタ 96">
          <a:extLst>
            <a:ext uri="{FF2B5EF4-FFF2-40B4-BE49-F238E27FC236}">
              <a16:creationId xmlns:a16="http://schemas.microsoft.com/office/drawing/2014/main" id="{AD1E782A-4DD3-4024-9172-E41C29B01BCA}"/>
            </a:ext>
          </a:extLst>
        </xdr:cNvPr>
        <xdr:cNvCxnSpPr/>
      </xdr:nvCxnSpPr>
      <xdr:spPr>
        <a:xfrm>
          <a:off x="3289300" y="581351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98" name="楕円 97">
          <a:extLst>
            <a:ext uri="{FF2B5EF4-FFF2-40B4-BE49-F238E27FC236}">
              <a16:creationId xmlns:a16="http://schemas.microsoft.com/office/drawing/2014/main" id="{4A178D9A-AA66-48FE-A8E9-543E9CAB998B}"/>
            </a:ext>
          </a:extLst>
        </xdr:cNvPr>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69941</xdr:rowOff>
    </xdr:to>
    <xdr:cxnSp macro="">
      <xdr:nvCxnSpPr>
        <xdr:cNvPr id="99" name="直線コネクタ 98">
          <a:extLst>
            <a:ext uri="{FF2B5EF4-FFF2-40B4-BE49-F238E27FC236}">
              <a16:creationId xmlns:a16="http://schemas.microsoft.com/office/drawing/2014/main" id="{3A019942-5684-4709-A574-FAFCF3A4DB72}"/>
            </a:ext>
          </a:extLst>
        </xdr:cNvPr>
        <xdr:cNvCxnSpPr/>
      </xdr:nvCxnSpPr>
      <xdr:spPr>
        <a:xfrm>
          <a:off x="2527300" y="577033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0" name="n_1aveValue有形固定資産減価償却率">
          <a:extLst>
            <a:ext uri="{FF2B5EF4-FFF2-40B4-BE49-F238E27FC236}">
              <a16:creationId xmlns:a16="http://schemas.microsoft.com/office/drawing/2014/main" id="{EA44A445-134F-4541-B70B-C121E4ED297A}"/>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1" name="n_2aveValue有形固定資産減価償却率">
          <a:extLst>
            <a:ext uri="{FF2B5EF4-FFF2-40B4-BE49-F238E27FC236}">
              <a16:creationId xmlns:a16="http://schemas.microsoft.com/office/drawing/2014/main" id="{5D2F707A-8C2D-4294-A15A-250E5A572A88}"/>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2" name="n_3aveValue有形固定資産減価償却率">
          <a:extLst>
            <a:ext uri="{FF2B5EF4-FFF2-40B4-BE49-F238E27FC236}">
              <a16:creationId xmlns:a16="http://schemas.microsoft.com/office/drawing/2014/main" id="{4B43BB41-3833-4B33-80B3-631A0DA2CE9C}"/>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3" name="n_4aveValue有形固定資産減価償却率">
          <a:extLst>
            <a:ext uri="{FF2B5EF4-FFF2-40B4-BE49-F238E27FC236}">
              <a16:creationId xmlns:a16="http://schemas.microsoft.com/office/drawing/2014/main" id="{9AE61E78-9895-4E8E-A2FF-10D5C4A3F716}"/>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104" name="n_1mainValue有形固定資産減価償却率">
          <a:extLst>
            <a:ext uri="{FF2B5EF4-FFF2-40B4-BE49-F238E27FC236}">
              <a16:creationId xmlns:a16="http://schemas.microsoft.com/office/drawing/2014/main" id="{BEBECF48-AAB2-4F2E-8114-65D7E93EEA55}"/>
            </a:ext>
          </a:extLst>
        </xdr:cNvPr>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105" name="n_2mainValue有形固定資産減価償却率">
          <a:extLst>
            <a:ext uri="{FF2B5EF4-FFF2-40B4-BE49-F238E27FC236}">
              <a16:creationId xmlns:a16="http://schemas.microsoft.com/office/drawing/2014/main" id="{A65E9F8F-C4B9-44A4-8B22-F986ECE898D1}"/>
            </a:ext>
          </a:extLst>
        </xdr:cNvPr>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106" name="n_3mainValue有形固定資産減価償却率">
          <a:extLst>
            <a:ext uri="{FF2B5EF4-FFF2-40B4-BE49-F238E27FC236}">
              <a16:creationId xmlns:a16="http://schemas.microsoft.com/office/drawing/2014/main" id="{D97664AD-A2F0-4256-8033-F14DFA8A9D35}"/>
            </a:ext>
          </a:extLst>
        </xdr:cNvPr>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D398ACF-4059-412B-8FA6-4745511A27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9620F91-5123-4533-9AFE-14168472496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73F8B29-19DA-4077-BDA1-F565D2F84D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76D9C24-2D9B-4D9A-94AC-36ED1D23E4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CC3A0F1-EE89-4FD6-9DE2-7549A1DB501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9F5104D-1E52-41FC-9A05-BC35B26B854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668059B-3F5F-4877-B9E4-D7702511E6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7499ADC-53FD-4C2B-AEA7-33B4551C777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7179738-01DD-43C8-AFFB-348F9ABDDD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10E8125-146D-4C46-BC65-7E511239485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F15D09A-ADB3-4F73-A494-43B1864E1DD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2AAFA6C-FD62-452C-B363-6574B16DA1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EF42B62-3911-4994-BBC6-AF15EEC503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は類似団体平均を下回っている。主な要因としては、大型事業の財源として借入した地方債の償還終了に伴い地方債残高が減少したことが原因である。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小中学校更新事業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や公営住宅建設事業が予定されており、地方債残高が増加していく見込みがあるため、新規大型事業については事業内容を十分に考慮し、公債費抑制の対策を行っていく。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F22C8F1-9E2C-445C-82BD-2D4C1B9481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D11C259-2766-4952-9DA6-288B12D139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373B6C0-D7AD-48C9-893C-80BBD93AE8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7C7483E-E8E9-4376-BFA0-E692A93298F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E849440-5105-42F8-810A-82A25D189AB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3046D34-D346-494D-9A68-FB8AAE75809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61979EE0-69FF-465F-B62E-06D16E6C0B1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B1E9F91-93FA-42BC-9D28-C699A74AFE2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29A28C7-B442-4AFB-9634-072A46AB538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8C6A5904-2D99-4235-88E0-3B75C57192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EF991CF-6779-4CA2-8295-12284FA082A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A971C7E-F3D7-4DC1-9F25-B7D0683C959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F04E0797-F7B8-4475-A78A-00F1932461F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60070B1-5709-41A7-BB54-0C3F12C0033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2BE2698-C359-4F13-BEE9-9E3E3DA62C1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E60027D-0F92-44E7-850E-F1891F36803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9B3F9EA-014E-4E89-BF2F-DBB6A285285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a:extLst>
            <a:ext uri="{FF2B5EF4-FFF2-40B4-BE49-F238E27FC236}">
              <a16:creationId xmlns:a16="http://schemas.microsoft.com/office/drawing/2014/main" id="{CA0B37F0-713E-481B-90BA-C04D81A0D024}"/>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a:extLst>
            <a:ext uri="{FF2B5EF4-FFF2-40B4-BE49-F238E27FC236}">
              <a16:creationId xmlns:a16="http://schemas.microsoft.com/office/drawing/2014/main" id="{C8C32195-8B33-4400-BBC5-27DE3672BBA2}"/>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a:extLst>
            <a:ext uri="{FF2B5EF4-FFF2-40B4-BE49-F238E27FC236}">
              <a16:creationId xmlns:a16="http://schemas.microsoft.com/office/drawing/2014/main" id="{273D187E-EA79-41DB-B5A8-D22A31EB3BA5}"/>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D15912A-35D5-4585-8AF0-CB2B151CBE7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42CC7043-2295-4C6D-A994-89945BC7B6B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2" name="債務償還比率平均値テキスト">
          <a:extLst>
            <a:ext uri="{FF2B5EF4-FFF2-40B4-BE49-F238E27FC236}">
              <a16:creationId xmlns:a16="http://schemas.microsoft.com/office/drawing/2014/main" id="{0BEB6B79-3470-4E2A-97BB-4B1CF24C3172}"/>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a:extLst>
            <a:ext uri="{FF2B5EF4-FFF2-40B4-BE49-F238E27FC236}">
              <a16:creationId xmlns:a16="http://schemas.microsoft.com/office/drawing/2014/main" id="{5439D062-5D45-4423-BCD2-1740A8227024}"/>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a:extLst>
            <a:ext uri="{FF2B5EF4-FFF2-40B4-BE49-F238E27FC236}">
              <a16:creationId xmlns:a16="http://schemas.microsoft.com/office/drawing/2014/main" id="{94CC9ADA-8189-42B9-B1B3-6AD200C25781}"/>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a:extLst>
            <a:ext uri="{FF2B5EF4-FFF2-40B4-BE49-F238E27FC236}">
              <a16:creationId xmlns:a16="http://schemas.microsoft.com/office/drawing/2014/main" id="{598D1616-3DE0-41F7-8458-299D1E1E19E8}"/>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a:extLst>
            <a:ext uri="{FF2B5EF4-FFF2-40B4-BE49-F238E27FC236}">
              <a16:creationId xmlns:a16="http://schemas.microsoft.com/office/drawing/2014/main" id="{8B0F2199-F96C-4536-AEF7-82F82797F7E7}"/>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7" name="フローチャート: 判断 146">
          <a:extLst>
            <a:ext uri="{FF2B5EF4-FFF2-40B4-BE49-F238E27FC236}">
              <a16:creationId xmlns:a16="http://schemas.microsoft.com/office/drawing/2014/main" id="{9721C7F4-4883-4B50-A7E3-99B20FD25EEE}"/>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CF51ACC-9FAF-4E1E-B6BA-839239D0B8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CAA5941-6575-40F2-84F6-DD8C458B26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F8F0885-AFA7-4E9E-A54A-B98FE19CFB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2CA1B28-289F-455F-8A93-D2205780C8E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7754120-35EE-455B-BAB9-C287FA93EE8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17048</xdr:rowOff>
    </xdr:from>
    <xdr:to>
      <xdr:col>76</xdr:col>
      <xdr:colOff>73025</xdr:colOff>
      <xdr:row>28</xdr:row>
      <xdr:rowOff>118648</xdr:rowOff>
    </xdr:to>
    <xdr:sp macro="" textlink="">
      <xdr:nvSpPr>
        <xdr:cNvPr id="153" name="楕円 152">
          <a:extLst>
            <a:ext uri="{FF2B5EF4-FFF2-40B4-BE49-F238E27FC236}">
              <a16:creationId xmlns:a16="http://schemas.microsoft.com/office/drawing/2014/main" id="{88B7C8D4-DD13-49EA-BF10-9CDA032F544D}"/>
            </a:ext>
          </a:extLst>
        </xdr:cNvPr>
        <xdr:cNvSpPr/>
      </xdr:nvSpPr>
      <xdr:spPr>
        <a:xfrm>
          <a:off x="14744700" y="5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39925</xdr:rowOff>
    </xdr:from>
    <xdr:ext cx="469744" cy="259045"/>
    <xdr:sp macro="" textlink="">
      <xdr:nvSpPr>
        <xdr:cNvPr id="154" name="債務償還比率該当値テキスト">
          <a:extLst>
            <a:ext uri="{FF2B5EF4-FFF2-40B4-BE49-F238E27FC236}">
              <a16:creationId xmlns:a16="http://schemas.microsoft.com/office/drawing/2014/main" id="{02835B04-EF24-46C3-B09C-D7F9A429964A}"/>
            </a:ext>
          </a:extLst>
        </xdr:cNvPr>
        <xdr:cNvSpPr txBox="1"/>
      </xdr:nvSpPr>
      <xdr:spPr>
        <a:xfrm>
          <a:off x="14846300" y="544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41208</xdr:rowOff>
    </xdr:from>
    <xdr:to>
      <xdr:col>72</xdr:col>
      <xdr:colOff>123825</xdr:colOff>
      <xdr:row>28</xdr:row>
      <xdr:rowOff>142808</xdr:rowOff>
    </xdr:to>
    <xdr:sp macro="" textlink="">
      <xdr:nvSpPr>
        <xdr:cNvPr id="155" name="楕円 154">
          <a:extLst>
            <a:ext uri="{FF2B5EF4-FFF2-40B4-BE49-F238E27FC236}">
              <a16:creationId xmlns:a16="http://schemas.microsoft.com/office/drawing/2014/main" id="{548C5C68-6B73-43FD-9976-9E00823B8DD8}"/>
            </a:ext>
          </a:extLst>
        </xdr:cNvPr>
        <xdr:cNvSpPr/>
      </xdr:nvSpPr>
      <xdr:spPr>
        <a:xfrm>
          <a:off x="14033500" y="56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67848</xdr:rowOff>
    </xdr:from>
    <xdr:to>
      <xdr:col>76</xdr:col>
      <xdr:colOff>22225</xdr:colOff>
      <xdr:row>28</xdr:row>
      <xdr:rowOff>92008</xdr:rowOff>
    </xdr:to>
    <xdr:cxnSp macro="">
      <xdr:nvCxnSpPr>
        <xdr:cNvPr id="156" name="直線コネクタ 155">
          <a:extLst>
            <a:ext uri="{FF2B5EF4-FFF2-40B4-BE49-F238E27FC236}">
              <a16:creationId xmlns:a16="http://schemas.microsoft.com/office/drawing/2014/main" id="{202E5705-6393-4271-BA35-A26ADFC84532}"/>
            </a:ext>
          </a:extLst>
        </xdr:cNvPr>
        <xdr:cNvCxnSpPr/>
      </xdr:nvCxnSpPr>
      <xdr:spPr>
        <a:xfrm flipV="1">
          <a:off x="14084300" y="5639973"/>
          <a:ext cx="7112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19721</xdr:rowOff>
    </xdr:from>
    <xdr:to>
      <xdr:col>68</xdr:col>
      <xdr:colOff>123825</xdr:colOff>
      <xdr:row>28</xdr:row>
      <xdr:rowOff>121321</xdr:rowOff>
    </xdr:to>
    <xdr:sp macro="" textlink="">
      <xdr:nvSpPr>
        <xdr:cNvPr id="157" name="楕円 156">
          <a:extLst>
            <a:ext uri="{FF2B5EF4-FFF2-40B4-BE49-F238E27FC236}">
              <a16:creationId xmlns:a16="http://schemas.microsoft.com/office/drawing/2014/main" id="{B4685FEF-C48B-4B5B-B285-500757F81D8C}"/>
            </a:ext>
          </a:extLst>
        </xdr:cNvPr>
        <xdr:cNvSpPr/>
      </xdr:nvSpPr>
      <xdr:spPr>
        <a:xfrm>
          <a:off x="13271500" y="55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70521</xdr:rowOff>
    </xdr:from>
    <xdr:to>
      <xdr:col>72</xdr:col>
      <xdr:colOff>73025</xdr:colOff>
      <xdr:row>28</xdr:row>
      <xdr:rowOff>92008</xdr:rowOff>
    </xdr:to>
    <xdr:cxnSp macro="">
      <xdr:nvCxnSpPr>
        <xdr:cNvPr id="158" name="直線コネクタ 157">
          <a:extLst>
            <a:ext uri="{FF2B5EF4-FFF2-40B4-BE49-F238E27FC236}">
              <a16:creationId xmlns:a16="http://schemas.microsoft.com/office/drawing/2014/main" id="{DFE03B06-7BB0-4C2A-A82C-2BC9F4B0CAE0}"/>
            </a:ext>
          </a:extLst>
        </xdr:cNvPr>
        <xdr:cNvCxnSpPr/>
      </xdr:nvCxnSpPr>
      <xdr:spPr>
        <a:xfrm>
          <a:off x="13322300" y="5642646"/>
          <a:ext cx="762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171226</xdr:rowOff>
    </xdr:from>
    <xdr:to>
      <xdr:col>64</xdr:col>
      <xdr:colOff>123825</xdr:colOff>
      <xdr:row>28</xdr:row>
      <xdr:rowOff>101376</xdr:rowOff>
    </xdr:to>
    <xdr:sp macro="" textlink="">
      <xdr:nvSpPr>
        <xdr:cNvPr id="159" name="楕円 158">
          <a:extLst>
            <a:ext uri="{FF2B5EF4-FFF2-40B4-BE49-F238E27FC236}">
              <a16:creationId xmlns:a16="http://schemas.microsoft.com/office/drawing/2014/main" id="{28028111-7747-4C08-8DF4-89EC84D239B4}"/>
            </a:ext>
          </a:extLst>
        </xdr:cNvPr>
        <xdr:cNvSpPr/>
      </xdr:nvSpPr>
      <xdr:spPr>
        <a:xfrm>
          <a:off x="12509500" y="55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50576</xdr:rowOff>
    </xdr:from>
    <xdr:to>
      <xdr:col>68</xdr:col>
      <xdr:colOff>73025</xdr:colOff>
      <xdr:row>28</xdr:row>
      <xdr:rowOff>70521</xdr:rowOff>
    </xdr:to>
    <xdr:cxnSp macro="">
      <xdr:nvCxnSpPr>
        <xdr:cNvPr id="160" name="直線コネクタ 159">
          <a:extLst>
            <a:ext uri="{FF2B5EF4-FFF2-40B4-BE49-F238E27FC236}">
              <a16:creationId xmlns:a16="http://schemas.microsoft.com/office/drawing/2014/main" id="{829F2E32-FE6F-4601-B820-DF6886EE290E}"/>
            </a:ext>
          </a:extLst>
        </xdr:cNvPr>
        <xdr:cNvCxnSpPr/>
      </xdr:nvCxnSpPr>
      <xdr:spPr>
        <a:xfrm>
          <a:off x="12560300" y="5622701"/>
          <a:ext cx="762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5431</xdr:rowOff>
    </xdr:from>
    <xdr:to>
      <xdr:col>60</xdr:col>
      <xdr:colOff>123825</xdr:colOff>
      <xdr:row>28</xdr:row>
      <xdr:rowOff>107031</xdr:rowOff>
    </xdr:to>
    <xdr:sp macro="" textlink="">
      <xdr:nvSpPr>
        <xdr:cNvPr id="161" name="楕円 160">
          <a:extLst>
            <a:ext uri="{FF2B5EF4-FFF2-40B4-BE49-F238E27FC236}">
              <a16:creationId xmlns:a16="http://schemas.microsoft.com/office/drawing/2014/main" id="{ECEB8CD0-C489-430B-BFBD-A07ABD5098C3}"/>
            </a:ext>
          </a:extLst>
        </xdr:cNvPr>
        <xdr:cNvSpPr/>
      </xdr:nvSpPr>
      <xdr:spPr>
        <a:xfrm>
          <a:off x="11747500" y="55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50576</xdr:rowOff>
    </xdr:from>
    <xdr:to>
      <xdr:col>64</xdr:col>
      <xdr:colOff>73025</xdr:colOff>
      <xdr:row>28</xdr:row>
      <xdr:rowOff>56231</xdr:rowOff>
    </xdr:to>
    <xdr:cxnSp macro="">
      <xdr:nvCxnSpPr>
        <xdr:cNvPr id="162" name="直線コネクタ 161">
          <a:extLst>
            <a:ext uri="{FF2B5EF4-FFF2-40B4-BE49-F238E27FC236}">
              <a16:creationId xmlns:a16="http://schemas.microsoft.com/office/drawing/2014/main" id="{6DB8E8B5-FB63-4126-877D-96E9B27059EB}"/>
            </a:ext>
          </a:extLst>
        </xdr:cNvPr>
        <xdr:cNvCxnSpPr/>
      </xdr:nvCxnSpPr>
      <xdr:spPr>
        <a:xfrm flipV="1">
          <a:off x="11798300" y="5622701"/>
          <a:ext cx="762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3" name="n_1aveValue債務償還比率">
          <a:extLst>
            <a:ext uri="{FF2B5EF4-FFF2-40B4-BE49-F238E27FC236}">
              <a16:creationId xmlns:a16="http://schemas.microsoft.com/office/drawing/2014/main" id="{7FA5B339-5B4D-4C1E-AA46-074F864994B0}"/>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4" name="n_2aveValue債務償還比率">
          <a:extLst>
            <a:ext uri="{FF2B5EF4-FFF2-40B4-BE49-F238E27FC236}">
              <a16:creationId xmlns:a16="http://schemas.microsoft.com/office/drawing/2014/main" id="{9AFA075D-B9E4-4E9E-A1BF-15DB9629E1D5}"/>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5" name="n_3aveValue債務償還比率">
          <a:extLst>
            <a:ext uri="{FF2B5EF4-FFF2-40B4-BE49-F238E27FC236}">
              <a16:creationId xmlns:a16="http://schemas.microsoft.com/office/drawing/2014/main" id="{E63FDE73-F8C8-45DB-9EED-792DD1F83CB7}"/>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6" name="n_4aveValue債務償還比率">
          <a:extLst>
            <a:ext uri="{FF2B5EF4-FFF2-40B4-BE49-F238E27FC236}">
              <a16:creationId xmlns:a16="http://schemas.microsoft.com/office/drawing/2014/main" id="{81EC3FC5-C1C5-4C0C-B230-2D3A4838D79B}"/>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159335</xdr:rowOff>
    </xdr:from>
    <xdr:ext cx="469744" cy="259045"/>
    <xdr:sp macro="" textlink="">
      <xdr:nvSpPr>
        <xdr:cNvPr id="167" name="n_1mainValue債務償還比率">
          <a:extLst>
            <a:ext uri="{FF2B5EF4-FFF2-40B4-BE49-F238E27FC236}">
              <a16:creationId xmlns:a16="http://schemas.microsoft.com/office/drawing/2014/main" id="{A60CD068-D006-4A26-A5FF-C20AB5B0834B}"/>
            </a:ext>
          </a:extLst>
        </xdr:cNvPr>
        <xdr:cNvSpPr txBox="1"/>
      </xdr:nvSpPr>
      <xdr:spPr>
        <a:xfrm>
          <a:off x="13836727" y="53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137848</xdr:rowOff>
    </xdr:from>
    <xdr:ext cx="469744" cy="259045"/>
    <xdr:sp macro="" textlink="">
      <xdr:nvSpPr>
        <xdr:cNvPr id="168" name="n_2mainValue債務償還比率">
          <a:extLst>
            <a:ext uri="{FF2B5EF4-FFF2-40B4-BE49-F238E27FC236}">
              <a16:creationId xmlns:a16="http://schemas.microsoft.com/office/drawing/2014/main" id="{720B7F14-2830-4B72-8CD3-EF9A5FCF1775}"/>
            </a:ext>
          </a:extLst>
        </xdr:cNvPr>
        <xdr:cNvSpPr txBox="1"/>
      </xdr:nvSpPr>
      <xdr:spPr>
        <a:xfrm>
          <a:off x="13087427" y="536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117903</xdr:rowOff>
    </xdr:from>
    <xdr:ext cx="469744" cy="259045"/>
    <xdr:sp macro="" textlink="">
      <xdr:nvSpPr>
        <xdr:cNvPr id="169" name="n_3mainValue債務償還比率">
          <a:extLst>
            <a:ext uri="{FF2B5EF4-FFF2-40B4-BE49-F238E27FC236}">
              <a16:creationId xmlns:a16="http://schemas.microsoft.com/office/drawing/2014/main" id="{C4113AE4-7852-4E83-BE89-95BCD1ED17CA}"/>
            </a:ext>
          </a:extLst>
        </xdr:cNvPr>
        <xdr:cNvSpPr txBox="1"/>
      </xdr:nvSpPr>
      <xdr:spPr>
        <a:xfrm>
          <a:off x="12325427" y="534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123558</xdr:rowOff>
    </xdr:from>
    <xdr:ext cx="469744" cy="259045"/>
    <xdr:sp macro="" textlink="">
      <xdr:nvSpPr>
        <xdr:cNvPr id="170" name="n_4mainValue債務償還比率">
          <a:extLst>
            <a:ext uri="{FF2B5EF4-FFF2-40B4-BE49-F238E27FC236}">
              <a16:creationId xmlns:a16="http://schemas.microsoft.com/office/drawing/2014/main" id="{2C7AB5D8-044B-4DCE-A98C-19B220187ECE}"/>
            </a:ext>
          </a:extLst>
        </xdr:cNvPr>
        <xdr:cNvSpPr txBox="1"/>
      </xdr:nvSpPr>
      <xdr:spPr>
        <a:xfrm>
          <a:off x="11563427" y="535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0DAF521-218A-4377-A4B5-4D81F082B4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9B74D56F-40E8-4908-91E5-1B83854D27F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89212F2-144A-4FA5-B590-1F39B4B8A68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8AC7E505-2D4B-4396-8F1A-0EED405DC1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E539C00-6EFA-4554-8863-C7F3F53F8C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210E94D-E3BD-4702-8A43-B3144F14F6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6C707F-BB97-4AC1-AFBC-9DC725853F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4B7D79-E5AE-4417-A525-613CEC0EC9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521296-93B6-477E-9674-2C6D5FC5B3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C46C29-3A36-4EA9-BF59-4BCDB2D495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008CA7-82C9-45EB-ABEC-4B7297A617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B5DA84-43BE-4BA9-BD3F-AB4586221B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2597B2-2F31-419B-AEFE-990A1DB4F6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466942-27D6-4C17-B762-A59A4550F4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249E0A-01F8-433A-8BE0-67D96571A3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F896CF-7611-4641-A685-C823E2D254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E27524-36FA-4CAC-A2E5-1005DC4D5B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F5FE34-EF8E-4E62-950D-B02C51BED6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88B967-0C16-4D70-96B2-D06661E703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9B29AC-5330-4959-BB80-CECB2E9CCA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CF13D7-9987-46C5-9632-985B5BB718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AFE45FF-4566-4CAE-A2E3-43F4B0B4FC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9D95B0-7C4C-4D94-AA53-EDF8278D21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B46557-2B47-4D89-BF91-BE154C8176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D51F76-6A2E-4C12-99D8-A58F68C6CD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555F48-706A-41B3-8437-0E0499ABE8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F05D94-2D5E-4AE6-8C83-C8FE964CCC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255639-9785-4D94-85CD-4B79283A4B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6C477E-D9DB-4A4C-8F27-97F91EE1B7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B3BCC9-E068-4050-9D1B-5800662F8E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C1223D-0B77-4B5E-A3DC-C2F4098427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A7545D-0968-4927-906E-EFC11C7E65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7B64F4-9C15-4D2D-8458-1E6F4E6E5D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9850CC-E70F-4DA3-85B6-D53A4033FC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DBE3C7-BFDD-44B8-BA84-9324A80CAD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8D75FFC-1A0A-4A84-86C3-0957ACCA0C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19700F-24CD-424A-AE75-B1187FC794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78757C-B5D5-4CC8-82BA-83F1308EE1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6B8721-CE0C-4D30-8BAB-E58F797EA2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A600F8-06BA-4722-9FF3-8658940B5C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3FC8D6-C9F4-4DE8-85C8-A9AE307348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DA36D3-37C6-4D7C-9D76-FBFC63C91E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3A6206-18BA-4B8B-9DAF-D9FFBAECD92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747117-4419-4FDF-90C4-09AF3A34CA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A64519-A609-4D93-940D-87F64B3DC4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0E1E12-5483-4891-B295-0A03D3E4ED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93D2B2-8829-426B-8FE6-31C1553979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2E15B6-B936-410E-A5C5-8CC5C80F1A1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B09563D-719B-46A3-BC4F-1CAE74AB3DE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C24945-4E59-446E-AC87-1E7DA1647A5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F2404DA-0BE1-45DD-B1A1-EC6BA69A9DB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DDEFB5-3133-4040-BD2E-F2861C2CE3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DCF33C-F7ED-47F9-A10D-2203EA84000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C5246E2-5FFA-4816-AA72-1BA7EE04B16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11C5B7D-4963-4CF8-88A7-E93959637F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C0660B8-DD98-4956-BBFB-FCC07BE6AB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4B3EFDD-93A6-493B-9AD5-1EBF0B7915C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974BA65-E35A-42B2-B255-6688377600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3B100D6-282C-4F77-8AAE-479FC0F29E0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26F5C21-7C62-457F-9D6D-F86336D7A56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797611-783A-476B-A525-C9E8B7383F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7D1FD64-9DC5-4C33-844A-F1CD8B456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980C1999-115F-4C73-9FD7-F33B63B441BC}"/>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A4580C06-1AC7-48EB-B0F1-75638B882C1B}"/>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71DC270C-DBDF-4744-828F-B042DB68EFE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36C69FDA-C37D-45A0-8831-A244B5DCF41A}"/>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7E9BCCB1-5597-4AF9-AFA6-282E5EFA58C7}"/>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97D86DE4-4D92-4944-90B9-DF72F014904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31865100-98A2-4884-B5E2-D72BD4E35E2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2E0E7F13-0366-4CBF-9B6B-3FD507D54657}"/>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D614736-C221-4C53-86A7-1260EB3D29A4}"/>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26FD817E-963B-4535-82B4-3B3162D59C1C}"/>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7F2DED14-2477-484B-A36E-9523864AA7E7}"/>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391C08-F535-40B0-842D-A2ABDAA815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6746FC-A08C-4D30-B168-74188C1874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405813-8829-40EB-B6CF-5D1579D403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08F5A3-9E0C-487D-984F-A792B3F544C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D55DBF-24AC-4598-A2F7-DD0592442EE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5B48C397-E86E-4C6B-9F4F-8A8F0EDF38C3}"/>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道路】&#10;有形固定資産減価償却率該当値テキスト">
          <a:extLst>
            <a:ext uri="{FF2B5EF4-FFF2-40B4-BE49-F238E27FC236}">
              <a16:creationId xmlns:a16="http://schemas.microsoft.com/office/drawing/2014/main" id="{4D2D80CD-87E3-45A9-9FE4-A8D0C637436B}"/>
            </a:ext>
          </a:extLst>
        </xdr:cNvPr>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a:extLst>
            <a:ext uri="{FF2B5EF4-FFF2-40B4-BE49-F238E27FC236}">
              <a16:creationId xmlns:a16="http://schemas.microsoft.com/office/drawing/2014/main" id="{6659838F-21A1-4C1B-B150-6CCB11AB5172}"/>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id="{0D9882CC-7B14-470E-A23D-D3509E2021DE}"/>
            </a:ext>
          </a:extLst>
        </xdr:cNvPr>
        <xdr:cNvCxnSpPr/>
      </xdr:nvCxnSpPr>
      <xdr:spPr>
        <a:xfrm>
          <a:off x="3797300" y="6470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51526</xdr:rowOff>
    </xdr:from>
    <xdr:to>
      <xdr:col>15</xdr:col>
      <xdr:colOff>101600</xdr:colOff>
      <xdr:row>37</xdr:row>
      <xdr:rowOff>153126</xdr:rowOff>
    </xdr:to>
    <xdr:sp macro="" textlink="">
      <xdr:nvSpPr>
        <xdr:cNvPr id="78" name="楕円 77">
          <a:extLst>
            <a:ext uri="{FF2B5EF4-FFF2-40B4-BE49-F238E27FC236}">
              <a16:creationId xmlns:a16="http://schemas.microsoft.com/office/drawing/2014/main" id="{03E46602-E2AE-4593-8F00-D4EE9E69BEDF}"/>
            </a:ext>
          </a:extLst>
        </xdr:cNvPr>
        <xdr:cNvSpPr/>
      </xdr:nvSpPr>
      <xdr:spPr>
        <a:xfrm>
          <a:off x="2857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126819</xdr:rowOff>
    </xdr:to>
    <xdr:cxnSp macro="">
      <xdr:nvCxnSpPr>
        <xdr:cNvPr id="79" name="直線コネクタ 78">
          <a:extLst>
            <a:ext uri="{FF2B5EF4-FFF2-40B4-BE49-F238E27FC236}">
              <a16:creationId xmlns:a16="http://schemas.microsoft.com/office/drawing/2014/main" id="{232191DD-A539-4EDB-AEC8-FA8104FBFFE8}"/>
            </a:ext>
          </a:extLst>
        </xdr:cNvPr>
        <xdr:cNvCxnSpPr/>
      </xdr:nvCxnSpPr>
      <xdr:spPr>
        <a:xfrm>
          <a:off x="2908300" y="64459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a:extLst>
            <a:ext uri="{FF2B5EF4-FFF2-40B4-BE49-F238E27FC236}">
              <a16:creationId xmlns:a16="http://schemas.microsoft.com/office/drawing/2014/main" id="{434ABE85-9A04-4997-9DFA-956D013AD640}"/>
            </a:ext>
          </a:extLst>
        </xdr:cNvPr>
        <xdr:cNvSpPr/>
      </xdr:nvSpPr>
      <xdr:spPr>
        <a:xfrm>
          <a:off x="1968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D3DEBC30-5107-46FF-B91F-7DDE66246F27}"/>
            </a:ext>
          </a:extLst>
        </xdr:cNvPr>
        <xdr:cNvCxnSpPr/>
      </xdr:nvCxnSpPr>
      <xdr:spPr>
        <a:xfrm flipV="1">
          <a:off x="2019300" y="64459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id="{C0704232-BE24-43EA-911A-BDEF4B6BDBC5}"/>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id="{02016668-7B02-4307-AEE3-46BF907B54BC}"/>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id="{379171A3-AF22-4768-97CB-35148A740201}"/>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8BE1B42B-77EA-4296-8F04-CFD23D63C685}"/>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22696</xdr:rowOff>
    </xdr:from>
    <xdr:ext cx="405111" cy="259045"/>
    <xdr:sp macro="" textlink="">
      <xdr:nvSpPr>
        <xdr:cNvPr id="86" name="n_1mainValue【道路】&#10;有形固定資産減価償却率">
          <a:extLst>
            <a:ext uri="{FF2B5EF4-FFF2-40B4-BE49-F238E27FC236}">
              <a16:creationId xmlns:a16="http://schemas.microsoft.com/office/drawing/2014/main" id="{5C17A983-59FA-413B-AB33-BA89043CE72D}"/>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169653</xdr:rowOff>
    </xdr:from>
    <xdr:ext cx="405111" cy="259045"/>
    <xdr:sp macro="" textlink="">
      <xdr:nvSpPr>
        <xdr:cNvPr id="87" name="n_2mainValue【道路】&#10;有形固定資産減価償却率">
          <a:extLst>
            <a:ext uri="{FF2B5EF4-FFF2-40B4-BE49-F238E27FC236}">
              <a16:creationId xmlns:a16="http://schemas.microsoft.com/office/drawing/2014/main" id="{7EB6F188-2D89-4DED-A6D6-0474393E4446}"/>
            </a:ext>
          </a:extLst>
        </xdr:cNvPr>
        <xdr:cNvSpPr txBox="1"/>
      </xdr:nvSpPr>
      <xdr:spPr>
        <a:xfrm>
          <a:off x="2705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88010</xdr:rowOff>
    </xdr:from>
    <xdr:ext cx="405111" cy="259045"/>
    <xdr:sp macro="" textlink="">
      <xdr:nvSpPr>
        <xdr:cNvPr id="88" name="n_3mainValue【道路】&#10;有形固定資産減価償却率">
          <a:extLst>
            <a:ext uri="{FF2B5EF4-FFF2-40B4-BE49-F238E27FC236}">
              <a16:creationId xmlns:a16="http://schemas.microsoft.com/office/drawing/2014/main" id="{E0AAB366-0E22-4679-9D52-576BCE617D2A}"/>
            </a:ext>
          </a:extLst>
        </xdr:cNvPr>
        <xdr:cNvSpPr txBox="1"/>
      </xdr:nvSpPr>
      <xdr:spPr>
        <a:xfrm>
          <a:off x="1816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65DC06C-4090-4A80-8C15-48A1D72786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AD2DC5C-581B-4BA1-ADD3-F1E7B1DEB6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E783B5A-1F6C-47CE-8C59-2520E562B5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FF30E7D-AACD-4777-9CC6-CFE3D701E1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AB30E1B-0091-40E5-B254-8B11F7C207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17B0D99-DF68-46C8-B99A-9ECD8A08B7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D873FDE-9914-435B-8DA3-4059A5F930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BE07905-D488-4F74-A41F-1F6BB36E02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399FBA7-D503-4F5B-BAC9-B511089893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3C4289D-2156-4493-8380-4F63B058DF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78D1320E-0A16-4CF2-B142-4D6DFCC3F8C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1C43C1E2-F735-4299-A1E0-9E45174147E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3FB915A0-0C15-424E-8DB7-D8E06409E1C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29CD3E44-61FE-48BC-A980-20BF78ACB59B}"/>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F12A0B1-3F70-4F4A-A161-71B5B056EA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85B8B3CC-293E-41B4-B21B-D8CE448A04F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DA80CB33-C9BC-4EB4-B708-57BBFB781F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C2F2E0A6-356F-4017-B424-5BA273418E2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2A0C087-93CC-4FC3-A4FF-60CEA43A09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1B4536FD-6EE5-406C-AA38-0892C82E695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200705BB-A335-4C1D-B36A-33D8052E80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65C8ADF1-B7F6-4FBC-9BB5-28146533376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A4B02B32-C255-4717-952D-CB1C86FAB298}"/>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C2C82115-792E-49EA-9B2B-305E8BBBABC6}"/>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B61EE96F-D9A2-4497-9985-AA51A76E5AEC}"/>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DA96187C-09AB-4A34-88D9-322893F888A2}"/>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5" name="【道路】&#10;一人当たり延長平均値テキスト">
          <a:extLst>
            <a:ext uri="{FF2B5EF4-FFF2-40B4-BE49-F238E27FC236}">
              <a16:creationId xmlns:a16="http://schemas.microsoft.com/office/drawing/2014/main" id="{9295DB64-6792-4A4D-8994-460CD7D7B8D4}"/>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20BFF9B9-DA3D-4348-90CF-AD09BAB1E841}"/>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7F03242C-FFAF-4033-8F66-BD98D6EAEC74}"/>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2F1F630B-E961-495A-BAAB-776E4BEBF9C1}"/>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3578DE1F-0607-422B-9F4A-CCCC776321A7}"/>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0A26B7CC-8157-41D2-BF8B-0C3714DDDDC1}"/>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AACA679-A160-437C-AEFB-9C31209E30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C91A932-8431-4333-A81C-479FA281F2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700AE8C-E1AB-42CD-ABF9-B321788FDC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450F41D-E2AA-4A0E-8293-57076A2C86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9D90CD-F78D-4130-9907-134A6BF42F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145287</xdr:rowOff>
    </xdr:from>
    <xdr:to>
      <xdr:col>55</xdr:col>
      <xdr:colOff>50800</xdr:colOff>
      <xdr:row>40</xdr:row>
      <xdr:rowOff>75437</xdr:rowOff>
    </xdr:to>
    <xdr:sp macro="" textlink="">
      <xdr:nvSpPr>
        <xdr:cNvPr id="126" name="楕円 125">
          <a:extLst>
            <a:ext uri="{FF2B5EF4-FFF2-40B4-BE49-F238E27FC236}">
              <a16:creationId xmlns:a16="http://schemas.microsoft.com/office/drawing/2014/main" id="{ABC6DF4C-FA96-4687-A754-897C4224E346}"/>
            </a:ext>
          </a:extLst>
        </xdr:cNvPr>
        <xdr:cNvSpPr/>
      </xdr:nvSpPr>
      <xdr:spPr>
        <a:xfrm>
          <a:off x="10426700" y="68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123714</xdr:rowOff>
    </xdr:from>
    <xdr:ext cx="534377" cy="259045"/>
    <xdr:sp macro="" textlink="">
      <xdr:nvSpPr>
        <xdr:cNvPr id="127" name="【道路】&#10;一人当たり延長該当値テキスト">
          <a:extLst>
            <a:ext uri="{FF2B5EF4-FFF2-40B4-BE49-F238E27FC236}">
              <a16:creationId xmlns:a16="http://schemas.microsoft.com/office/drawing/2014/main" id="{BCBEA0AE-AF4F-4A87-9942-2184CEDCB48E}"/>
            </a:ext>
          </a:extLst>
        </xdr:cNvPr>
        <xdr:cNvSpPr txBox="1"/>
      </xdr:nvSpPr>
      <xdr:spPr>
        <a:xfrm>
          <a:off x="10515600" y="68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154175</xdr:rowOff>
    </xdr:from>
    <xdr:to>
      <xdr:col>50</xdr:col>
      <xdr:colOff>165100</xdr:colOff>
      <xdr:row>40</xdr:row>
      <xdr:rowOff>84325</xdr:rowOff>
    </xdr:to>
    <xdr:sp macro="" textlink="">
      <xdr:nvSpPr>
        <xdr:cNvPr id="128" name="楕円 127">
          <a:extLst>
            <a:ext uri="{FF2B5EF4-FFF2-40B4-BE49-F238E27FC236}">
              <a16:creationId xmlns:a16="http://schemas.microsoft.com/office/drawing/2014/main" id="{3B72258C-B95B-4465-97CF-325E7170A0DF}"/>
            </a:ext>
          </a:extLst>
        </xdr:cNvPr>
        <xdr:cNvSpPr/>
      </xdr:nvSpPr>
      <xdr:spPr>
        <a:xfrm>
          <a:off x="9588500" y="6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24637</xdr:rowOff>
    </xdr:from>
    <xdr:to>
      <xdr:col>55</xdr:col>
      <xdr:colOff>0</xdr:colOff>
      <xdr:row>40</xdr:row>
      <xdr:rowOff>33525</xdr:rowOff>
    </xdr:to>
    <xdr:cxnSp macro="">
      <xdr:nvCxnSpPr>
        <xdr:cNvPr id="129" name="直線コネクタ 128">
          <a:extLst>
            <a:ext uri="{FF2B5EF4-FFF2-40B4-BE49-F238E27FC236}">
              <a16:creationId xmlns:a16="http://schemas.microsoft.com/office/drawing/2014/main" id="{44FD46EB-FEC9-4A13-8264-7F5472C9944A}"/>
            </a:ext>
          </a:extLst>
        </xdr:cNvPr>
        <xdr:cNvCxnSpPr/>
      </xdr:nvCxnSpPr>
      <xdr:spPr>
        <a:xfrm flipV="1">
          <a:off x="9639300" y="6882637"/>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134543</xdr:rowOff>
    </xdr:from>
    <xdr:to>
      <xdr:col>46</xdr:col>
      <xdr:colOff>38100</xdr:colOff>
      <xdr:row>40</xdr:row>
      <xdr:rowOff>64693</xdr:rowOff>
    </xdr:to>
    <xdr:sp macro="" textlink="">
      <xdr:nvSpPr>
        <xdr:cNvPr id="130" name="楕円 129">
          <a:extLst>
            <a:ext uri="{FF2B5EF4-FFF2-40B4-BE49-F238E27FC236}">
              <a16:creationId xmlns:a16="http://schemas.microsoft.com/office/drawing/2014/main" id="{74AD2F80-C32B-4A33-8FA1-5089A58C524A}"/>
            </a:ext>
          </a:extLst>
        </xdr:cNvPr>
        <xdr:cNvSpPr/>
      </xdr:nvSpPr>
      <xdr:spPr>
        <a:xfrm>
          <a:off x="8699500" y="68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13893</xdr:rowOff>
    </xdr:from>
    <xdr:to>
      <xdr:col>50</xdr:col>
      <xdr:colOff>114300</xdr:colOff>
      <xdr:row>40</xdr:row>
      <xdr:rowOff>33525</xdr:rowOff>
    </xdr:to>
    <xdr:cxnSp macro="">
      <xdr:nvCxnSpPr>
        <xdr:cNvPr id="131" name="直線コネクタ 130">
          <a:extLst>
            <a:ext uri="{FF2B5EF4-FFF2-40B4-BE49-F238E27FC236}">
              <a16:creationId xmlns:a16="http://schemas.microsoft.com/office/drawing/2014/main" id="{858ADE24-F386-48D5-B061-6BECCB042E72}"/>
            </a:ext>
          </a:extLst>
        </xdr:cNvPr>
        <xdr:cNvCxnSpPr/>
      </xdr:nvCxnSpPr>
      <xdr:spPr>
        <a:xfrm>
          <a:off x="8750300" y="6871893"/>
          <a:ext cx="889000" cy="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25766</xdr:rowOff>
    </xdr:from>
    <xdr:to>
      <xdr:col>41</xdr:col>
      <xdr:colOff>101600</xdr:colOff>
      <xdr:row>40</xdr:row>
      <xdr:rowOff>127366</xdr:rowOff>
    </xdr:to>
    <xdr:sp macro="" textlink="">
      <xdr:nvSpPr>
        <xdr:cNvPr id="132" name="楕円 131">
          <a:extLst>
            <a:ext uri="{FF2B5EF4-FFF2-40B4-BE49-F238E27FC236}">
              <a16:creationId xmlns:a16="http://schemas.microsoft.com/office/drawing/2014/main" id="{FF734671-C97E-4213-8735-964005575C82}"/>
            </a:ext>
          </a:extLst>
        </xdr:cNvPr>
        <xdr:cNvSpPr/>
      </xdr:nvSpPr>
      <xdr:spPr>
        <a:xfrm>
          <a:off x="7810500" y="68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13893</xdr:rowOff>
    </xdr:from>
    <xdr:to>
      <xdr:col>45</xdr:col>
      <xdr:colOff>177800</xdr:colOff>
      <xdr:row>40</xdr:row>
      <xdr:rowOff>76566</xdr:rowOff>
    </xdr:to>
    <xdr:cxnSp macro="">
      <xdr:nvCxnSpPr>
        <xdr:cNvPr id="133" name="直線コネクタ 132">
          <a:extLst>
            <a:ext uri="{FF2B5EF4-FFF2-40B4-BE49-F238E27FC236}">
              <a16:creationId xmlns:a16="http://schemas.microsoft.com/office/drawing/2014/main" id="{6E9218B3-692B-42AD-BEA3-96FE210F6217}"/>
            </a:ext>
          </a:extLst>
        </xdr:cNvPr>
        <xdr:cNvCxnSpPr/>
      </xdr:nvCxnSpPr>
      <xdr:spPr>
        <a:xfrm flipV="1">
          <a:off x="7861300" y="6871893"/>
          <a:ext cx="889000" cy="6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4" name="n_1aveValue【道路】&#10;一人当たり延長">
          <a:extLst>
            <a:ext uri="{FF2B5EF4-FFF2-40B4-BE49-F238E27FC236}">
              <a16:creationId xmlns:a16="http://schemas.microsoft.com/office/drawing/2014/main" id="{2620FDEF-3CBC-411A-89BE-316F8F0C0237}"/>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id="{689B206F-8FC6-481B-8834-6347AA295BD3}"/>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6" name="n_3aveValue【道路】&#10;一人当たり延長">
          <a:extLst>
            <a:ext uri="{FF2B5EF4-FFF2-40B4-BE49-F238E27FC236}">
              <a16:creationId xmlns:a16="http://schemas.microsoft.com/office/drawing/2014/main" id="{69293546-50A2-4FD4-91C0-897CB40F850B}"/>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B3C48335-D416-4E8B-9006-8BE039236F7A}"/>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75452</xdr:rowOff>
    </xdr:from>
    <xdr:ext cx="534377" cy="259045"/>
    <xdr:sp macro="" textlink="">
      <xdr:nvSpPr>
        <xdr:cNvPr id="138" name="n_1mainValue【道路】&#10;一人当たり延長">
          <a:extLst>
            <a:ext uri="{FF2B5EF4-FFF2-40B4-BE49-F238E27FC236}">
              <a16:creationId xmlns:a16="http://schemas.microsoft.com/office/drawing/2014/main" id="{3BF09B16-261A-4B74-A965-80C8D60B1D1E}"/>
            </a:ext>
          </a:extLst>
        </xdr:cNvPr>
        <xdr:cNvSpPr txBox="1"/>
      </xdr:nvSpPr>
      <xdr:spPr>
        <a:xfrm>
          <a:off x="9359411" y="69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55820</xdr:rowOff>
    </xdr:from>
    <xdr:ext cx="534377" cy="259045"/>
    <xdr:sp macro="" textlink="">
      <xdr:nvSpPr>
        <xdr:cNvPr id="139" name="n_2mainValue【道路】&#10;一人当たり延長">
          <a:extLst>
            <a:ext uri="{FF2B5EF4-FFF2-40B4-BE49-F238E27FC236}">
              <a16:creationId xmlns:a16="http://schemas.microsoft.com/office/drawing/2014/main" id="{29F5DE6B-ECC8-4C89-9045-D7475659D68A}"/>
            </a:ext>
          </a:extLst>
        </xdr:cNvPr>
        <xdr:cNvSpPr txBox="1"/>
      </xdr:nvSpPr>
      <xdr:spPr>
        <a:xfrm>
          <a:off x="8483111" y="69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118493</xdr:rowOff>
    </xdr:from>
    <xdr:ext cx="534377" cy="259045"/>
    <xdr:sp macro="" textlink="">
      <xdr:nvSpPr>
        <xdr:cNvPr id="140" name="n_3mainValue【道路】&#10;一人当たり延長">
          <a:extLst>
            <a:ext uri="{FF2B5EF4-FFF2-40B4-BE49-F238E27FC236}">
              <a16:creationId xmlns:a16="http://schemas.microsoft.com/office/drawing/2014/main" id="{94D33B1E-1401-4B45-BD46-2F3E4AD27765}"/>
            </a:ext>
          </a:extLst>
        </xdr:cNvPr>
        <xdr:cNvSpPr txBox="1"/>
      </xdr:nvSpPr>
      <xdr:spPr>
        <a:xfrm>
          <a:off x="7594111" y="69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1BA0985-5F3E-493B-8C20-29AD0357C9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753BDD0-5A08-4E00-8EFC-391946F97E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799E745A-2F5D-4FBF-AAB9-B3B92950AA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7896CF39-ABE1-49E3-92C2-B6275B87FC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54C68535-2FC6-4F3C-AC6F-98CC382491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39E76A7-43BD-453E-A605-3B4A1C1681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9C8A62B-9268-448B-843E-F247FBEFB0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9C97D19-FE4D-403A-861D-31CC0C622D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8A3EEDD-2720-4868-8EBF-8EFB683BF9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F0D3BF0A-D146-41EF-AE73-595DE85282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A3F43D35-ADAE-4292-AD4A-0CE85559BA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6F910CD8-EAF9-4D23-A94C-225A3BA0CA2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7810C82F-40B7-4515-A153-8767F45FE9A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837072E7-EB4C-4881-A73E-057C7774BA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D06AD551-677A-4E3D-A109-0B16EA87E5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63F406DB-F718-4022-BBCB-816E4E0160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F8EDD1B-B9F5-4F9B-92BF-44D1C169E13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1DC24E05-CC31-4306-95FD-A25B6208D0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80926761-73C3-4CD6-A9F3-1306A2B771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3A06BAFF-F0F5-47E7-ADA4-6875427A0C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C1834AD0-C2C6-402C-93E2-05FB25661C6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AF2E2B58-6488-4015-95C4-76EB9865E2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FE0F5484-1EBA-4426-95C0-FF6C5B5DCB3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628914D9-ACD4-4E69-82FC-16BA88E7A6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FD69BD4C-1D40-4314-BE26-CDBB552B52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AB05A61E-2556-44B6-ACBA-ABDC57E61C8F}"/>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F6D578CC-687B-4AC5-9C7F-F5DAD6B7E2FE}"/>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765EB031-FF33-4157-B9AF-8E9AB28552F8}"/>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69786B34-88C5-4856-B934-4F28AAD327C7}"/>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54B1A32C-E356-4759-9AB7-9A01D385E98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4B11933A-C61B-445E-B15D-2238E4CED10D}"/>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08EAD51D-4ECA-4C21-801D-D325A121883A}"/>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7F06B692-8AB9-4C88-AB72-7F18143BE3C9}"/>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7765A9BA-8979-462B-B935-D369D1F12104}"/>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8AFA9702-77ED-4B36-9EF8-B8D2C977C26C}"/>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9917780C-0D59-4FAD-989D-1C07312B2049}"/>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528A31E-74EB-477B-BFF8-40EC459917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68F82DA-71EB-45B8-B1E7-25628F9599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482A2C3-9CA0-43E9-AC22-7470A6EF31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65ED022-43B9-4B0E-A8ED-D78C967B6A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57AB8D9-3417-4694-8F7A-80C896A437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82" name="楕円 181">
          <a:extLst>
            <a:ext uri="{FF2B5EF4-FFF2-40B4-BE49-F238E27FC236}">
              <a16:creationId xmlns:a16="http://schemas.microsoft.com/office/drawing/2014/main" id="{90B1FFEB-402B-4BBD-885B-DD5F6FF0EE8D}"/>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3FC6978E-BDEE-426E-803F-0CF3C1462EFF}"/>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84" name="楕円 183">
          <a:extLst>
            <a:ext uri="{FF2B5EF4-FFF2-40B4-BE49-F238E27FC236}">
              <a16:creationId xmlns:a16="http://schemas.microsoft.com/office/drawing/2014/main" id="{10284186-1CF1-4F2E-86ED-9358711FC151}"/>
            </a:ext>
          </a:extLst>
        </xdr:cNvPr>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133894</xdr:rowOff>
    </xdr:to>
    <xdr:cxnSp macro="">
      <xdr:nvCxnSpPr>
        <xdr:cNvPr id="185" name="直線コネクタ 184">
          <a:extLst>
            <a:ext uri="{FF2B5EF4-FFF2-40B4-BE49-F238E27FC236}">
              <a16:creationId xmlns:a16="http://schemas.microsoft.com/office/drawing/2014/main" id="{1982407D-0F69-4861-8B5D-16B9B4ED384C}"/>
            </a:ext>
          </a:extLst>
        </xdr:cNvPr>
        <xdr:cNvCxnSpPr/>
      </xdr:nvCxnSpPr>
      <xdr:spPr>
        <a:xfrm>
          <a:off x="3797300" y="105662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86" name="楕円 185">
          <a:extLst>
            <a:ext uri="{FF2B5EF4-FFF2-40B4-BE49-F238E27FC236}">
              <a16:creationId xmlns:a16="http://schemas.microsoft.com/office/drawing/2014/main" id="{31240766-3305-4C97-8C06-0FB00D74ED22}"/>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107769</xdr:rowOff>
    </xdr:to>
    <xdr:cxnSp macro="">
      <xdr:nvCxnSpPr>
        <xdr:cNvPr id="187" name="直線コネクタ 186">
          <a:extLst>
            <a:ext uri="{FF2B5EF4-FFF2-40B4-BE49-F238E27FC236}">
              <a16:creationId xmlns:a16="http://schemas.microsoft.com/office/drawing/2014/main" id="{B2C2F6C8-7A02-4572-A19C-D88589829131}"/>
            </a:ext>
          </a:extLst>
        </xdr:cNvPr>
        <xdr:cNvCxnSpPr/>
      </xdr:nvCxnSpPr>
      <xdr:spPr>
        <a:xfrm>
          <a:off x="2908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63500</xdr:rowOff>
    </xdr:from>
    <xdr:to>
      <xdr:col>10</xdr:col>
      <xdr:colOff>165100</xdr:colOff>
      <xdr:row>58</xdr:row>
      <xdr:rowOff>165100</xdr:rowOff>
    </xdr:to>
    <xdr:sp macro="" textlink="">
      <xdr:nvSpPr>
        <xdr:cNvPr id="188" name="楕円 187">
          <a:extLst>
            <a:ext uri="{FF2B5EF4-FFF2-40B4-BE49-F238E27FC236}">
              <a16:creationId xmlns:a16="http://schemas.microsoft.com/office/drawing/2014/main" id="{09322A61-EFF6-4BB5-B764-9B86F2CA0CC2}"/>
            </a:ext>
          </a:extLst>
        </xdr:cNvPr>
        <xdr:cNvSpPr/>
      </xdr:nvSpPr>
      <xdr:spPr>
        <a:xfrm>
          <a:off x="196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61</xdr:row>
      <xdr:rowOff>88174</xdr:rowOff>
    </xdr:to>
    <xdr:cxnSp macro="">
      <xdr:nvCxnSpPr>
        <xdr:cNvPr id="189" name="直線コネクタ 188">
          <a:extLst>
            <a:ext uri="{FF2B5EF4-FFF2-40B4-BE49-F238E27FC236}">
              <a16:creationId xmlns:a16="http://schemas.microsoft.com/office/drawing/2014/main" id="{58302B94-CDA4-48F0-ADEF-18C6414DD146}"/>
            </a:ext>
          </a:extLst>
        </xdr:cNvPr>
        <xdr:cNvCxnSpPr/>
      </xdr:nvCxnSpPr>
      <xdr:spPr>
        <a:xfrm>
          <a:off x="2019300" y="10058400"/>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B6BE9196-4842-4638-8E41-4C92F3B9916E}"/>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D02C1445-FEEA-4F39-8CA4-FFC6294B474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C972B013-456C-4DD3-9EDA-CFF871141E87}"/>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6A5457C9-3B51-4C84-83A6-4BECF0FA4BCB}"/>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76CB05D2-8746-490A-82ED-A5F269A29934}"/>
            </a:ext>
          </a:extLst>
        </xdr:cNvPr>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36FF287E-C4DF-49F7-A16A-C5822F5A7688}"/>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10177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AF2F36A3-3F25-4C0D-86AC-7895EAAA9839}"/>
            </a:ext>
          </a:extLst>
        </xdr:cNvPr>
        <xdr:cNvSpPr txBox="1"/>
      </xdr:nvSpPr>
      <xdr:spPr>
        <a:xfrm>
          <a:off x="1816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D7711415-4E41-4943-9300-A04E57717B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9DB58EF9-67E2-4BF7-81FD-7FEF8A06FF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EE954BE-D5C0-4707-A4AC-5CF8CAC492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D6060CF7-127E-49EB-A3AB-930B79ED0A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D0478009-3434-4F07-B346-F0B5B7F046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35361F58-20CC-4E64-91DE-52B1D8E248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6A7952BD-9E12-479A-B122-B7762E140F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A921F26A-B264-480A-BF38-8D2CA7F7237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1DB482F9-C534-4241-B625-5F1191B41C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B4742D4C-B91B-4E8F-86D1-B88F8D6AE3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A1134368-60F9-4612-A53E-96EE95EBF1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9D61048-3E37-47AF-8C65-213E31DD13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2A8099BD-997F-4795-B5C5-F74C24148C9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F6C1A7EC-0C5F-464D-B372-C5761B1AC98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2CF59837-19C7-423F-8486-EC1607211B8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232588B6-C6A0-4819-A6B6-5426BA43BB0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A6E07294-9BB0-422E-842C-82FBF2F541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F4C25F1B-723F-4A7D-8799-5F66A543803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43DF51FD-F850-40A8-BB21-FF7102D654C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5FEF057E-C1CF-450E-A324-01786E1D5BA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BEB531A0-96C0-4FB1-9F7D-664E8DC696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C9B37074-A133-40E0-AFD3-E8D2EC02B9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D5E06BE8-4F5E-4956-B7F7-00FAA47839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67E40A9C-302F-48F0-B208-06B75BBD831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4F6B1D2B-4638-4972-AE4E-B4A3BA612899}"/>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2FF3418A-91FA-409A-AE93-9F508AF8FE49}"/>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3187992D-D669-4011-A4A3-7EBD46CDAC7A}"/>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9D4C7DCB-D6F4-4CD6-8203-F301791E52DC}"/>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1413F33E-9860-44D4-9107-D11C17E116FE}"/>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48A822B3-7F43-4C02-8FC7-824885F4007B}"/>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6053FE95-857E-4CBB-BCFC-F80E78725088}"/>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D1272A03-CC7B-4E96-85E5-454D367000EB}"/>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4E8A50EB-8798-4FCD-B9E7-4A7487A00D0E}"/>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ACAAE122-0496-4884-96B2-2A7F4E53A922}"/>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E9E4536-7342-4872-A6F0-52C988B49D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9DD1D24-1F81-4EC0-85F2-DFEBBCC68D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D485921-42AA-479B-A253-8748D033B5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8DF824B-2502-4E67-8BB4-ABC717F19AA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D517DF2-DE3C-4EFC-BA6B-AEFD3234E6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10264</xdr:rowOff>
    </xdr:from>
    <xdr:to>
      <xdr:col>55</xdr:col>
      <xdr:colOff>50800</xdr:colOff>
      <xdr:row>63</xdr:row>
      <xdr:rowOff>111864</xdr:rowOff>
    </xdr:to>
    <xdr:sp macro="" textlink="">
      <xdr:nvSpPr>
        <xdr:cNvPr id="236" name="楕円 235">
          <a:extLst>
            <a:ext uri="{FF2B5EF4-FFF2-40B4-BE49-F238E27FC236}">
              <a16:creationId xmlns:a16="http://schemas.microsoft.com/office/drawing/2014/main" id="{9D782138-D4EF-4F7F-94C6-1CFC8C301602}"/>
            </a:ext>
          </a:extLst>
        </xdr:cNvPr>
        <xdr:cNvSpPr/>
      </xdr:nvSpPr>
      <xdr:spPr>
        <a:xfrm>
          <a:off x="10426700" y="108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33141</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7CD6DFCB-66D7-4976-A6F1-E3B074D64883}"/>
            </a:ext>
          </a:extLst>
        </xdr:cNvPr>
        <xdr:cNvSpPr txBox="1"/>
      </xdr:nvSpPr>
      <xdr:spPr>
        <a:xfrm>
          <a:off x="10515600" y="1066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15000</xdr:rowOff>
    </xdr:from>
    <xdr:to>
      <xdr:col>50</xdr:col>
      <xdr:colOff>165100</xdr:colOff>
      <xdr:row>63</xdr:row>
      <xdr:rowOff>116600</xdr:rowOff>
    </xdr:to>
    <xdr:sp macro="" textlink="">
      <xdr:nvSpPr>
        <xdr:cNvPr id="238" name="楕円 237">
          <a:extLst>
            <a:ext uri="{FF2B5EF4-FFF2-40B4-BE49-F238E27FC236}">
              <a16:creationId xmlns:a16="http://schemas.microsoft.com/office/drawing/2014/main" id="{48368CB9-C4D2-473E-A3BE-06D8AAD4947C}"/>
            </a:ext>
          </a:extLst>
        </xdr:cNvPr>
        <xdr:cNvSpPr/>
      </xdr:nvSpPr>
      <xdr:spPr>
        <a:xfrm>
          <a:off x="9588500" y="10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61064</xdr:rowOff>
    </xdr:from>
    <xdr:to>
      <xdr:col>55</xdr:col>
      <xdr:colOff>0</xdr:colOff>
      <xdr:row>63</xdr:row>
      <xdr:rowOff>65800</xdr:rowOff>
    </xdr:to>
    <xdr:cxnSp macro="">
      <xdr:nvCxnSpPr>
        <xdr:cNvPr id="239" name="直線コネクタ 238">
          <a:extLst>
            <a:ext uri="{FF2B5EF4-FFF2-40B4-BE49-F238E27FC236}">
              <a16:creationId xmlns:a16="http://schemas.microsoft.com/office/drawing/2014/main" id="{B461046B-D20E-4B38-9040-B937E22BFD38}"/>
            </a:ext>
          </a:extLst>
        </xdr:cNvPr>
        <xdr:cNvCxnSpPr/>
      </xdr:nvCxnSpPr>
      <xdr:spPr>
        <a:xfrm flipV="1">
          <a:off x="9639300" y="10862414"/>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21282</xdr:rowOff>
    </xdr:from>
    <xdr:to>
      <xdr:col>46</xdr:col>
      <xdr:colOff>38100</xdr:colOff>
      <xdr:row>63</xdr:row>
      <xdr:rowOff>122882</xdr:rowOff>
    </xdr:to>
    <xdr:sp macro="" textlink="">
      <xdr:nvSpPr>
        <xdr:cNvPr id="240" name="楕円 239">
          <a:extLst>
            <a:ext uri="{FF2B5EF4-FFF2-40B4-BE49-F238E27FC236}">
              <a16:creationId xmlns:a16="http://schemas.microsoft.com/office/drawing/2014/main" id="{7DFD904F-9C5B-4D69-A7C5-BE44F8A06EA5}"/>
            </a:ext>
          </a:extLst>
        </xdr:cNvPr>
        <xdr:cNvSpPr/>
      </xdr:nvSpPr>
      <xdr:spPr>
        <a:xfrm>
          <a:off x="8699500" y="108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65800</xdr:rowOff>
    </xdr:from>
    <xdr:to>
      <xdr:col>50</xdr:col>
      <xdr:colOff>114300</xdr:colOff>
      <xdr:row>63</xdr:row>
      <xdr:rowOff>72082</xdr:rowOff>
    </xdr:to>
    <xdr:cxnSp macro="">
      <xdr:nvCxnSpPr>
        <xdr:cNvPr id="241" name="直線コネクタ 240">
          <a:extLst>
            <a:ext uri="{FF2B5EF4-FFF2-40B4-BE49-F238E27FC236}">
              <a16:creationId xmlns:a16="http://schemas.microsoft.com/office/drawing/2014/main" id="{A1497A23-41F8-4661-A257-06C463FA6056}"/>
            </a:ext>
          </a:extLst>
        </xdr:cNvPr>
        <xdr:cNvCxnSpPr/>
      </xdr:nvCxnSpPr>
      <xdr:spPr>
        <a:xfrm flipV="1">
          <a:off x="8750300" y="1086715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20208</xdr:rowOff>
    </xdr:from>
    <xdr:to>
      <xdr:col>41</xdr:col>
      <xdr:colOff>101600</xdr:colOff>
      <xdr:row>63</xdr:row>
      <xdr:rowOff>121808</xdr:rowOff>
    </xdr:to>
    <xdr:sp macro="" textlink="">
      <xdr:nvSpPr>
        <xdr:cNvPr id="242" name="楕円 241">
          <a:extLst>
            <a:ext uri="{FF2B5EF4-FFF2-40B4-BE49-F238E27FC236}">
              <a16:creationId xmlns:a16="http://schemas.microsoft.com/office/drawing/2014/main" id="{9E57C0C0-9714-4C69-9B0A-3F79B91A810C}"/>
            </a:ext>
          </a:extLst>
        </xdr:cNvPr>
        <xdr:cNvSpPr/>
      </xdr:nvSpPr>
      <xdr:spPr>
        <a:xfrm>
          <a:off x="7810500" y="10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71008</xdr:rowOff>
    </xdr:from>
    <xdr:to>
      <xdr:col>45</xdr:col>
      <xdr:colOff>177800</xdr:colOff>
      <xdr:row>63</xdr:row>
      <xdr:rowOff>72082</xdr:rowOff>
    </xdr:to>
    <xdr:cxnSp macro="">
      <xdr:nvCxnSpPr>
        <xdr:cNvPr id="243" name="直線コネクタ 242">
          <a:extLst>
            <a:ext uri="{FF2B5EF4-FFF2-40B4-BE49-F238E27FC236}">
              <a16:creationId xmlns:a16="http://schemas.microsoft.com/office/drawing/2014/main" id="{6CC14C5E-95BD-4F6E-9B2B-98FE5D4C238F}"/>
            </a:ext>
          </a:extLst>
        </xdr:cNvPr>
        <xdr:cNvCxnSpPr/>
      </xdr:nvCxnSpPr>
      <xdr:spPr>
        <a:xfrm>
          <a:off x="7861300" y="10872358"/>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93BDDECF-AE00-4234-AFAB-A15B0486E46E}"/>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2F05DF7A-4F96-4BED-83C3-FF7FAD900516}"/>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18116764-79C1-41F6-AE6F-06DDDA458EF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FF0B8103-A59C-4631-BDBD-F25A14CE59AF}"/>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133127</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DB0FEBE-39C3-4A16-B4AC-CD6AA5BF4485}"/>
            </a:ext>
          </a:extLst>
        </xdr:cNvPr>
        <xdr:cNvSpPr txBox="1"/>
      </xdr:nvSpPr>
      <xdr:spPr>
        <a:xfrm>
          <a:off x="9327095" y="105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114009</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516A28DE-5969-438E-B0E2-E0E110A53E6E}"/>
            </a:ext>
          </a:extLst>
        </xdr:cNvPr>
        <xdr:cNvSpPr txBox="1"/>
      </xdr:nvSpPr>
      <xdr:spPr>
        <a:xfrm>
          <a:off x="8450795" y="1091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112935</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703602A0-D151-4652-BB8C-23897357F012}"/>
            </a:ext>
          </a:extLst>
        </xdr:cNvPr>
        <xdr:cNvSpPr txBox="1"/>
      </xdr:nvSpPr>
      <xdr:spPr>
        <a:xfrm>
          <a:off x="7561795" y="1091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1DC853D0-98C7-4C55-B240-8093E56939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40E63F8C-3393-444C-BE4F-A22EF75D97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43E9EB24-44D7-44A4-B0D0-20A87B6088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2BBF47D3-BF9C-4AD8-A157-7C1CCA65C3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8724FC8B-B506-4796-AC77-5D030D944C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F6C0EDFE-A488-40A4-8E4F-4CB5CBA8D7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A9BCA903-ED8C-4E29-AC6A-B75FF5CECE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770BE68A-0B1A-4538-929D-E5293877EA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E7E5EF0C-65D2-47A0-928A-0AA26A221A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FCE964A9-8560-4262-8470-94D9A54112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F80B7759-F9AF-4949-A6D5-8E5721C2DA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AAE57695-D362-4928-80F2-53429394420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7A67FD54-BBB6-4A26-8D81-268A80BE86C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290952AC-D0C1-4163-A187-CED768D4AB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1B6F093B-8146-4BCB-97D5-66DD3A92625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750A0596-D58A-4720-8503-4ECD3CA3035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49E5057C-4771-40EC-AC32-709283F3035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DB42548C-5E58-4776-A16E-060CCFB2A04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78130056-EA74-42A6-B927-CAA7DBFD3F5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8687CDA1-8A8C-4B99-832A-459551865F3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D228590A-3353-48BA-89B8-B16DB63C67C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27BEE420-3568-43FE-9AC5-143C5FDDE6F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69416E94-EBAF-4215-AD79-8B6519C4EF2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700BC21D-B007-488D-A993-72DC474A0A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7903AF57-598A-4ADE-B7B5-1D55E796BE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9C728BB4-1189-4241-8A0B-F111DBC7A1EB}"/>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A2516843-8E94-4947-80BE-77AB592D405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EF298849-D78E-4554-80DD-A74BFA6830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B3D0C7DB-0841-43BF-9214-22754CF682CE}"/>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00E04656-941C-4BF7-B8C1-B6B3D039081D}"/>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DFE69006-0E71-4D5C-A7BA-986F80FC3259}"/>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B116EBAC-7E11-480E-AC88-0AADB294DFDA}"/>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585851AC-F72E-46EC-A61A-566F7E77D5D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1FCCFA2D-67D4-4A9B-A44D-63D8115A7BAD}"/>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C8F4EA84-F59B-417A-8384-CEFC6FBAB6A1}"/>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33E67E82-1340-4A80-98F0-5C1FAD771F3A}"/>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E539DC6-9D1B-4063-868E-A20715C3A4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38D7CB5-8081-448B-B50D-596D28340E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1BD10AB-84A4-4042-A61C-D1AB001B1F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0258CE7-3306-4486-A367-978CE75A3E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8124D79-C8FA-4300-B6EF-1F1B5C1135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292" name="楕円 291">
          <a:extLst>
            <a:ext uri="{FF2B5EF4-FFF2-40B4-BE49-F238E27FC236}">
              <a16:creationId xmlns:a16="http://schemas.microsoft.com/office/drawing/2014/main" id="{0712A736-DC85-45D4-9AAC-3B091A0F0124}"/>
            </a:ext>
          </a:extLst>
        </xdr:cNvPr>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613F9C58-F0D9-46A6-B328-A2F23BEE7E4F}"/>
            </a:ext>
          </a:extLst>
        </xdr:cNvPr>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94" name="楕円 293">
          <a:extLst>
            <a:ext uri="{FF2B5EF4-FFF2-40B4-BE49-F238E27FC236}">
              <a16:creationId xmlns:a16="http://schemas.microsoft.com/office/drawing/2014/main" id="{B413B34F-FA9B-4DA5-8BA0-529A54C22A30}"/>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84</xdr:row>
      <xdr:rowOff>3811</xdr:rowOff>
    </xdr:to>
    <xdr:cxnSp macro="">
      <xdr:nvCxnSpPr>
        <xdr:cNvPr id="295" name="直線コネクタ 294">
          <a:extLst>
            <a:ext uri="{FF2B5EF4-FFF2-40B4-BE49-F238E27FC236}">
              <a16:creationId xmlns:a16="http://schemas.microsoft.com/office/drawing/2014/main" id="{46BD6073-6EB2-4C17-9206-B57C7534E913}"/>
            </a:ext>
          </a:extLst>
        </xdr:cNvPr>
        <xdr:cNvCxnSpPr/>
      </xdr:nvCxnSpPr>
      <xdr:spPr>
        <a:xfrm flipV="1">
          <a:off x="3797300" y="1433049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134257</xdr:rowOff>
    </xdr:from>
    <xdr:to>
      <xdr:col>15</xdr:col>
      <xdr:colOff>101600</xdr:colOff>
      <xdr:row>84</xdr:row>
      <xdr:rowOff>64407</xdr:rowOff>
    </xdr:to>
    <xdr:sp macro="" textlink="">
      <xdr:nvSpPr>
        <xdr:cNvPr id="296" name="楕円 295">
          <a:extLst>
            <a:ext uri="{FF2B5EF4-FFF2-40B4-BE49-F238E27FC236}">
              <a16:creationId xmlns:a16="http://schemas.microsoft.com/office/drawing/2014/main" id="{E448119F-8187-4F29-A7F1-05F454A53C5F}"/>
            </a:ext>
          </a:extLst>
        </xdr:cNvPr>
        <xdr:cNvSpPr/>
      </xdr:nvSpPr>
      <xdr:spPr>
        <a:xfrm>
          <a:off x="2857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13607</xdr:rowOff>
    </xdr:to>
    <xdr:cxnSp macro="">
      <xdr:nvCxnSpPr>
        <xdr:cNvPr id="297" name="直線コネクタ 296">
          <a:extLst>
            <a:ext uri="{FF2B5EF4-FFF2-40B4-BE49-F238E27FC236}">
              <a16:creationId xmlns:a16="http://schemas.microsoft.com/office/drawing/2014/main" id="{3B8906EC-6C74-4183-BF60-37DD60CAF260}"/>
            </a:ext>
          </a:extLst>
        </xdr:cNvPr>
        <xdr:cNvCxnSpPr/>
      </xdr:nvCxnSpPr>
      <xdr:spPr>
        <a:xfrm flipV="1">
          <a:off x="2908300" y="144056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298" name="楕円 297">
          <a:extLst>
            <a:ext uri="{FF2B5EF4-FFF2-40B4-BE49-F238E27FC236}">
              <a16:creationId xmlns:a16="http://schemas.microsoft.com/office/drawing/2014/main" id="{6A7E9DB9-022B-4308-A868-E19543286408}"/>
            </a:ext>
          </a:extLst>
        </xdr:cNvPr>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xdr:rowOff>
    </xdr:from>
    <xdr:to>
      <xdr:col>15</xdr:col>
      <xdr:colOff>50800</xdr:colOff>
      <xdr:row>84</xdr:row>
      <xdr:rowOff>13607</xdr:rowOff>
    </xdr:to>
    <xdr:cxnSp macro="">
      <xdr:nvCxnSpPr>
        <xdr:cNvPr id="299" name="直線コネクタ 298">
          <a:extLst>
            <a:ext uri="{FF2B5EF4-FFF2-40B4-BE49-F238E27FC236}">
              <a16:creationId xmlns:a16="http://schemas.microsoft.com/office/drawing/2014/main" id="{047168B3-9A93-4797-9F70-FD7EC7CEF622}"/>
            </a:ext>
          </a:extLst>
        </xdr:cNvPr>
        <xdr:cNvCxnSpPr/>
      </xdr:nvCxnSpPr>
      <xdr:spPr>
        <a:xfrm>
          <a:off x="2019300" y="144023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FBD8C036-E86E-4D39-99E4-553CAFBCCBE4}"/>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65DF7EDB-37D8-4711-9DC7-A1C07427C242}"/>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FC0C64F0-2C0E-4B61-8516-409AA9955C26}"/>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479D48D0-F2A9-44BA-9729-2FD3BF1208C6}"/>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04" name="n_1mainValue【公営住宅】&#10;有形固定資産減価償却率">
          <a:extLst>
            <a:ext uri="{FF2B5EF4-FFF2-40B4-BE49-F238E27FC236}">
              <a16:creationId xmlns:a16="http://schemas.microsoft.com/office/drawing/2014/main" id="{17CE7518-EDD5-426D-A49E-449167E919D1}"/>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55534</xdr:rowOff>
    </xdr:from>
    <xdr:ext cx="405111" cy="259045"/>
    <xdr:sp macro="" textlink="">
      <xdr:nvSpPr>
        <xdr:cNvPr id="305" name="n_2mainValue【公営住宅】&#10;有形固定資産減価償却率">
          <a:extLst>
            <a:ext uri="{FF2B5EF4-FFF2-40B4-BE49-F238E27FC236}">
              <a16:creationId xmlns:a16="http://schemas.microsoft.com/office/drawing/2014/main" id="{763AD9EF-9640-46B9-A33D-1FBE0F3CA2A8}"/>
            </a:ext>
          </a:extLst>
        </xdr:cNvPr>
        <xdr:cNvSpPr txBox="1"/>
      </xdr:nvSpPr>
      <xdr:spPr>
        <a:xfrm>
          <a:off x="2705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06" name="n_3mainValue【公営住宅】&#10;有形固定資産減価償却率">
          <a:extLst>
            <a:ext uri="{FF2B5EF4-FFF2-40B4-BE49-F238E27FC236}">
              <a16:creationId xmlns:a16="http://schemas.microsoft.com/office/drawing/2014/main" id="{88161D92-377C-4176-9285-1BABABBD1737}"/>
            </a:ext>
          </a:extLst>
        </xdr:cNvPr>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DB8DBBB5-D36D-4F24-89C3-976BEF93F4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157C7364-947C-4B06-9F98-742C5FE7CF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FF9518C0-8B2A-4BB1-BFE2-A31F5D889C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AAD64B45-8CFC-4CE4-AAB1-71D0108EAB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9BF3E9BF-2E3A-4ED7-961B-AA9E46BF5F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12E31FFF-1FA2-47A9-BC07-DD1CB6BE30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EF2F6915-0F2C-46D0-8867-AB928DB2DC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1E354100-FBB1-49A0-B9B6-60FAADDBF4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C0B37A78-AAA0-4AC7-BD72-3BA869FB8B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DFFB21F7-4616-46BB-B030-F6C8815528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832CA3EF-4C46-4560-A308-85273D8374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8A74EAFA-842B-4F60-8790-F18A834559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B6769B20-ED69-45A5-B586-E11184A78AF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22B6F39C-EA7D-49E0-898F-D3BD4E60167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E25F853A-A55C-42BB-889A-F6C7FB512E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3236F651-250F-474D-A892-E6F042A55D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1EF18D39-4C88-40A1-8E79-CC86FF24CB1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AFED4C73-A6DC-4629-858B-96B19A6C98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640C1736-6414-45F0-B8B8-7274C3EE84A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5F2C1437-CAAF-4238-89A4-339BB0082B8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37C2026D-C2A8-495D-A0AE-AB2A2CE41D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75C70D9B-0C9E-4208-BEFF-0FA454E4904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BE57CD4-4E2B-45EB-AAAC-D535938914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1018643A-5641-402D-BF11-DF97E1FBBE9B}"/>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A931EA29-974C-4343-820A-AD23F5CF6EE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8C3D574C-6717-477F-9276-1B4CE493547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C050690E-AE2E-49C3-9554-BF7D23EA9C9E}"/>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BBE6077D-CF52-4439-8108-8E556F7CBB28}"/>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id="{BC25D77B-357F-4C0C-AEBA-8DA42A805CD3}"/>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7A86F811-0B71-487D-98BB-303C50DE14FE}"/>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127A48A4-FA39-49D9-8352-BB298D7C13FE}"/>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A01BF4A7-FF6C-4C23-861F-3DFAC95D9A76}"/>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5A24AA5A-8EBB-4DCA-8297-B70085D26634}"/>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5F49E677-4392-4BDA-911B-A82DBD04E933}"/>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E879EB5-E4A0-4820-88CB-67202A4C78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FF4EAB1-C410-4067-AA14-6CD8CBA45F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FE4F2BE-1A2F-4488-821F-AC047B9014D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39DE8C4-7E79-4EAA-A52E-3217CD9E71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0EB64A0-8882-442F-AA74-30FA726C58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159131</xdr:rowOff>
    </xdr:from>
    <xdr:to>
      <xdr:col>55</xdr:col>
      <xdr:colOff>50800</xdr:colOff>
      <xdr:row>80</xdr:row>
      <xdr:rowOff>89281</xdr:rowOff>
    </xdr:to>
    <xdr:sp macro="" textlink="">
      <xdr:nvSpPr>
        <xdr:cNvPr id="346" name="楕円 345">
          <a:extLst>
            <a:ext uri="{FF2B5EF4-FFF2-40B4-BE49-F238E27FC236}">
              <a16:creationId xmlns:a16="http://schemas.microsoft.com/office/drawing/2014/main" id="{08ECF03D-3CFF-43A7-86A8-08C2A24ED675}"/>
            </a:ext>
          </a:extLst>
        </xdr:cNvPr>
        <xdr:cNvSpPr/>
      </xdr:nvSpPr>
      <xdr:spPr>
        <a:xfrm>
          <a:off x="10426700" y="13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10558</xdr:rowOff>
    </xdr:from>
    <xdr:ext cx="469744" cy="259045"/>
    <xdr:sp macro="" textlink="">
      <xdr:nvSpPr>
        <xdr:cNvPr id="347" name="【公営住宅】&#10;一人当たり面積該当値テキスト">
          <a:extLst>
            <a:ext uri="{FF2B5EF4-FFF2-40B4-BE49-F238E27FC236}">
              <a16:creationId xmlns:a16="http://schemas.microsoft.com/office/drawing/2014/main" id="{DC6D5FE0-E99F-4505-9488-02A59F9B3597}"/>
            </a:ext>
          </a:extLst>
        </xdr:cNvPr>
        <xdr:cNvSpPr txBox="1"/>
      </xdr:nvSpPr>
      <xdr:spPr>
        <a:xfrm>
          <a:off x="10515600" y="1355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56832</xdr:rowOff>
    </xdr:from>
    <xdr:to>
      <xdr:col>50</xdr:col>
      <xdr:colOff>165100</xdr:colOff>
      <xdr:row>80</xdr:row>
      <xdr:rowOff>158432</xdr:rowOff>
    </xdr:to>
    <xdr:sp macro="" textlink="">
      <xdr:nvSpPr>
        <xdr:cNvPr id="348" name="楕円 347">
          <a:extLst>
            <a:ext uri="{FF2B5EF4-FFF2-40B4-BE49-F238E27FC236}">
              <a16:creationId xmlns:a16="http://schemas.microsoft.com/office/drawing/2014/main" id="{36F09737-7A73-4455-B6F0-CA47577E4E97}"/>
            </a:ext>
          </a:extLst>
        </xdr:cNvPr>
        <xdr:cNvSpPr/>
      </xdr:nvSpPr>
      <xdr:spPr>
        <a:xfrm>
          <a:off x="9588500" y="137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38481</xdr:rowOff>
    </xdr:from>
    <xdr:to>
      <xdr:col>55</xdr:col>
      <xdr:colOff>0</xdr:colOff>
      <xdr:row>80</xdr:row>
      <xdr:rowOff>107632</xdr:rowOff>
    </xdr:to>
    <xdr:cxnSp macro="">
      <xdr:nvCxnSpPr>
        <xdr:cNvPr id="349" name="直線コネクタ 348">
          <a:extLst>
            <a:ext uri="{FF2B5EF4-FFF2-40B4-BE49-F238E27FC236}">
              <a16:creationId xmlns:a16="http://schemas.microsoft.com/office/drawing/2014/main" id="{33AEEF4D-8642-4AB3-9539-B626E52E698D}"/>
            </a:ext>
          </a:extLst>
        </xdr:cNvPr>
        <xdr:cNvCxnSpPr/>
      </xdr:nvCxnSpPr>
      <xdr:spPr>
        <a:xfrm flipV="1">
          <a:off x="9639300" y="13754481"/>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104839</xdr:rowOff>
    </xdr:from>
    <xdr:to>
      <xdr:col>46</xdr:col>
      <xdr:colOff>38100</xdr:colOff>
      <xdr:row>81</xdr:row>
      <xdr:rowOff>34989</xdr:rowOff>
    </xdr:to>
    <xdr:sp macro="" textlink="">
      <xdr:nvSpPr>
        <xdr:cNvPr id="350" name="楕円 349">
          <a:extLst>
            <a:ext uri="{FF2B5EF4-FFF2-40B4-BE49-F238E27FC236}">
              <a16:creationId xmlns:a16="http://schemas.microsoft.com/office/drawing/2014/main" id="{4CF9C6E7-5967-4446-B2E2-783B1D30D78B}"/>
            </a:ext>
          </a:extLst>
        </xdr:cNvPr>
        <xdr:cNvSpPr/>
      </xdr:nvSpPr>
      <xdr:spPr>
        <a:xfrm>
          <a:off x="8699500" y="138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107632</xdr:rowOff>
    </xdr:from>
    <xdr:to>
      <xdr:col>50</xdr:col>
      <xdr:colOff>114300</xdr:colOff>
      <xdr:row>80</xdr:row>
      <xdr:rowOff>155639</xdr:rowOff>
    </xdr:to>
    <xdr:cxnSp macro="">
      <xdr:nvCxnSpPr>
        <xdr:cNvPr id="351" name="直線コネクタ 350">
          <a:extLst>
            <a:ext uri="{FF2B5EF4-FFF2-40B4-BE49-F238E27FC236}">
              <a16:creationId xmlns:a16="http://schemas.microsoft.com/office/drawing/2014/main" id="{53F41639-C554-456F-9FA1-D7FA3C8A5E9C}"/>
            </a:ext>
          </a:extLst>
        </xdr:cNvPr>
        <xdr:cNvCxnSpPr/>
      </xdr:nvCxnSpPr>
      <xdr:spPr>
        <a:xfrm flipV="1">
          <a:off x="8750300" y="1382363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99885</xdr:rowOff>
    </xdr:from>
    <xdr:to>
      <xdr:col>41</xdr:col>
      <xdr:colOff>101600</xdr:colOff>
      <xdr:row>84</xdr:row>
      <xdr:rowOff>30035</xdr:rowOff>
    </xdr:to>
    <xdr:sp macro="" textlink="">
      <xdr:nvSpPr>
        <xdr:cNvPr id="352" name="楕円 351">
          <a:extLst>
            <a:ext uri="{FF2B5EF4-FFF2-40B4-BE49-F238E27FC236}">
              <a16:creationId xmlns:a16="http://schemas.microsoft.com/office/drawing/2014/main" id="{0357576B-CB67-4D82-AF05-B0406A0A3D71}"/>
            </a:ext>
          </a:extLst>
        </xdr:cNvPr>
        <xdr:cNvSpPr/>
      </xdr:nvSpPr>
      <xdr:spPr>
        <a:xfrm>
          <a:off x="7810500" y="14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155639</xdr:rowOff>
    </xdr:from>
    <xdr:to>
      <xdr:col>45</xdr:col>
      <xdr:colOff>177800</xdr:colOff>
      <xdr:row>83</xdr:row>
      <xdr:rowOff>150685</xdr:rowOff>
    </xdr:to>
    <xdr:cxnSp macro="">
      <xdr:nvCxnSpPr>
        <xdr:cNvPr id="353" name="直線コネクタ 352">
          <a:extLst>
            <a:ext uri="{FF2B5EF4-FFF2-40B4-BE49-F238E27FC236}">
              <a16:creationId xmlns:a16="http://schemas.microsoft.com/office/drawing/2014/main" id="{42EE57E2-88A4-4863-BA36-8D030EB79C5E}"/>
            </a:ext>
          </a:extLst>
        </xdr:cNvPr>
        <xdr:cNvCxnSpPr/>
      </xdr:nvCxnSpPr>
      <xdr:spPr>
        <a:xfrm flipV="1">
          <a:off x="7861300" y="13871639"/>
          <a:ext cx="889000" cy="5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id="{69BF9989-672A-42FB-9F66-3B788ED49F17}"/>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2447D870-0CA8-463E-8BCF-19A6B3DF63F4}"/>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1F6D5BDB-C3EE-4581-8C1A-F82CA38ACA45}"/>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5B8E2CBE-FB5C-4243-AA76-B4A69709695C}"/>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3509</xdr:rowOff>
    </xdr:from>
    <xdr:ext cx="469744" cy="259045"/>
    <xdr:sp macro="" textlink="">
      <xdr:nvSpPr>
        <xdr:cNvPr id="358" name="n_1mainValue【公営住宅】&#10;一人当たり面積">
          <a:extLst>
            <a:ext uri="{FF2B5EF4-FFF2-40B4-BE49-F238E27FC236}">
              <a16:creationId xmlns:a16="http://schemas.microsoft.com/office/drawing/2014/main" id="{FAD650FD-68D2-4509-8F35-43E68157275A}"/>
            </a:ext>
          </a:extLst>
        </xdr:cNvPr>
        <xdr:cNvSpPr txBox="1"/>
      </xdr:nvSpPr>
      <xdr:spPr>
        <a:xfrm>
          <a:off x="9391727" y="13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51516</xdr:rowOff>
    </xdr:from>
    <xdr:ext cx="469744" cy="259045"/>
    <xdr:sp macro="" textlink="">
      <xdr:nvSpPr>
        <xdr:cNvPr id="359" name="n_2mainValue【公営住宅】&#10;一人当たり面積">
          <a:extLst>
            <a:ext uri="{FF2B5EF4-FFF2-40B4-BE49-F238E27FC236}">
              <a16:creationId xmlns:a16="http://schemas.microsoft.com/office/drawing/2014/main" id="{2270E76D-62BF-4DD0-A41A-F5EDD814DD55}"/>
            </a:ext>
          </a:extLst>
        </xdr:cNvPr>
        <xdr:cNvSpPr txBox="1"/>
      </xdr:nvSpPr>
      <xdr:spPr>
        <a:xfrm>
          <a:off x="8515427" y="1359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46562</xdr:rowOff>
    </xdr:from>
    <xdr:ext cx="469744" cy="259045"/>
    <xdr:sp macro="" textlink="">
      <xdr:nvSpPr>
        <xdr:cNvPr id="360" name="n_3mainValue【公営住宅】&#10;一人当たり面積">
          <a:extLst>
            <a:ext uri="{FF2B5EF4-FFF2-40B4-BE49-F238E27FC236}">
              <a16:creationId xmlns:a16="http://schemas.microsoft.com/office/drawing/2014/main" id="{94970988-4CE2-465C-B435-807FE3B7CAAB}"/>
            </a:ext>
          </a:extLst>
        </xdr:cNvPr>
        <xdr:cNvSpPr txBox="1"/>
      </xdr:nvSpPr>
      <xdr:spPr>
        <a:xfrm>
          <a:off x="7626427" y="1410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F8343E46-4EE2-4BA0-8A62-F3B8548F7A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CCED5913-EC3D-49BB-B138-9FF4EB1557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D95F2CEB-8764-4C1D-8AD2-40DD3D81FE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976C40E-D95F-4F4C-BBAC-76BA6ECE1E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92E1197D-F244-4652-AE49-D57F59299B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4E146B02-D1D9-41A0-AFB6-BCFB6968E8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661FBD60-CFE4-4B00-B81D-E5ACCF25CE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54F17CEB-51FD-467B-A562-440C8BCE0A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32FB04A-134B-47E8-B669-33CD4A917D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239B37CD-1139-475E-8BDA-E6E90E9D5A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49232DF-526A-4E2E-9CC3-049E22F9C2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A061272F-0FCD-402C-A2BF-2284482BA4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F41F510A-5BCE-43B2-9BE2-1A25913A71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8BCD1A98-4AAC-4F30-B9F2-6505759B87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D33F6324-756F-4966-ADB7-08179178E6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5AD19C1E-5501-4F4B-B66E-14AE72F7AF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BFC0BC3F-697A-4AAA-9F74-B29A31DFEB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9175B930-8E43-4004-ABAE-BC7644CA7C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839D6AED-4127-4E46-9FE3-82F58C53F4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35CB5CE3-1614-48FF-A6DD-7424FFCBDD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175CBE83-4DF2-4528-A4C5-C6D42051DA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5AD94A7D-5E63-4044-852D-1C8C227800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CAA2F20F-5B9F-4B2E-8580-0116698644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AA8AB658-DD8F-4242-BF86-92CDD4A989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D2527847-08C8-4D8B-9E58-9439940DAA2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3E397DE6-FC50-47CE-AFB5-E461187B4EE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4D05BD1D-EEBB-45A7-A675-5C921D4B34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AB828E42-A00D-4619-9FF7-855D6C6B1E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E4E417AF-1DD8-4166-B2C8-D8E94625EE9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C497F953-0C2D-40C3-A16F-0D636E3363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0E3315FC-9DA5-412A-BD00-F154B34F9F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D4603DBD-F4D9-49F4-A3B1-6B6EDDC780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06DAD959-9D35-4B60-ACCD-B4D7C32D5D0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95E6D6C5-3D67-4460-9642-701BD18E5A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EC355A25-8435-429B-A7B3-72EF4DA92F5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B2087AA4-68D9-4B86-B0BE-954704CE005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40E91444-E67C-49F4-A293-A1D5CEF4C6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24FBF07B-5AD7-4870-B751-4FD7D7E991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C66EB335-DFBF-4F09-98F9-D127FD5C67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E2D446B7-75EA-4E4A-B638-87600AD87C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E9AA8935-5F8C-4CD1-A67D-55D8CF8502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2D4FD6AB-B2C7-4674-BF97-75022150E3F3}"/>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764A726E-D093-4E17-A227-891224621D8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76D5D89B-2819-416D-887B-B652EC214AE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4285EF2D-156D-4484-88EF-F8D706D216AC}"/>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8EA8612E-1A50-4640-A50C-1B05EE6132AA}"/>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1B315CE8-D5BD-46F1-9F10-E0E13D21AAFD}"/>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EB98184D-343A-4FB0-9D5D-8AB6C845DF78}"/>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9E331A65-B83D-414C-BB6C-0E31C89A6ED9}"/>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6F68480E-C373-4272-AEA9-828FF529CFD9}"/>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7B783287-11A6-41A2-8C07-457BA855E32C}"/>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5C07DAF2-A5D0-44CE-B30D-CE4E1D0AC046}"/>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7A54892-3714-4E3C-8D3B-D0F29B5F7B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763F4AB-57D0-4519-9790-1A015CF0BE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014DF91-FA70-42CE-8384-FFE35E323C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25EF092-B433-4C8E-96D1-65432F6122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C4B2733-6864-4CA7-B790-48BF0C06C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18" name="楕円 417">
          <a:extLst>
            <a:ext uri="{FF2B5EF4-FFF2-40B4-BE49-F238E27FC236}">
              <a16:creationId xmlns:a16="http://schemas.microsoft.com/office/drawing/2014/main" id="{7CF6197A-724B-49CF-B9BD-DA5D5337D690}"/>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A884EB3C-8D42-4E44-ABEC-CED1A961C599}"/>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420" name="楕円 419">
          <a:extLst>
            <a:ext uri="{FF2B5EF4-FFF2-40B4-BE49-F238E27FC236}">
              <a16:creationId xmlns:a16="http://schemas.microsoft.com/office/drawing/2014/main" id="{2685D25C-8ECB-4D12-8FAB-1AF47C4A9429}"/>
            </a:ext>
          </a:extLst>
        </xdr:cNvPr>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134983</xdr:rowOff>
    </xdr:to>
    <xdr:cxnSp macro="">
      <xdr:nvCxnSpPr>
        <xdr:cNvPr id="421" name="直線コネクタ 420">
          <a:extLst>
            <a:ext uri="{FF2B5EF4-FFF2-40B4-BE49-F238E27FC236}">
              <a16:creationId xmlns:a16="http://schemas.microsoft.com/office/drawing/2014/main" id="{8E358A57-8C19-47ED-967B-AD2E9C1CA820}"/>
            </a:ext>
          </a:extLst>
        </xdr:cNvPr>
        <xdr:cNvCxnSpPr/>
      </xdr:nvCxnSpPr>
      <xdr:spPr>
        <a:xfrm>
          <a:off x="15481300" y="69603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22" name="楕円 421">
          <a:extLst>
            <a:ext uri="{FF2B5EF4-FFF2-40B4-BE49-F238E27FC236}">
              <a16:creationId xmlns:a16="http://schemas.microsoft.com/office/drawing/2014/main" id="{84EE27E3-9FBB-499E-9B10-DB2D286B82CB}"/>
            </a:ext>
          </a:extLst>
        </xdr:cNvPr>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102326</xdr:rowOff>
    </xdr:to>
    <xdr:cxnSp macro="">
      <xdr:nvCxnSpPr>
        <xdr:cNvPr id="423" name="直線コネクタ 422">
          <a:extLst>
            <a:ext uri="{FF2B5EF4-FFF2-40B4-BE49-F238E27FC236}">
              <a16:creationId xmlns:a16="http://schemas.microsoft.com/office/drawing/2014/main" id="{66B7C78E-8AC4-4042-BCC8-EAD7E8836154}"/>
            </a:ext>
          </a:extLst>
        </xdr:cNvPr>
        <xdr:cNvCxnSpPr/>
      </xdr:nvCxnSpPr>
      <xdr:spPr>
        <a:xfrm>
          <a:off x="14592300" y="69260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424" name="楕円 423">
          <a:extLst>
            <a:ext uri="{FF2B5EF4-FFF2-40B4-BE49-F238E27FC236}">
              <a16:creationId xmlns:a16="http://schemas.microsoft.com/office/drawing/2014/main" id="{773941A3-6B07-4914-97A6-A5CA19D782C7}"/>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68035</xdr:rowOff>
    </xdr:to>
    <xdr:cxnSp macro="">
      <xdr:nvCxnSpPr>
        <xdr:cNvPr id="425" name="直線コネクタ 424">
          <a:extLst>
            <a:ext uri="{FF2B5EF4-FFF2-40B4-BE49-F238E27FC236}">
              <a16:creationId xmlns:a16="http://schemas.microsoft.com/office/drawing/2014/main" id="{98AE33F6-6EB5-44A1-B047-1239DF51E790}"/>
            </a:ext>
          </a:extLst>
        </xdr:cNvPr>
        <xdr:cNvCxnSpPr/>
      </xdr:nvCxnSpPr>
      <xdr:spPr>
        <a:xfrm>
          <a:off x="13703300" y="69015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F406B758-CE47-479E-BDDC-BE09C7288E2B}"/>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FAD4E703-5796-48C8-BE3B-EED704D7FB2C}"/>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66908CFC-ABA7-4788-9984-7D0589670D48}"/>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A13AB6E5-0BDE-484C-9D5B-74C796246D26}"/>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2C5D4A0F-9C2C-4127-8D75-1A594329C83A}"/>
            </a:ext>
          </a:extLst>
        </xdr:cNvPr>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922963CD-0BAD-47F6-A0F2-372F68F6413F}"/>
            </a:ext>
          </a:extLst>
        </xdr:cNvPr>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950BC87B-1E25-4E50-B7F3-487138D424EC}"/>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7595B446-9630-4736-AB46-C0FA2B0877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10708B07-72B6-4E97-ADBE-5AF82730E4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EEDEED89-2FF2-418E-AAAB-0A9BAD189C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81C24383-6D11-4F03-A92F-EFA77F2914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9C3DB876-5B39-4B30-8660-CD99E63EFB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E6942B3C-6628-4F81-ADA8-31E856C63D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769A92D0-B2E2-477E-A846-E0F1D211D1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FDEFF0B8-BE27-4236-A954-B84314D640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FAC8CA76-7312-451B-9291-AC34BAC1E5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FDE1DCA8-DE6A-4AD5-BEBA-35AEE72D9F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603F7FE8-38C4-42B8-A5D0-347E91F622D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9A8F317F-18A5-4C8B-A0FD-DC2B620F03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56A30268-9E4B-497A-9829-656F38B2D5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946C581C-CEDC-4DF0-A4BE-E0CA48BABF8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B891F0C1-E5B2-4826-A57F-4CD8FC7A644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7DE9B07A-1B3E-4ACF-BA96-F605BD99575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5C71305E-F821-4E50-8EBB-4EC32C5F472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9F8829DE-F883-4276-B105-0BF2D5436F4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E34C2DFD-EB86-40D6-86D4-612D7E0FC0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EE7B8349-1C1C-4114-B589-30EE824CB5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51FE3702-D549-4A81-A668-5350957B7F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CA0BF331-31D0-4FA3-A239-AE763AA32C81}"/>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9D0D4520-4B2F-425E-9EBF-CDA9FC386521}"/>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9DA9FAC9-1538-4B6B-9D79-4905D507C76D}"/>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0F5A1C65-04DB-4F9F-B4E5-1DC518440A74}"/>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6AA9211F-5DAE-4D29-A0AB-74252E9E0418}"/>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108DB973-C05F-4D67-9550-05EC43943398}"/>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00D78847-17BC-43A2-A186-4F7F3529EF92}"/>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98DC2AF3-F42E-43FD-B1EE-C21FA6859F8C}"/>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C8181421-6014-4CC5-B219-F46DDB121CFD}"/>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AF1EAB98-D637-4422-A87A-BC119024D30B}"/>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3A0C373E-A6E9-48F4-8661-51F972C097FC}"/>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FF14BAF-0D71-42FA-B965-917045BE33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A7F63D6-19A6-4A19-A5FF-A4508D58BA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A100E46-6EFA-4F06-ABB4-0911518A5D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61C45D6-A273-420B-9386-99B7606845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4A275D62-E32F-4A45-8A6A-4DFDC403FD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70" name="楕円 469">
          <a:extLst>
            <a:ext uri="{FF2B5EF4-FFF2-40B4-BE49-F238E27FC236}">
              <a16:creationId xmlns:a16="http://schemas.microsoft.com/office/drawing/2014/main" id="{C5158DC2-65B6-420B-A9D1-31130290CEBE}"/>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105427</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C4D381D6-9B1C-4E70-A1BB-749F219500CD}"/>
            </a:ext>
          </a:extLst>
        </xdr:cNvPr>
        <xdr:cNvSpPr txBox="1"/>
      </xdr:nvSpPr>
      <xdr:spPr>
        <a:xfrm>
          <a:off x="22199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72" name="楕円 471">
          <a:extLst>
            <a:ext uri="{FF2B5EF4-FFF2-40B4-BE49-F238E27FC236}">
              <a16:creationId xmlns:a16="http://schemas.microsoft.com/office/drawing/2014/main" id="{F1737DD4-0707-4C19-8F02-2D2926BEBD2A}"/>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142494</xdr:rowOff>
    </xdr:to>
    <xdr:cxnSp macro="">
      <xdr:nvCxnSpPr>
        <xdr:cNvPr id="473" name="直線コネクタ 472">
          <a:extLst>
            <a:ext uri="{FF2B5EF4-FFF2-40B4-BE49-F238E27FC236}">
              <a16:creationId xmlns:a16="http://schemas.microsoft.com/office/drawing/2014/main" id="{496E2384-5135-4839-9836-A372899C21A2}"/>
            </a:ext>
          </a:extLst>
        </xdr:cNvPr>
        <xdr:cNvCxnSpPr/>
      </xdr:nvCxnSpPr>
      <xdr:spPr>
        <a:xfrm flipV="1">
          <a:off x="21323300" y="681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100838</xdr:rowOff>
    </xdr:from>
    <xdr:to>
      <xdr:col>107</xdr:col>
      <xdr:colOff>101600</xdr:colOff>
      <xdr:row>40</xdr:row>
      <xdr:rowOff>30988</xdr:rowOff>
    </xdr:to>
    <xdr:sp macro="" textlink="">
      <xdr:nvSpPr>
        <xdr:cNvPr id="474" name="楕円 473">
          <a:extLst>
            <a:ext uri="{FF2B5EF4-FFF2-40B4-BE49-F238E27FC236}">
              <a16:creationId xmlns:a16="http://schemas.microsoft.com/office/drawing/2014/main" id="{E3E4F430-EE25-4F00-A025-9D9D6CECF98D}"/>
            </a:ext>
          </a:extLst>
        </xdr:cNvPr>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151638</xdr:rowOff>
    </xdr:to>
    <xdr:cxnSp macro="">
      <xdr:nvCxnSpPr>
        <xdr:cNvPr id="475" name="直線コネクタ 474">
          <a:extLst>
            <a:ext uri="{FF2B5EF4-FFF2-40B4-BE49-F238E27FC236}">
              <a16:creationId xmlns:a16="http://schemas.microsoft.com/office/drawing/2014/main" id="{8B3BB3AB-10F4-46A0-AD0F-592C9344F3D2}"/>
            </a:ext>
          </a:extLst>
        </xdr:cNvPr>
        <xdr:cNvCxnSpPr/>
      </xdr:nvCxnSpPr>
      <xdr:spPr>
        <a:xfrm flipV="1">
          <a:off x="20434300" y="6829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76" name="楕円 475">
          <a:extLst>
            <a:ext uri="{FF2B5EF4-FFF2-40B4-BE49-F238E27FC236}">
              <a16:creationId xmlns:a16="http://schemas.microsoft.com/office/drawing/2014/main" id="{8FF3B9C4-E193-4FC3-95D2-3635F77E1B70}"/>
            </a:ext>
          </a:extLst>
        </xdr:cNvPr>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151638</xdr:rowOff>
    </xdr:to>
    <xdr:cxnSp macro="">
      <xdr:nvCxnSpPr>
        <xdr:cNvPr id="477" name="直線コネクタ 476">
          <a:extLst>
            <a:ext uri="{FF2B5EF4-FFF2-40B4-BE49-F238E27FC236}">
              <a16:creationId xmlns:a16="http://schemas.microsoft.com/office/drawing/2014/main" id="{ADCCD29A-D57B-4B71-8349-2B62405EE4A9}"/>
            </a:ext>
          </a:extLst>
        </xdr:cNvPr>
        <xdr:cNvCxnSpPr/>
      </xdr:nvCxnSpPr>
      <xdr:spPr>
        <a:xfrm>
          <a:off x="19545300" y="6810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FB06DD2E-9970-476E-9812-44D2B272B5B1}"/>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06BEB02-D041-4727-825B-88033F4F7D01}"/>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62928F88-4F67-49FF-A827-D9C5E056158F}"/>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358E11AF-9490-4A4B-8DC5-43B73A107F73}"/>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B366A19F-00B7-420D-852C-6ED7C09184F2}"/>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47515</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B1E42D97-ECFB-47B1-9246-AAB06F9139EC}"/>
            </a:ext>
          </a:extLst>
        </xdr:cNvPr>
        <xdr:cNvSpPr txBox="1"/>
      </xdr:nvSpPr>
      <xdr:spPr>
        <a:xfrm>
          <a:off x="20199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B18762FE-F237-4BB4-9ED9-C5D5A486EF5F}"/>
            </a:ext>
          </a:extLst>
        </xdr:cNvPr>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6506794C-AE72-4164-ADED-FD1346EDE5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99CD6DF1-567C-438A-879F-D3DDE699EF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29D7414B-9CB9-4978-8ED9-533925EC30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53DF4485-ABF5-451E-AA04-DE8CCD0D40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92EB7D0E-1A6B-422F-A681-6CDD210B08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694C7AFD-3061-4235-AAEF-E63D00EFFA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1FCA99FE-4439-4C51-85EA-F4A2BD85AE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6D4F7D53-5978-4FE2-A6A6-D454E4A008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6D746769-B942-46C9-88BC-3460FF523A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2D84BD73-6C2D-4407-A539-429ACBCF25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52B92063-DF92-4D56-B10E-D2C6C6BCB6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0BABC2DC-9FDA-4C16-833B-63E1931A2E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1B3D932C-D928-4524-B7C3-093C6001E8F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3DD9ADE7-F368-4A78-9D61-07ABF3F14D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FBEAA40A-00EA-471C-99D5-8AAD1D1ED2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0D9E0EF7-BF82-44D4-8639-3165007C6F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3288D437-47F3-4BB4-871A-15DD2CF2493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510E0C0B-9B85-4E09-AA5B-FC2159D330F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DB1E1AF1-E71A-4657-AA0D-8E4DBE2EE0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0B83DCA2-2E44-49E1-BC9E-A72FB88C64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668C6BE6-8620-4E24-97B5-A1BD9B652C4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22D9249E-B18F-4A27-A924-B77FFB2C281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DA7A66AD-20BC-4902-94BA-5C3D66F915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225EE48-4DA3-40A9-8839-DC9D13B026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2D2FC5BD-B4A7-4AF5-AE2B-53FC401CA7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309E56D2-0DD2-4737-9CFC-E61DBAE44FFD}"/>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410C8905-9F5C-4528-8ACC-0A45553425CB}"/>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736A6533-2FC0-4BD9-A86E-36859349CB4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E7B2B1B0-F8D9-4EAB-9D6E-7F9A48CC28C7}"/>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83A3DE37-C5E5-4425-AAD5-278C7D0B6E1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7FBCB373-D844-4C10-B0AE-ADE9234320D8}"/>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117FDBF7-C225-4F4A-BA4D-8898F9A9C721}"/>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25089C16-C486-42E0-931A-23F7CB718F51}"/>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FF001D02-8A52-419F-9D27-747C058E321F}"/>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CD79DA09-DFAC-4E0D-B253-18E950AE2D37}"/>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A9AA6298-5B75-45C5-A40A-BFB8885E6A9B}"/>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94EA6793-C0CF-4D88-91F3-C8C4E08DEE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547FB33-7F66-489C-82D1-BA92731CF43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BD20FB9-0ACC-4905-9D55-D1CA6FD76BA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811AD4D-2BE4-4ACA-BBF6-998363AB63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FD3C60AB-888B-4A9B-9A55-E53D6582C0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26" name="楕円 525">
          <a:extLst>
            <a:ext uri="{FF2B5EF4-FFF2-40B4-BE49-F238E27FC236}">
              <a16:creationId xmlns:a16="http://schemas.microsoft.com/office/drawing/2014/main" id="{E364C50C-262D-460E-94B5-829851A89EBB}"/>
            </a:ext>
          </a:extLst>
        </xdr:cNvPr>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25D6B233-587A-41C1-BE9F-50335AD4ADB4}"/>
            </a:ext>
          </a:extLst>
        </xdr:cNvPr>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528" name="楕円 527">
          <a:extLst>
            <a:ext uri="{FF2B5EF4-FFF2-40B4-BE49-F238E27FC236}">
              <a16:creationId xmlns:a16="http://schemas.microsoft.com/office/drawing/2014/main" id="{D603F146-0016-4D21-BA5A-D63467831E5C}"/>
            </a:ext>
          </a:extLst>
        </xdr:cNvPr>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81643</xdr:rowOff>
    </xdr:to>
    <xdr:cxnSp macro="">
      <xdr:nvCxnSpPr>
        <xdr:cNvPr id="529" name="直線コネクタ 528">
          <a:extLst>
            <a:ext uri="{FF2B5EF4-FFF2-40B4-BE49-F238E27FC236}">
              <a16:creationId xmlns:a16="http://schemas.microsoft.com/office/drawing/2014/main" id="{0D1FE64F-1FD9-47DE-9660-0021580300F8}"/>
            </a:ext>
          </a:extLst>
        </xdr:cNvPr>
        <xdr:cNvCxnSpPr/>
      </xdr:nvCxnSpPr>
      <xdr:spPr>
        <a:xfrm>
          <a:off x="15481300" y="106854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145143</xdr:rowOff>
    </xdr:from>
    <xdr:to>
      <xdr:col>76</xdr:col>
      <xdr:colOff>165100</xdr:colOff>
      <xdr:row>62</xdr:row>
      <xdr:rowOff>75293</xdr:rowOff>
    </xdr:to>
    <xdr:sp macro="" textlink="">
      <xdr:nvSpPr>
        <xdr:cNvPr id="530" name="楕円 529">
          <a:extLst>
            <a:ext uri="{FF2B5EF4-FFF2-40B4-BE49-F238E27FC236}">
              <a16:creationId xmlns:a16="http://schemas.microsoft.com/office/drawing/2014/main" id="{456D15AB-82E2-43A5-8A21-9F88D30F3307}"/>
            </a:ext>
          </a:extLst>
        </xdr:cNvPr>
        <xdr:cNvSpPr/>
      </xdr:nvSpPr>
      <xdr:spPr>
        <a:xfrm>
          <a:off x="14541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24493</xdr:rowOff>
    </xdr:from>
    <xdr:to>
      <xdr:col>81</xdr:col>
      <xdr:colOff>50800</xdr:colOff>
      <xdr:row>62</xdr:row>
      <xdr:rowOff>55517</xdr:rowOff>
    </xdr:to>
    <xdr:cxnSp macro="">
      <xdr:nvCxnSpPr>
        <xdr:cNvPr id="531" name="直線コネクタ 530">
          <a:extLst>
            <a:ext uri="{FF2B5EF4-FFF2-40B4-BE49-F238E27FC236}">
              <a16:creationId xmlns:a16="http://schemas.microsoft.com/office/drawing/2014/main" id="{A231500D-5157-4E01-8245-1CA358EE1169}"/>
            </a:ext>
          </a:extLst>
        </xdr:cNvPr>
        <xdr:cNvCxnSpPr/>
      </xdr:nvCxnSpPr>
      <xdr:spPr>
        <a:xfrm>
          <a:off x="14592300" y="106543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145143</xdr:rowOff>
    </xdr:from>
    <xdr:to>
      <xdr:col>72</xdr:col>
      <xdr:colOff>38100</xdr:colOff>
      <xdr:row>58</xdr:row>
      <xdr:rowOff>75293</xdr:rowOff>
    </xdr:to>
    <xdr:sp macro="" textlink="">
      <xdr:nvSpPr>
        <xdr:cNvPr id="532" name="楕円 531">
          <a:extLst>
            <a:ext uri="{FF2B5EF4-FFF2-40B4-BE49-F238E27FC236}">
              <a16:creationId xmlns:a16="http://schemas.microsoft.com/office/drawing/2014/main" id="{BA2895D8-69CB-4DA2-B6EB-772BDF0E91B5}"/>
            </a:ext>
          </a:extLst>
        </xdr:cNvPr>
        <xdr:cNvSpPr/>
      </xdr:nvSpPr>
      <xdr:spPr>
        <a:xfrm>
          <a:off x="13652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24493</xdr:rowOff>
    </xdr:from>
    <xdr:to>
      <xdr:col>76</xdr:col>
      <xdr:colOff>114300</xdr:colOff>
      <xdr:row>62</xdr:row>
      <xdr:rowOff>24493</xdr:rowOff>
    </xdr:to>
    <xdr:cxnSp macro="">
      <xdr:nvCxnSpPr>
        <xdr:cNvPr id="533" name="直線コネクタ 532">
          <a:extLst>
            <a:ext uri="{FF2B5EF4-FFF2-40B4-BE49-F238E27FC236}">
              <a16:creationId xmlns:a16="http://schemas.microsoft.com/office/drawing/2014/main" id="{912B321B-B037-4AB4-B4C7-0ED9942F94C3}"/>
            </a:ext>
          </a:extLst>
        </xdr:cNvPr>
        <xdr:cNvCxnSpPr/>
      </xdr:nvCxnSpPr>
      <xdr:spPr>
        <a:xfrm>
          <a:off x="13703300" y="9968593"/>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B7390578-0B8A-45A8-81A1-C5E4E6D70EB5}"/>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2E95010D-5E9B-4653-BB0D-A07AFB38CEEA}"/>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6" name="n_3aveValue【学校施設】&#10;有形固定資産減価償却率">
          <a:extLst>
            <a:ext uri="{FF2B5EF4-FFF2-40B4-BE49-F238E27FC236}">
              <a16:creationId xmlns:a16="http://schemas.microsoft.com/office/drawing/2014/main" id="{F64D9098-0E5F-4D09-97A1-8CDAE9AA8714}"/>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13EE80F1-BFB8-4B94-AF41-1243BF9A0E6F}"/>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538" name="n_1mainValue【学校施設】&#10;有形固定資産減価償却率">
          <a:extLst>
            <a:ext uri="{FF2B5EF4-FFF2-40B4-BE49-F238E27FC236}">
              <a16:creationId xmlns:a16="http://schemas.microsoft.com/office/drawing/2014/main" id="{19B48F73-462E-46CC-B246-2187A3532DE8}"/>
            </a:ext>
          </a:extLst>
        </xdr:cNvPr>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66420</xdr:rowOff>
    </xdr:from>
    <xdr:ext cx="405111" cy="259045"/>
    <xdr:sp macro="" textlink="">
      <xdr:nvSpPr>
        <xdr:cNvPr id="539" name="n_2mainValue【学校施設】&#10;有形固定資産減価償却率">
          <a:extLst>
            <a:ext uri="{FF2B5EF4-FFF2-40B4-BE49-F238E27FC236}">
              <a16:creationId xmlns:a16="http://schemas.microsoft.com/office/drawing/2014/main" id="{B7A3DB41-6AEF-4BA8-9CC4-2514EFF7D5F2}"/>
            </a:ext>
          </a:extLst>
        </xdr:cNvPr>
        <xdr:cNvSpPr txBox="1"/>
      </xdr:nvSpPr>
      <xdr:spPr>
        <a:xfrm>
          <a:off x="14389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91820</xdr:rowOff>
    </xdr:from>
    <xdr:ext cx="405111" cy="259045"/>
    <xdr:sp macro="" textlink="">
      <xdr:nvSpPr>
        <xdr:cNvPr id="540" name="n_3mainValue【学校施設】&#10;有形固定資産減価償却率">
          <a:extLst>
            <a:ext uri="{FF2B5EF4-FFF2-40B4-BE49-F238E27FC236}">
              <a16:creationId xmlns:a16="http://schemas.microsoft.com/office/drawing/2014/main" id="{B5BFBA95-D69D-438C-82A3-DA69617EF439}"/>
            </a:ext>
          </a:extLst>
        </xdr:cNvPr>
        <xdr:cNvSpPr txBox="1"/>
      </xdr:nvSpPr>
      <xdr:spPr>
        <a:xfrm>
          <a:off x="13500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5E78036F-A8E8-46C2-95AB-A5D09687F5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32C8DCC2-1CC6-40D7-88CD-41F4ABB18A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E0E7EB71-7BE4-4232-A657-9EF99C1E20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9BE43D30-2A5F-4236-B73C-3E5327FF42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B1C66E0D-5ECA-441A-B382-0EE22B3A0F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248646BA-8D55-4856-BCF0-84E1B4D46C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3890FD20-8F4D-4436-B5B7-323E152BE8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32BACA2D-A07A-463A-8C75-E14AB73259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95365595-360B-470A-B026-117E8C5ED6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BBBF5787-B7B5-422B-A8EA-EBEE749475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55AA2831-537F-4BCD-A89B-A543F216FEC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CC85C33E-0D82-4514-B6C5-9995FA7E1E2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C8ECDB7-DB76-403C-A353-3F0118F6D02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710FE51B-D7EE-40AF-8E9F-E54EF1282FD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30F0AADE-81C9-4999-8424-59BC5AE228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58F0D753-DF81-47E0-BC82-B0E8518ED9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A0F09C80-411F-4735-A0AA-CC8C00BEC1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ACD04A28-2B8D-406E-8CA9-761165D90A5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A3543828-37EA-41DF-AFEE-B1DE629EC5D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EDCE3203-D0D4-4C5E-9397-E9CA2E553F7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AF4DE374-D07A-41C5-8C66-14509FBBE4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BAD31238-B09F-46F8-A84B-A4793AB7F83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DFAD1C1A-EA93-498D-BCA7-EBE1E35876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DFD19D4A-646F-499E-B014-701A13708B62}"/>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0D2AC028-BD9F-4F61-82E4-4ABFB2461144}"/>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DADC553E-7C77-4209-8989-C4DFC0FB7164}"/>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74CEAE98-DC42-42D7-B271-7AF8D3C2901F}"/>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CEBBCB24-854B-406B-9DE3-D17CFE86DCD4}"/>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69" name="【学校施設】&#10;一人当たり面積平均値テキスト">
          <a:extLst>
            <a:ext uri="{FF2B5EF4-FFF2-40B4-BE49-F238E27FC236}">
              <a16:creationId xmlns:a16="http://schemas.microsoft.com/office/drawing/2014/main" id="{A1F3E52A-EADF-4E9B-93A5-12AA7829F067}"/>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2747AEE5-C3EB-4456-A2C4-3355638F9DCC}"/>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882D96C4-2BFB-4739-8772-5A47770C92BB}"/>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00D40F7A-37B9-4054-9C1D-6BE8795FAF5D}"/>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77554BFE-E3A6-4EB0-814D-F08056B8F2A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69B777DE-74D9-49D5-85FD-4FDC11ADE959}"/>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4555A1AD-D18A-4386-9B28-084A4832F9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0981177-396F-421A-9313-EA73904F0E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451E270-CD48-4314-93A9-8F2357A7EE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00044E9-7A6E-4E80-9A68-A250066395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83C54029-16B1-4CA6-B1E2-9E4AEBDBFE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80" name="楕円 579">
          <a:extLst>
            <a:ext uri="{FF2B5EF4-FFF2-40B4-BE49-F238E27FC236}">
              <a16:creationId xmlns:a16="http://schemas.microsoft.com/office/drawing/2014/main" id="{1BF38416-34DB-4B16-BCE3-E3267BDA8B1C}"/>
            </a:ext>
          </a:extLst>
        </xdr:cNvPr>
        <xdr:cNvSpPr/>
      </xdr:nvSpPr>
      <xdr:spPr>
        <a:xfrm>
          <a:off x="22110700" y="105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100474</xdr:rowOff>
    </xdr:from>
    <xdr:ext cx="469744" cy="259045"/>
    <xdr:sp macro="" textlink="">
      <xdr:nvSpPr>
        <xdr:cNvPr id="581" name="【学校施設】&#10;一人当たり面積該当値テキスト">
          <a:extLst>
            <a:ext uri="{FF2B5EF4-FFF2-40B4-BE49-F238E27FC236}">
              <a16:creationId xmlns:a16="http://schemas.microsoft.com/office/drawing/2014/main" id="{926C459C-C2E7-4016-A62A-F65E7DE45035}"/>
            </a:ext>
          </a:extLst>
        </xdr:cNvPr>
        <xdr:cNvSpPr txBox="1"/>
      </xdr:nvSpPr>
      <xdr:spPr>
        <a:xfrm>
          <a:off x="22199600" y="1038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89218</xdr:rowOff>
    </xdr:from>
    <xdr:to>
      <xdr:col>112</xdr:col>
      <xdr:colOff>38100</xdr:colOff>
      <xdr:row>62</xdr:row>
      <xdr:rowOff>19368</xdr:rowOff>
    </xdr:to>
    <xdr:sp macro="" textlink="">
      <xdr:nvSpPr>
        <xdr:cNvPr id="582" name="楕円 581">
          <a:extLst>
            <a:ext uri="{FF2B5EF4-FFF2-40B4-BE49-F238E27FC236}">
              <a16:creationId xmlns:a16="http://schemas.microsoft.com/office/drawing/2014/main" id="{067209C0-1A26-4F96-9687-2E1FB4D75F1D}"/>
            </a:ext>
          </a:extLst>
        </xdr:cNvPr>
        <xdr:cNvSpPr/>
      </xdr:nvSpPr>
      <xdr:spPr>
        <a:xfrm>
          <a:off x="21272500" y="105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128397</xdr:rowOff>
    </xdr:from>
    <xdr:to>
      <xdr:col>116</xdr:col>
      <xdr:colOff>63500</xdr:colOff>
      <xdr:row>61</xdr:row>
      <xdr:rowOff>140018</xdr:rowOff>
    </xdr:to>
    <xdr:cxnSp macro="">
      <xdr:nvCxnSpPr>
        <xdr:cNvPr id="583" name="直線コネクタ 582">
          <a:extLst>
            <a:ext uri="{FF2B5EF4-FFF2-40B4-BE49-F238E27FC236}">
              <a16:creationId xmlns:a16="http://schemas.microsoft.com/office/drawing/2014/main" id="{D8C00D01-51B5-4B22-BDFA-D8998F585F66}"/>
            </a:ext>
          </a:extLst>
        </xdr:cNvPr>
        <xdr:cNvCxnSpPr/>
      </xdr:nvCxnSpPr>
      <xdr:spPr>
        <a:xfrm flipV="1">
          <a:off x="21323300" y="10586847"/>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102171</xdr:rowOff>
    </xdr:from>
    <xdr:to>
      <xdr:col>107</xdr:col>
      <xdr:colOff>101600</xdr:colOff>
      <xdr:row>62</xdr:row>
      <xdr:rowOff>32321</xdr:rowOff>
    </xdr:to>
    <xdr:sp macro="" textlink="">
      <xdr:nvSpPr>
        <xdr:cNvPr id="584" name="楕円 583">
          <a:extLst>
            <a:ext uri="{FF2B5EF4-FFF2-40B4-BE49-F238E27FC236}">
              <a16:creationId xmlns:a16="http://schemas.microsoft.com/office/drawing/2014/main" id="{9B8A076D-73FB-4EED-968A-2A6BA3F391B6}"/>
            </a:ext>
          </a:extLst>
        </xdr:cNvPr>
        <xdr:cNvSpPr/>
      </xdr:nvSpPr>
      <xdr:spPr>
        <a:xfrm>
          <a:off x="20383500" y="105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140018</xdr:rowOff>
    </xdr:from>
    <xdr:to>
      <xdr:col>111</xdr:col>
      <xdr:colOff>177800</xdr:colOff>
      <xdr:row>61</xdr:row>
      <xdr:rowOff>152971</xdr:rowOff>
    </xdr:to>
    <xdr:cxnSp macro="">
      <xdr:nvCxnSpPr>
        <xdr:cNvPr id="585" name="直線コネクタ 584">
          <a:extLst>
            <a:ext uri="{FF2B5EF4-FFF2-40B4-BE49-F238E27FC236}">
              <a16:creationId xmlns:a16="http://schemas.microsoft.com/office/drawing/2014/main" id="{782E4124-E405-464E-8E6C-1D7D72F79D02}"/>
            </a:ext>
          </a:extLst>
        </xdr:cNvPr>
        <xdr:cNvCxnSpPr/>
      </xdr:nvCxnSpPr>
      <xdr:spPr>
        <a:xfrm flipV="1">
          <a:off x="20434300" y="1059846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586" name="楕円 585">
          <a:extLst>
            <a:ext uri="{FF2B5EF4-FFF2-40B4-BE49-F238E27FC236}">
              <a16:creationId xmlns:a16="http://schemas.microsoft.com/office/drawing/2014/main" id="{A5871A7C-8B12-436D-97E4-A3A184231296}"/>
            </a:ext>
          </a:extLst>
        </xdr:cNvPr>
        <xdr:cNvSpPr/>
      </xdr:nvSpPr>
      <xdr:spPr>
        <a:xfrm>
          <a:off x="19494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152971</xdr:rowOff>
    </xdr:from>
    <xdr:to>
      <xdr:col>107</xdr:col>
      <xdr:colOff>50800</xdr:colOff>
      <xdr:row>62</xdr:row>
      <xdr:rowOff>66294</xdr:rowOff>
    </xdr:to>
    <xdr:cxnSp macro="">
      <xdr:nvCxnSpPr>
        <xdr:cNvPr id="587" name="直線コネクタ 586">
          <a:extLst>
            <a:ext uri="{FF2B5EF4-FFF2-40B4-BE49-F238E27FC236}">
              <a16:creationId xmlns:a16="http://schemas.microsoft.com/office/drawing/2014/main" id="{74B473DE-CAA7-4A0B-A205-F3344DA3EC4B}"/>
            </a:ext>
          </a:extLst>
        </xdr:cNvPr>
        <xdr:cNvCxnSpPr/>
      </xdr:nvCxnSpPr>
      <xdr:spPr>
        <a:xfrm flipV="1">
          <a:off x="19545300" y="10611421"/>
          <a:ext cx="8890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88" name="n_1aveValue【学校施設】&#10;一人当たり面積">
          <a:extLst>
            <a:ext uri="{FF2B5EF4-FFF2-40B4-BE49-F238E27FC236}">
              <a16:creationId xmlns:a16="http://schemas.microsoft.com/office/drawing/2014/main" id="{B164F609-609F-418D-8FF3-EBCFC0992402}"/>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D5C17000-383E-488C-845F-8F5E22847749}"/>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5C887B42-1D21-456B-98CD-AF69AABACEF1}"/>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A09BEDC2-2098-423E-ABD1-4A61DF00CAD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35895</xdr:rowOff>
    </xdr:from>
    <xdr:ext cx="469744" cy="259045"/>
    <xdr:sp macro="" textlink="">
      <xdr:nvSpPr>
        <xdr:cNvPr id="592" name="n_1mainValue【学校施設】&#10;一人当たり面積">
          <a:extLst>
            <a:ext uri="{FF2B5EF4-FFF2-40B4-BE49-F238E27FC236}">
              <a16:creationId xmlns:a16="http://schemas.microsoft.com/office/drawing/2014/main" id="{BB38BC39-E8E1-4F83-A0A9-2EE3B11A91E8}"/>
            </a:ext>
          </a:extLst>
        </xdr:cNvPr>
        <xdr:cNvSpPr txBox="1"/>
      </xdr:nvSpPr>
      <xdr:spPr>
        <a:xfrm>
          <a:off x="21075727" y="103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23448</xdr:rowOff>
    </xdr:from>
    <xdr:ext cx="469744" cy="259045"/>
    <xdr:sp macro="" textlink="">
      <xdr:nvSpPr>
        <xdr:cNvPr id="593" name="n_2mainValue【学校施設】&#10;一人当たり面積">
          <a:extLst>
            <a:ext uri="{FF2B5EF4-FFF2-40B4-BE49-F238E27FC236}">
              <a16:creationId xmlns:a16="http://schemas.microsoft.com/office/drawing/2014/main" id="{C142D883-76AD-43C8-ADF2-47F3BB2CCA10}"/>
            </a:ext>
          </a:extLst>
        </xdr:cNvPr>
        <xdr:cNvSpPr txBox="1"/>
      </xdr:nvSpPr>
      <xdr:spPr>
        <a:xfrm>
          <a:off x="20199427" y="1065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594" name="n_3mainValue【学校施設】&#10;一人当たり面積">
          <a:extLst>
            <a:ext uri="{FF2B5EF4-FFF2-40B4-BE49-F238E27FC236}">
              <a16:creationId xmlns:a16="http://schemas.microsoft.com/office/drawing/2014/main" id="{A42A038D-E525-4716-98BF-92210C08D8C4}"/>
            </a:ext>
          </a:extLst>
        </xdr:cNvPr>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CEFEB6D8-31BB-4D51-B127-1F6699AE9A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B533D5BA-5A48-4D2A-A078-F472CAD319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79C85B51-09D3-4444-81C0-8921F31BEB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CEDA727C-7171-4CB5-8F17-70E1D75D49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81D2FFD2-E644-4235-B345-94F18D2829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34ABDBAE-65A6-45D9-AB40-29E39AF5FC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94CAE730-AEE2-49E3-878A-A7622C6E43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42995ACE-479D-4EDB-8CC6-FB3C908D9A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1461F913-79E3-49B1-99AB-72767E2E4F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144C030C-7136-44EF-BAE0-D8D25E77C6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F7665540-D2F2-42EB-A8AB-70AF96A5E8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0061CEBB-0FD4-4B8A-AE5F-52B5BFB28C1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2BAA723F-7AA6-4C1D-AAE1-E9980F18D98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746F3675-E3C5-4B76-A01D-D5314D0B037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50E15E6C-4734-427F-BF14-9432FDAF09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379BF810-7448-4DEE-9ADA-99EB510D88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D3C9A37F-DAC8-4919-B16C-697D26FC6F0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70C6C05A-DBEB-46B9-9B0A-25D4F76780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119F6408-E5EC-4B84-AA89-049EC456E3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DF94201F-32C9-485B-88E2-3AE24136C8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C2F5F543-6346-4954-B40B-B3A9FBEABDC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0BCDEC01-C77B-4414-8F55-292FE9D4B31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74AF320E-83CF-47EA-9535-60894A0A128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A691FB62-8215-4218-85E4-2426193CBE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D3653D3B-EF2E-4D18-98DA-17DB8C5647B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BB7E9DC2-1601-44C6-B1BB-CED48BAF3B8B}"/>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A623263D-2D69-44F6-9F14-14836003EAD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AF5BD31A-2BD3-4D3E-968E-3B6E460138A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a:extLst>
            <a:ext uri="{FF2B5EF4-FFF2-40B4-BE49-F238E27FC236}">
              <a16:creationId xmlns:a16="http://schemas.microsoft.com/office/drawing/2014/main" id="{F4C32B25-7B3B-4838-8547-9C2457175193}"/>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a:extLst>
            <a:ext uri="{FF2B5EF4-FFF2-40B4-BE49-F238E27FC236}">
              <a16:creationId xmlns:a16="http://schemas.microsoft.com/office/drawing/2014/main" id="{6E6BBF9A-8E5E-43D9-80B1-19D249BFD9A6}"/>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5" name="【児童館】&#10;有形固定資産減価償却率平均値テキスト">
          <a:extLst>
            <a:ext uri="{FF2B5EF4-FFF2-40B4-BE49-F238E27FC236}">
              <a16:creationId xmlns:a16="http://schemas.microsoft.com/office/drawing/2014/main" id="{8BA57449-DFAD-41E6-8920-15FFDD39667B}"/>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a:extLst>
            <a:ext uri="{FF2B5EF4-FFF2-40B4-BE49-F238E27FC236}">
              <a16:creationId xmlns:a16="http://schemas.microsoft.com/office/drawing/2014/main" id="{453158EF-E2BF-43E6-B85F-71247823A69C}"/>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a:extLst>
            <a:ext uri="{FF2B5EF4-FFF2-40B4-BE49-F238E27FC236}">
              <a16:creationId xmlns:a16="http://schemas.microsoft.com/office/drawing/2014/main" id="{85019B9B-6EEC-4808-BBD4-B1510C2E458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a:extLst>
            <a:ext uri="{FF2B5EF4-FFF2-40B4-BE49-F238E27FC236}">
              <a16:creationId xmlns:a16="http://schemas.microsoft.com/office/drawing/2014/main" id="{28E4DAD0-E104-4836-B24D-BF4E981A8129}"/>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a:extLst>
            <a:ext uri="{FF2B5EF4-FFF2-40B4-BE49-F238E27FC236}">
              <a16:creationId xmlns:a16="http://schemas.microsoft.com/office/drawing/2014/main" id="{D8D202BC-1EED-4922-BDF6-72D6A216E4D4}"/>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a:extLst>
            <a:ext uri="{FF2B5EF4-FFF2-40B4-BE49-F238E27FC236}">
              <a16:creationId xmlns:a16="http://schemas.microsoft.com/office/drawing/2014/main" id="{385727FF-94E7-41E9-B73C-E6D7B4033095}"/>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FEFFBB21-1D15-4E0D-8728-A9A7254AF1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6278B17-2F3D-43DD-AAB6-8E9B922495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B47AA54-D3A9-414F-8374-B995AEE1AD0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BA524BE-29D9-4F61-90D4-B0A2B10962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B474657E-4D52-4077-A7A6-2282BFACEF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6" name="楕円 635">
          <a:extLst>
            <a:ext uri="{FF2B5EF4-FFF2-40B4-BE49-F238E27FC236}">
              <a16:creationId xmlns:a16="http://schemas.microsoft.com/office/drawing/2014/main" id="{B25CB2AF-4D2E-48FB-A350-B56850267298}"/>
            </a:ext>
          </a:extLst>
        </xdr:cNvPr>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637" name="【児童館】&#10;有形固定資産減価償却率該当値テキスト">
          <a:extLst>
            <a:ext uri="{FF2B5EF4-FFF2-40B4-BE49-F238E27FC236}">
              <a16:creationId xmlns:a16="http://schemas.microsoft.com/office/drawing/2014/main" id="{AD3298E8-35CB-421C-9AB6-713AFC998D75}"/>
            </a:ext>
          </a:extLst>
        </xdr:cNvPr>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166914</xdr:rowOff>
    </xdr:from>
    <xdr:to>
      <xdr:col>81</xdr:col>
      <xdr:colOff>101600</xdr:colOff>
      <xdr:row>81</xdr:row>
      <xdr:rowOff>97064</xdr:rowOff>
    </xdr:to>
    <xdr:sp macro="" textlink="">
      <xdr:nvSpPr>
        <xdr:cNvPr id="638" name="楕円 637">
          <a:extLst>
            <a:ext uri="{FF2B5EF4-FFF2-40B4-BE49-F238E27FC236}">
              <a16:creationId xmlns:a16="http://schemas.microsoft.com/office/drawing/2014/main" id="{26127B08-0C10-49C8-A1E6-C1FB2985F10A}"/>
            </a:ext>
          </a:extLst>
        </xdr:cNvPr>
        <xdr:cNvSpPr/>
      </xdr:nvSpPr>
      <xdr:spPr>
        <a:xfrm>
          <a:off x="15430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46264</xdr:rowOff>
    </xdr:to>
    <xdr:cxnSp macro="">
      <xdr:nvCxnSpPr>
        <xdr:cNvPr id="639" name="直線コネクタ 638">
          <a:extLst>
            <a:ext uri="{FF2B5EF4-FFF2-40B4-BE49-F238E27FC236}">
              <a16:creationId xmlns:a16="http://schemas.microsoft.com/office/drawing/2014/main" id="{AE3A8982-9BC5-40B0-9CF7-CF6AC85BE1CB}"/>
            </a:ext>
          </a:extLst>
        </xdr:cNvPr>
        <xdr:cNvCxnSpPr/>
      </xdr:nvCxnSpPr>
      <xdr:spPr>
        <a:xfrm flipV="1">
          <a:off x="15481300" y="139108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40" name="楕円 639">
          <a:extLst>
            <a:ext uri="{FF2B5EF4-FFF2-40B4-BE49-F238E27FC236}">
              <a16:creationId xmlns:a16="http://schemas.microsoft.com/office/drawing/2014/main" id="{62924527-8C60-4315-839E-853ABAE928DF}"/>
            </a:ext>
          </a:extLst>
        </xdr:cNvPr>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46264</xdr:rowOff>
    </xdr:from>
    <xdr:to>
      <xdr:col>81</xdr:col>
      <xdr:colOff>50800</xdr:colOff>
      <xdr:row>81</xdr:row>
      <xdr:rowOff>52795</xdr:rowOff>
    </xdr:to>
    <xdr:cxnSp macro="">
      <xdr:nvCxnSpPr>
        <xdr:cNvPr id="641" name="直線コネクタ 640">
          <a:extLst>
            <a:ext uri="{FF2B5EF4-FFF2-40B4-BE49-F238E27FC236}">
              <a16:creationId xmlns:a16="http://schemas.microsoft.com/office/drawing/2014/main" id="{40F2D7C3-5F59-46BD-98C2-9956186B55C0}"/>
            </a:ext>
          </a:extLst>
        </xdr:cNvPr>
        <xdr:cNvCxnSpPr/>
      </xdr:nvCxnSpPr>
      <xdr:spPr>
        <a:xfrm flipV="1">
          <a:off x="14592300" y="139337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140788</xdr:rowOff>
    </xdr:from>
    <xdr:to>
      <xdr:col>72</xdr:col>
      <xdr:colOff>38100</xdr:colOff>
      <xdr:row>81</xdr:row>
      <xdr:rowOff>70938</xdr:rowOff>
    </xdr:to>
    <xdr:sp macro="" textlink="">
      <xdr:nvSpPr>
        <xdr:cNvPr id="642" name="楕円 641">
          <a:extLst>
            <a:ext uri="{FF2B5EF4-FFF2-40B4-BE49-F238E27FC236}">
              <a16:creationId xmlns:a16="http://schemas.microsoft.com/office/drawing/2014/main" id="{07D511EF-A68A-43EA-9F3A-E1C9B51FC31E}"/>
            </a:ext>
          </a:extLst>
        </xdr:cNvPr>
        <xdr:cNvSpPr/>
      </xdr:nvSpPr>
      <xdr:spPr>
        <a:xfrm>
          <a:off x="13652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81</xdr:row>
      <xdr:rowOff>52795</xdr:rowOff>
    </xdr:to>
    <xdr:cxnSp macro="">
      <xdr:nvCxnSpPr>
        <xdr:cNvPr id="643" name="直線コネクタ 642">
          <a:extLst>
            <a:ext uri="{FF2B5EF4-FFF2-40B4-BE49-F238E27FC236}">
              <a16:creationId xmlns:a16="http://schemas.microsoft.com/office/drawing/2014/main" id="{E20782EB-5ABA-4F75-A365-1B2BCE21A135}"/>
            </a:ext>
          </a:extLst>
        </xdr:cNvPr>
        <xdr:cNvCxnSpPr/>
      </xdr:nvCxnSpPr>
      <xdr:spPr>
        <a:xfrm>
          <a:off x="13703300" y="139075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44" name="n_1aveValue【児童館】&#10;有形固定資産減価償却率">
          <a:extLst>
            <a:ext uri="{FF2B5EF4-FFF2-40B4-BE49-F238E27FC236}">
              <a16:creationId xmlns:a16="http://schemas.microsoft.com/office/drawing/2014/main" id="{90A3A677-0AF2-4946-99BD-2DCDBDEC8AF4}"/>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45" name="n_2aveValue【児童館】&#10;有形固定資産減価償却率">
          <a:extLst>
            <a:ext uri="{FF2B5EF4-FFF2-40B4-BE49-F238E27FC236}">
              <a16:creationId xmlns:a16="http://schemas.microsoft.com/office/drawing/2014/main" id="{53D6ACEA-B82F-48E5-9191-FA407A24D187}"/>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646" name="n_3aveValue【児童館】&#10;有形固定資産減価償却率">
          <a:extLst>
            <a:ext uri="{FF2B5EF4-FFF2-40B4-BE49-F238E27FC236}">
              <a16:creationId xmlns:a16="http://schemas.microsoft.com/office/drawing/2014/main" id="{B95F5438-3706-4CCA-9AAD-2102EE84903F}"/>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7" name="n_4aveValue【児童館】&#10;有形固定資産減価償却率">
          <a:extLst>
            <a:ext uri="{FF2B5EF4-FFF2-40B4-BE49-F238E27FC236}">
              <a16:creationId xmlns:a16="http://schemas.microsoft.com/office/drawing/2014/main" id="{55F642F6-4C5B-413B-A6D2-31279BF4593A}"/>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113591</xdr:rowOff>
    </xdr:from>
    <xdr:ext cx="405111" cy="259045"/>
    <xdr:sp macro="" textlink="">
      <xdr:nvSpPr>
        <xdr:cNvPr id="648" name="n_1mainValue【児童館】&#10;有形固定資産減価償却率">
          <a:extLst>
            <a:ext uri="{FF2B5EF4-FFF2-40B4-BE49-F238E27FC236}">
              <a16:creationId xmlns:a16="http://schemas.microsoft.com/office/drawing/2014/main" id="{C42297F7-B97B-4A84-8577-D22FDB7C3705}"/>
            </a:ext>
          </a:extLst>
        </xdr:cNvPr>
        <xdr:cNvSpPr txBox="1"/>
      </xdr:nvSpPr>
      <xdr:spPr>
        <a:xfrm>
          <a:off x="15266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649" name="n_2mainValue【児童館】&#10;有形固定資産減価償却率">
          <a:extLst>
            <a:ext uri="{FF2B5EF4-FFF2-40B4-BE49-F238E27FC236}">
              <a16:creationId xmlns:a16="http://schemas.microsoft.com/office/drawing/2014/main" id="{482055CE-3B8D-4BE6-9F2E-E17878CE10EC}"/>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87465</xdr:rowOff>
    </xdr:from>
    <xdr:ext cx="405111" cy="259045"/>
    <xdr:sp macro="" textlink="">
      <xdr:nvSpPr>
        <xdr:cNvPr id="650" name="n_3mainValue【児童館】&#10;有形固定資産減価償却率">
          <a:extLst>
            <a:ext uri="{FF2B5EF4-FFF2-40B4-BE49-F238E27FC236}">
              <a16:creationId xmlns:a16="http://schemas.microsoft.com/office/drawing/2014/main" id="{2772B0D0-B846-4DB6-A168-A62F3143DD61}"/>
            </a:ext>
          </a:extLst>
        </xdr:cNvPr>
        <xdr:cNvSpPr txBox="1"/>
      </xdr:nvSpPr>
      <xdr:spPr>
        <a:xfrm>
          <a:off x="13500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52565C70-1641-4924-B233-D6B7B8876E2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A23CEB0F-6667-41FE-B178-4EEBA22815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4040F176-FCDA-4790-A1D1-63ED7893AE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2A54F216-7005-4250-B974-D2FED0F9EE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BC7AF46C-9942-4606-A200-9C361F6360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71B7F389-44B7-4C1C-8AC8-3D78905A91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2809A9A2-A97A-4AF8-8FED-DDBC9116AF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6797AFE7-EAED-46BC-BD6D-5A58564E87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53AC30DA-EDEC-4848-8CB4-B39F98AB03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7F9597CE-5061-4244-A24D-B51425DE9D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id="{BE4D613D-CD18-403B-9F12-5DA587C0AB3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id="{6A33DFEA-7000-4BA1-B058-CF3321979B3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id="{2F320BB6-69B3-447F-AA94-86B7DE7EF47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id="{75870945-C29C-42ED-A4AA-4660B5B7B9E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A2CF5DEC-3652-48AB-B413-F6650C2435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E8331549-A3AC-43BA-A4AE-4CFC3E8BB9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id="{448AC666-3154-49AC-8F01-43BDF20B5C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id="{3141AC3C-7FCC-4324-B362-EED646F7D81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id="{6F92486C-F65B-463D-8057-A2392D8931D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BF043E32-75B4-4F26-A111-7E507084D33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E1C2BA0A-49BB-485C-8E46-F2B7F402FE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55D5E50C-0245-445F-A3A6-CEF925CEDF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id="{510DB822-FFB5-45C6-8F3C-21E3ED54AB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74" name="直線コネクタ 673">
          <a:extLst>
            <a:ext uri="{FF2B5EF4-FFF2-40B4-BE49-F238E27FC236}">
              <a16:creationId xmlns:a16="http://schemas.microsoft.com/office/drawing/2014/main" id="{B61117D3-E6D2-4E53-ABD4-E35EF258515C}"/>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5" name="【児童館】&#10;一人当たり面積最小値テキスト">
          <a:extLst>
            <a:ext uri="{FF2B5EF4-FFF2-40B4-BE49-F238E27FC236}">
              <a16:creationId xmlns:a16="http://schemas.microsoft.com/office/drawing/2014/main" id="{64D74A88-60C6-41D6-A644-9032BC16B4B8}"/>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6" name="直線コネクタ 675">
          <a:extLst>
            <a:ext uri="{FF2B5EF4-FFF2-40B4-BE49-F238E27FC236}">
              <a16:creationId xmlns:a16="http://schemas.microsoft.com/office/drawing/2014/main" id="{76C44F68-2D82-4563-9E60-DDFFFA695E42}"/>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7" name="【児童館】&#10;一人当たり面積最大値テキスト">
          <a:extLst>
            <a:ext uri="{FF2B5EF4-FFF2-40B4-BE49-F238E27FC236}">
              <a16:creationId xmlns:a16="http://schemas.microsoft.com/office/drawing/2014/main" id="{618174F0-C4DB-4C6E-A9E0-561BE0C4394B}"/>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8" name="直線コネクタ 677">
          <a:extLst>
            <a:ext uri="{FF2B5EF4-FFF2-40B4-BE49-F238E27FC236}">
              <a16:creationId xmlns:a16="http://schemas.microsoft.com/office/drawing/2014/main" id="{0571DA81-DA8A-46E6-B9CE-047CD7FE73B2}"/>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9" name="【児童館】&#10;一人当たり面積平均値テキスト">
          <a:extLst>
            <a:ext uri="{FF2B5EF4-FFF2-40B4-BE49-F238E27FC236}">
              <a16:creationId xmlns:a16="http://schemas.microsoft.com/office/drawing/2014/main" id="{123F97AF-06B1-4A65-9C72-D69700CCF979}"/>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フローチャート: 判断 679">
          <a:extLst>
            <a:ext uri="{FF2B5EF4-FFF2-40B4-BE49-F238E27FC236}">
              <a16:creationId xmlns:a16="http://schemas.microsoft.com/office/drawing/2014/main" id="{9BA5A8E2-8B93-4C97-A16C-52DFAAF58253}"/>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81" name="フローチャート: 判断 680">
          <a:extLst>
            <a:ext uri="{FF2B5EF4-FFF2-40B4-BE49-F238E27FC236}">
              <a16:creationId xmlns:a16="http://schemas.microsoft.com/office/drawing/2014/main" id="{F23A0BBF-D495-49B2-8650-3EBF43142BAD}"/>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2" name="フローチャート: 判断 681">
          <a:extLst>
            <a:ext uri="{FF2B5EF4-FFF2-40B4-BE49-F238E27FC236}">
              <a16:creationId xmlns:a16="http://schemas.microsoft.com/office/drawing/2014/main" id="{2262E4D5-4267-4C4F-99E5-5CCE402D940A}"/>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3" name="フローチャート: 判断 682">
          <a:extLst>
            <a:ext uri="{FF2B5EF4-FFF2-40B4-BE49-F238E27FC236}">
              <a16:creationId xmlns:a16="http://schemas.microsoft.com/office/drawing/2014/main" id="{28B15D4B-6A66-476A-BB4E-77101747FE46}"/>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84" name="フローチャート: 判断 683">
          <a:extLst>
            <a:ext uri="{FF2B5EF4-FFF2-40B4-BE49-F238E27FC236}">
              <a16:creationId xmlns:a16="http://schemas.microsoft.com/office/drawing/2014/main" id="{7BCF8D42-4E08-4276-9880-49FE3FA46F26}"/>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265AD023-6A32-4C06-8ABF-91A3F61230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E440D74-8E27-4EA3-A445-0AC8B867009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70F46A77-2C06-4B6F-A0AF-B438E4FC16B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4A4D7BB4-2B29-4222-AAAA-BD246E5182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9506F74D-18A4-4219-995E-6AE20ADCC0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690" name="楕円 689">
          <a:extLst>
            <a:ext uri="{FF2B5EF4-FFF2-40B4-BE49-F238E27FC236}">
              <a16:creationId xmlns:a16="http://schemas.microsoft.com/office/drawing/2014/main" id="{628FF804-6123-405F-9101-BBB8A50B0938}"/>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691" name="【児童館】&#10;一人当たり面積該当値テキスト">
          <a:extLst>
            <a:ext uri="{FF2B5EF4-FFF2-40B4-BE49-F238E27FC236}">
              <a16:creationId xmlns:a16="http://schemas.microsoft.com/office/drawing/2014/main" id="{60F86179-0C21-4895-8B46-33F47EFBEF47}"/>
            </a:ext>
          </a:extLst>
        </xdr:cNvPr>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92" name="楕円 691">
          <a:extLst>
            <a:ext uri="{FF2B5EF4-FFF2-40B4-BE49-F238E27FC236}">
              <a16:creationId xmlns:a16="http://schemas.microsoft.com/office/drawing/2014/main" id="{1170C21E-1B97-4150-8563-B48A35FCCD11}"/>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693" name="直線コネクタ 692">
          <a:extLst>
            <a:ext uri="{FF2B5EF4-FFF2-40B4-BE49-F238E27FC236}">
              <a16:creationId xmlns:a16="http://schemas.microsoft.com/office/drawing/2014/main" id="{A0248407-5AC8-4E17-B63D-4660CA05590E}"/>
            </a:ext>
          </a:extLst>
        </xdr:cNvPr>
        <xdr:cNvCxnSpPr/>
      </xdr:nvCxnSpPr>
      <xdr:spPr>
        <a:xfrm flipV="1">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94" name="楕円 693">
          <a:extLst>
            <a:ext uri="{FF2B5EF4-FFF2-40B4-BE49-F238E27FC236}">
              <a16:creationId xmlns:a16="http://schemas.microsoft.com/office/drawing/2014/main" id="{8FE6DF1E-718D-44B2-8890-61B99CAD27EF}"/>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76200</xdr:rowOff>
    </xdr:to>
    <xdr:cxnSp macro="">
      <xdr:nvCxnSpPr>
        <xdr:cNvPr id="695" name="直線コネクタ 694">
          <a:extLst>
            <a:ext uri="{FF2B5EF4-FFF2-40B4-BE49-F238E27FC236}">
              <a16:creationId xmlns:a16="http://schemas.microsoft.com/office/drawing/2014/main" id="{BE9C44C4-C516-4CED-B31F-7A3693F20158}"/>
            </a:ext>
          </a:extLst>
        </xdr:cNvPr>
        <xdr:cNvCxnSpPr/>
      </xdr:nvCxnSpPr>
      <xdr:spPr>
        <a:xfrm flipV="1">
          <a:off x="20434300" y="14462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93980</xdr:rowOff>
    </xdr:from>
    <xdr:to>
      <xdr:col>102</xdr:col>
      <xdr:colOff>165100</xdr:colOff>
      <xdr:row>85</xdr:row>
      <xdr:rowOff>24130</xdr:rowOff>
    </xdr:to>
    <xdr:sp macro="" textlink="">
      <xdr:nvSpPr>
        <xdr:cNvPr id="696" name="楕円 695">
          <a:extLst>
            <a:ext uri="{FF2B5EF4-FFF2-40B4-BE49-F238E27FC236}">
              <a16:creationId xmlns:a16="http://schemas.microsoft.com/office/drawing/2014/main" id="{F8AFB188-78D0-4579-80FA-29421254EAD1}"/>
            </a:ext>
          </a:extLst>
        </xdr:cNvPr>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144780</xdr:rowOff>
    </xdr:to>
    <xdr:cxnSp macro="">
      <xdr:nvCxnSpPr>
        <xdr:cNvPr id="697" name="直線コネクタ 696">
          <a:extLst>
            <a:ext uri="{FF2B5EF4-FFF2-40B4-BE49-F238E27FC236}">
              <a16:creationId xmlns:a16="http://schemas.microsoft.com/office/drawing/2014/main" id="{FBE38D59-C1EB-40A1-A405-7BC0AB27BE41}"/>
            </a:ext>
          </a:extLst>
        </xdr:cNvPr>
        <xdr:cNvCxnSpPr/>
      </xdr:nvCxnSpPr>
      <xdr:spPr>
        <a:xfrm flipV="1">
          <a:off x="19545300" y="14478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98" name="n_1aveValue【児童館】&#10;一人当たり面積">
          <a:extLst>
            <a:ext uri="{FF2B5EF4-FFF2-40B4-BE49-F238E27FC236}">
              <a16:creationId xmlns:a16="http://schemas.microsoft.com/office/drawing/2014/main" id="{5657C93C-1FFB-4722-A753-887EB5AC24E9}"/>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99" name="n_2aveValue【児童館】&#10;一人当たり面積">
          <a:extLst>
            <a:ext uri="{FF2B5EF4-FFF2-40B4-BE49-F238E27FC236}">
              <a16:creationId xmlns:a16="http://schemas.microsoft.com/office/drawing/2014/main" id="{540E4D0D-FC2F-4FE5-98BE-6EBB6B1D23FD}"/>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00" name="n_3aveValue【児童館】&#10;一人当たり面積">
          <a:extLst>
            <a:ext uri="{FF2B5EF4-FFF2-40B4-BE49-F238E27FC236}">
              <a16:creationId xmlns:a16="http://schemas.microsoft.com/office/drawing/2014/main" id="{60707FE5-ED18-4B15-A660-C2EB99B5E93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01" name="n_4aveValue【児童館】&#10;一人当たり面積">
          <a:extLst>
            <a:ext uri="{FF2B5EF4-FFF2-40B4-BE49-F238E27FC236}">
              <a16:creationId xmlns:a16="http://schemas.microsoft.com/office/drawing/2014/main" id="{66AA68DC-AD07-4371-BD7C-6283CCB107C0}"/>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02" name="n_1mainValue【児童館】&#10;一人当たり面積">
          <a:extLst>
            <a:ext uri="{FF2B5EF4-FFF2-40B4-BE49-F238E27FC236}">
              <a16:creationId xmlns:a16="http://schemas.microsoft.com/office/drawing/2014/main" id="{62611DAF-32EC-4CB5-8A76-54CB1F8179A8}"/>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03" name="n_2mainValue【児童館】&#10;一人当たり面積">
          <a:extLst>
            <a:ext uri="{FF2B5EF4-FFF2-40B4-BE49-F238E27FC236}">
              <a16:creationId xmlns:a16="http://schemas.microsoft.com/office/drawing/2014/main" id="{0280BA95-EDE6-483C-9F56-3E520EF5821C}"/>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15257</xdr:rowOff>
    </xdr:from>
    <xdr:ext cx="469744" cy="259045"/>
    <xdr:sp macro="" textlink="">
      <xdr:nvSpPr>
        <xdr:cNvPr id="704" name="n_3mainValue【児童館】&#10;一人当たり面積">
          <a:extLst>
            <a:ext uri="{FF2B5EF4-FFF2-40B4-BE49-F238E27FC236}">
              <a16:creationId xmlns:a16="http://schemas.microsoft.com/office/drawing/2014/main" id="{DE5D0DC4-4944-4BFC-89BE-40A19E3E6C65}"/>
            </a:ext>
          </a:extLst>
        </xdr:cNvPr>
        <xdr:cNvSpPr txBox="1"/>
      </xdr:nvSpPr>
      <xdr:spPr>
        <a:xfrm>
          <a:off x="19310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CCFE4620-24BB-459A-944C-8D37EA746C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06386B65-31D0-472D-BC3E-5BC4E8B2DB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BFB5CAAD-416B-4881-A567-D6A8855FAA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B3ED044C-46F8-490B-9953-93CB51F20A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C3F3696A-37E6-4C8B-8E29-6A7C213425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8F0C47B3-7541-41FB-AE7E-91528B5B90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1A9BE51B-697B-406A-B7D7-69742791FD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6CEFCDE4-7717-42AD-A0AD-8887B1CA55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2AD2C572-63EB-4F90-A6E5-FEF2252989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C828E68A-B1D6-4349-B9D0-655FB7BFE1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F3E3050E-0536-4278-B5A4-F7A70E9641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a:extLst>
            <a:ext uri="{FF2B5EF4-FFF2-40B4-BE49-F238E27FC236}">
              <a16:creationId xmlns:a16="http://schemas.microsoft.com/office/drawing/2014/main" id="{1D5394D5-B5FC-4A2B-910C-A3E1ADCC8A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id="{D4C1C7AF-8152-46A6-BE8B-64598199381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a:extLst>
            <a:ext uri="{FF2B5EF4-FFF2-40B4-BE49-F238E27FC236}">
              <a16:creationId xmlns:a16="http://schemas.microsoft.com/office/drawing/2014/main" id="{2B243A02-E3FA-47DE-B364-1269E0D83C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a:extLst>
            <a:ext uri="{FF2B5EF4-FFF2-40B4-BE49-F238E27FC236}">
              <a16:creationId xmlns:a16="http://schemas.microsoft.com/office/drawing/2014/main" id="{DFF93798-B02C-445D-B077-A614160F011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a:extLst>
            <a:ext uri="{FF2B5EF4-FFF2-40B4-BE49-F238E27FC236}">
              <a16:creationId xmlns:a16="http://schemas.microsoft.com/office/drawing/2014/main" id="{279B9304-F2F3-435C-B5F3-6B86C2B67F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a:extLst>
            <a:ext uri="{FF2B5EF4-FFF2-40B4-BE49-F238E27FC236}">
              <a16:creationId xmlns:a16="http://schemas.microsoft.com/office/drawing/2014/main" id="{D7073E8C-43AB-4315-B7A8-EE02267399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a:extLst>
            <a:ext uri="{FF2B5EF4-FFF2-40B4-BE49-F238E27FC236}">
              <a16:creationId xmlns:a16="http://schemas.microsoft.com/office/drawing/2014/main" id="{68910D29-1F05-4AB1-B0ED-7C9C75834D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a:extLst>
            <a:ext uri="{FF2B5EF4-FFF2-40B4-BE49-F238E27FC236}">
              <a16:creationId xmlns:a16="http://schemas.microsoft.com/office/drawing/2014/main" id="{FB5CA5D9-1BFC-49EA-8A2D-F33E72EB75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a:extLst>
            <a:ext uri="{FF2B5EF4-FFF2-40B4-BE49-F238E27FC236}">
              <a16:creationId xmlns:a16="http://schemas.microsoft.com/office/drawing/2014/main" id="{2D0F009E-F57B-4D2D-8B02-C124AD2874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a:extLst>
            <a:ext uri="{FF2B5EF4-FFF2-40B4-BE49-F238E27FC236}">
              <a16:creationId xmlns:a16="http://schemas.microsoft.com/office/drawing/2014/main" id="{5D8A47D5-F9D2-4F38-9480-C6308D5434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a:extLst>
            <a:ext uri="{FF2B5EF4-FFF2-40B4-BE49-F238E27FC236}">
              <a16:creationId xmlns:a16="http://schemas.microsoft.com/office/drawing/2014/main" id="{6CECFAB8-E76D-466F-9375-5B6098C739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a:extLst>
            <a:ext uri="{FF2B5EF4-FFF2-40B4-BE49-F238E27FC236}">
              <a16:creationId xmlns:a16="http://schemas.microsoft.com/office/drawing/2014/main" id="{3271C46F-47E1-420E-82B5-2E1EEF842FC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FAE69D2C-4190-4B8A-BA6C-078A4D72D2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公民館】&#10;有形固定資産減価償却率グラフ枠">
          <a:extLst>
            <a:ext uri="{FF2B5EF4-FFF2-40B4-BE49-F238E27FC236}">
              <a16:creationId xmlns:a16="http://schemas.microsoft.com/office/drawing/2014/main" id="{82709058-E854-4D4F-8114-B073FC7B70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30" name="直線コネクタ 729">
          <a:extLst>
            <a:ext uri="{FF2B5EF4-FFF2-40B4-BE49-F238E27FC236}">
              <a16:creationId xmlns:a16="http://schemas.microsoft.com/office/drawing/2014/main" id="{D407A184-359B-4C15-A5DF-2570AF6EA907}"/>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1" name="【公民館】&#10;有形固定資産減価償却率最小値テキスト">
          <a:extLst>
            <a:ext uri="{FF2B5EF4-FFF2-40B4-BE49-F238E27FC236}">
              <a16:creationId xmlns:a16="http://schemas.microsoft.com/office/drawing/2014/main" id="{26610B09-F4AE-45FD-8F5A-BDA24867841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2" name="直線コネクタ 731">
          <a:extLst>
            <a:ext uri="{FF2B5EF4-FFF2-40B4-BE49-F238E27FC236}">
              <a16:creationId xmlns:a16="http://schemas.microsoft.com/office/drawing/2014/main" id="{C0D334F4-4782-4635-8BE2-6C45BDC9E63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3" name="【公民館】&#10;有形固定資産減価償却率最大値テキスト">
          <a:extLst>
            <a:ext uri="{FF2B5EF4-FFF2-40B4-BE49-F238E27FC236}">
              <a16:creationId xmlns:a16="http://schemas.microsoft.com/office/drawing/2014/main" id="{7C88BFB5-8BF4-471A-8D8F-5D7C5200202E}"/>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4" name="直線コネクタ 733">
          <a:extLst>
            <a:ext uri="{FF2B5EF4-FFF2-40B4-BE49-F238E27FC236}">
              <a16:creationId xmlns:a16="http://schemas.microsoft.com/office/drawing/2014/main" id="{7C5417B0-F617-4700-8538-64178415B03D}"/>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35" name="【公民館】&#10;有形固定資産減価償却率平均値テキスト">
          <a:extLst>
            <a:ext uri="{FF2B5EF4-FFF2-40B4-BE49-F238E27FC236}">
              <a16:creationId xmlns:a16="http://schemas.microsoft.com/office/drawing/2014/main" id="{C2557226-B900-4D4E-8E63-7167F624D995}"/>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36" name="フローチャート: 判断 735">
          <a:extLst>
            <a:ext uri="{FF2B5EF4-FFF2-40B4-BE49-F238E27FC236}">
              <a16:creationId xmlns:a16="http://schemas.microsoft.com/office/drawing/2014/main" id="{BD4B5ADA-2733-4983-9FFF-A4931D3ACE61}"/>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37" name="フローチャート: 判断 736">
          <a:extLst>
            <a:ext uri="{FF2B5EF4-FFF2-40B4-BE49-F238E27FC236}">
              <a16:creationId xmlns:a16="http://schemas.microsoft.com/office/drawing/2014/main" id="{0F98CD8B-184F-44C5-9A80-E44D7B9F4C3B}"/>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38" name="フローチャート: 判断 737">
          <a:extLst>
            <a:ext uri="{FF2B5EF4-FFF2-40B4-BE49-F238E27FC236}">
              <a16:creationId xmlns:a16="http://schemas.microsoft.com/office/drawing/2014/main" id="{3B7CDE24-F7C7-4A37-B850-D463556C9E9E}"/>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39" name="フローチャート: 判断 738">
          <a:extLst>
            <a:ext uri="{FF2B5EF4-FFF2-40B4-BE49-F238E27FC236}">
              <a16:creationId xmlns:a16="http://schemas.microsoft.com/office/drawing/2014/main" id="{9682124B-E766-42EA-9C68-98FD667E80B4}"/>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40" name="フローチャート: 判断 739">
          <a:extLst>
            <a:ext uri="{FF2B5EF4-FFF2-40B4-BE49-F238E27FC236}">
              <a16:creationId xmlns:a16="http://schemas.microsoft.com/office/drawing/2014/main" id="{746B1599-696E-47A6-A962-0AADC7CEA319}"/>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A7146D1-63AE-400F-9BD5-1003836F2A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7EB6893-4074-4134-BBAA-ABA49247DC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761FE176-922A-42C5-B261-84CF55CBB3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4DA331EE-35CD-4D34-BA91-F5BED0A5B1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B35A6128-205B-4434-A14E-358BBE1E25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46" name="楕円 745">
          <a:extLst>
            <a:ext uri="{FF2B5EF4-FFF2-40B4-BE49-F238E27FC236}">
              <a16:creationId xmlns:a16="http://schemas.microsoft.com/office/drawing/2014/main" id="{13B75F38-4DDE-47EB-B77D-BD7FCB8F2053}"/>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47" name="【公民館】&#10;有形固定資産減価償却率該当値テキスト">
          <a:extLst>
            <a:ext uri="{FF2B5EF4-FFF2-40B4-BE49-F238E27FC236}">
              <a16:creationId xmlns:a16="http://schemas.microsoft.com/office/drawing/2014/main" id="{30A978F0-43A5-4EB8-8E90-EC277B81C0C2}"/>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48" name="楕円 747">
          <a:extLst>
            <a:ext uri="{FF2B5EF4-FFF2-40B4-BE49-F238E27FC236}">
              <a16:creationId xmlns:a16="http://schemas.microsoft.com/office/drawing/2014/main" id="{0B50F6CD-9E63-4093-BF2B-EE8766E15BAA}"/>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157843</xdr:rowOff>
    </xdr:to>
    <xdr:cxnSp macro="">
      <xdr:nvCxnSpPr>
        <xdr:cNvPr id="749" name="直線コネクタ 748">
          <a:extLst>
            <a:ext uri="{FF2B5EF4-FFF2-40B4-BE49-F238E27FC236}">
              <a16:creationId xmlns:a16="http://schemas.microsoft.com/office/drawing/2014/main" id="{998B52CD-6557-4A78-97BD-B1A567FA1554}"/>
            </a:ext>
          </a:extLst>
        </xdr:cNvPr>
        <xdr:cNvCxnSpPr/>
      </xdr:nvCxnSpPr>
      <xdr:spPr>
        <a:xfrm>
          <a:off x="15481300" y="183037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750" name="楕円 749">
          <a:extLst>
            <a:ext uri="{FF2B5EF4-FFF2-40B4-BE49-F238E27FC236}">
              <a16:creationId xmlns:a16="http://schemas.microsoft.com/office/drawing/2014/main" id="{FFBDF7F7-E955-413B-8C09-CF33A87DA095}"/>
            </a:ext>
          </a:extLst>
        </xdr:cNvPr>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130084</xdr:rowOff>
    </xdr:to>
    <xdr:cxnSp macro="">
      <xdr:nvCxnSpPr>
        <xdr:cNvPr id="751" name="直線コネクタ 750">
          <a:extLst>
            <a:ext uri="{FF2B5EF4-FFF2-40B4-BE49-F238E27FC236}">
              <a16:creationId xmlns:a16="http://schemas.microsoft.com/office/drawing/2014/main" id="{080CEFF2-52FA-4BF8-872C-D5908A990A54}"/>
            </a:ext>
          </a:extLst>
        </xdr:cNvPr>
        <xdr:cNvCxnSpPr/>
      </xdr:nvCxnSpPr>
      <xdr:spPr>
        <a:xfrm>
          <a:off x="14592300" y="182841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752" name="楕円 751">
          <a:extLst>
            <a:ext uri="{FF2B5EF4-FFF2-40B4-BE49-F238E27FC236}">
              <a16:creationId xmlns:a16="http://schemas.microsoft.com/office/drawing/2014/main" id="{733562DC-319E-40CD-B77C-706F02DB65D8}"/>
            </a:ext>
          </a:extLst>
        </xdr:cNvPr>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106</xdr:row>
      <xdr:rowOff>110489</xdr:rowOff>
    </xdr:to>
    <xdr:cxnSp macro="">
      <xdr:nvCxnSpPr>
        <xdr:cNvPr id="753" name="直線コネクタ 752">
          <a:extLst>
            <a:ext uri="{FF2B5EF4-FFF2-40B4-BE49-F238E27FC236}">
              <a16:creationId xmlns:a16="http://schemas.microsoft.com/office/drawing/2014/main" id="{508B6F51-15E0-41EF-B333-9976992AA01A}"/>
            </a:ext>
          </a:extLst>
        </xdr:cNvPr>
        <xdr:cNvCxnSpPr/>
      </xdr:nvCxnSpPr>
      <xdr:spPr>
        <a:xfrm>
          <a:off x="13703300" y="18084981"/>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54" name="n_1aveValue【公民館】&#10;有形固定資産減価償却率">
          <a:extLst>
            <a:ext uri="{FF2B5EF4-FFF2-40B4-BE49-F238E27FC236}">
              <a16:creationId xmlns:a16="http://schemas.microsoft.com/office/drawing/2014/main" id="{67556CF6-4659-4B9C-A425-DD7ED0D423B2}"/>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55" name="n_2aveValue【公民館】&#10;有形固定資産減価償却率">
          <a:extLst>
            <a:ext uri="{FF2B5EF4-FFF2-40B4-BE49-F238E27FC236}">
              <a16:creationId xmlns:a16="http://schemas.microsoft.com/office/drawing/2014/main" id="{8ACB3900-6335-4E4B-98B0-66B2D0911639}"/>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56" name="n_3aveValue【公民館】&#10;有形固定資産減価償却率">
          <a:extLst>
            <a:ext uri="{FF2B5EF4-FFF2-40B4-BE49-F238E27FC236}">
              <a16:creationId xmlns:a16="http://schemas.microsoft.com/office/drawing/2014/main" id="{15D92BD7-4312-405C-84C5-5F62D20763B9}"/>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57" name="n_4aveValue【公民館】&#10;有形固定資産減価償却率">
          <a:extLst>
            <a:ext uri="{FF2B5EF4-FFF2-40B4-BE49-F238E27FC236}">
              <a16:creationId xmlns:a16="http://schemas.microsoft.com/office/drawing/2014/main" id="{F6D748D9-A438-4F5E-9A7E-EC04A1BD07DF}"/>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58" name="n_1mainValue【公民館】&#10;有形固定資産減価償却率">
          <a:extLst>
            <a:ext uri="{FF2B5EF4-FFF2-40B4-BE49-F238E27FC236}">
              <a16:creationId xmlns:a16="http://schemas.microsoft.com/office/drawing/2014/main" id="{22CA14E1-58CB-406C-B0E3-E10F68E4D5D5}"/>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759" name="n_2mainValue【公民館】&#10;有形固定資産減価償却率">
          <a:extLst>
            <a:ext uri="{FF2B5EF4-FFF2-40B4-BE49-F238E27FC236}">
              <a16:creationId xmlns:a16="http://schemas.microsoft.com/office/drawing/2014/main" id="{D79D7193-2546-4FF5-A35A-02ACBD788742}"/>
            </a:ext>
          </a:extLst>
        </xdr:cNvPr>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150058</xdr:rowOff>
    </xdr:from>
    <xdr:ext cx="405111" cy="259045"/>
    <xdr:sp macro="" textlink="">
      <xdr:nvSpPr>
        <xdr:cNvPr id="760" name="n_3mainValue【公民館】&#10;有形固定資産減価償却率">
          <a:extLst>
            <a:ext uri="{FF2B5EF4-FFF2-40B4-BE49-F238E27FC236}">
              <a16:creationId xmlns:a16="http://schemas.microsoft.com/office/drawing/2014/main" id="{8B831711-36CC-4993-B91E-14C385B5E3E2}"/>
            </a:ext>
          </a:extLst>
        </xdr:cNvPr>
        <xdr:cNvSpPr txBox="1"/>
      </xdr:nvSpPr>
      <xdr:spPr>
        <a:xfrm>
          <a:off x="13500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id="{8B604CAE-E844-4A2D-9A6A-5DEAF19D33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id="{B1CB5ACB-3866-4BDC-8417-C7FE4B9282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id="{0C040FD1-2AA4-4CA2-9D35-DC51E72A0D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id="{A205F1B9-A128-4D32-8378-02799DB348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id="{4E4F684C-3845-4353-B17E-D1AB77C18F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id="{476BABEB-D411-4FD8-8B89-4A09AB37F7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id="{00905521-80EB-4522-AC9B-C1E8EF845B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id="{1ADB767E-1912-4812-A805-058A557F28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id="{6B74070B-0E56-4AD5-B0E3-AECE0C35CA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id="{E9ABD22E-275D-4212-8163-0F095AB2FF1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a:extLst>
            <a:ext uri="{FF2B5EF4-FFF2-40B4-BE49-F238E27FC236}">
              <a16:creationId xmlns:a16="http://schemas.microsoft.com/office/drawing/2014/main" id="{4283B9FF-8856-4065-B2E2-4BDA6174606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a:extLst>
            <a:ext uri="{FF2B5EF4-FFF2-40B4-BE49-F238E27FC236}">
              <a16:creationId xmlns:a16="http://schemas.microsoft.com/office/drawing/2014/main" id="{623207FA-6405-4035-B84E-7933148EE69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a:extLst>
            <a:ext uri="{FF2B5EF4-FFF2-40B4-BE49-F238E27FC236}">
              <a16:creationId xmlns:a16="http://schemas.microsoft.com/office/drawing/2014/main" id="{B51D3249-1FDC-4745-B7B3-396E294863B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a:extLst>
            <a:ext uri="{FF2B5EF4-FFF2-40B4-BE49-F238E27FC236}">
              <a16:creationId xmlns:a16="http://schemas.microsoft.com/office/drawing/2014/main" id="{F76981EE-9FF6-4ACC-9D60-19EA1623A7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a:extLst>
            <a:ext uri="{FF2B5EF4-FFF2-40B4-BE49-F238E27FC236}">
              <a16:creationId xmlns:a16="http://schemas.microsoft.com/office/drawing/2014/main" id="{AB4D288D-DCDA-476F-BD42-5464AFF565D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a:extLst>
            <a:ext uri="{FF2B5EF4-FFF2-40B4-BE49-F238E27FC236}">
              <a16:creationId xmlns:a16="http://schemas.microsoft.com/office/drawing/2014/main" id="{FD8CC52B-59A0-4D85-8596-63537506A40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a:extLst>
            <a:ext uri="{FF2B5EF4-FFF2-40B4-BE49-F238E27FC236}">
              <a16:creationId xmlns:a16="http://schemas.microsoft.com/office/drawing/2014/main" id="{7D2451ED-1348-4226-944C-FB0D2A6ADFB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a:extLst>
            <a:ext uri="{FF2B5EF4-FFF2-40B4-BE49-F238E27FC236}">
              <a16:creationId xmlns:a16="http://schemas.microsoft.com/office/drawing/2014/main" id="{7DF3F52A-3C78-48F3-B9B0-F76BC8F433A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a:extLst>
            <a:ext uri="{FF2B5EF4-FFF2-40B4-BE49-F238E27FC236}">
              <a16:creationId xmlns:a16="http://schemas.microsoft.com/office/drawing/2014/main" id="{D11E6E2B-1BA3-4B09-B1CC-AB0D2A405A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a:extLst>
            <a:ext uri="{FF2B5EF4-FFF2-40B4-BE49-F238E27FC236}">
              <a16:creationId xmlns:a16="http://schemas.microsoft.com/office/drawing/2014/main" id="{E012D010-4E01-4BB4-98D0-0C1EDFD1CB3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a:extLst>
            <a:ext uri="{FF2B5EF4-FFF2-40B4-BE49-F238E27FC236}">
              <a16:creationId xmlns:a16="http://schemas.microsoft.com/office/drawing/2014/main" id="{086DC763-DB55-4E56-9241-9BD5FDD9F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a:extLst>
            <a:ext uri="{FF2B5EF4-FFF2-40B4-BE49-F238E27FC236}">
              <a16:creationId xmlns:a16="http://schemas.microsoft.com/office/drawing/2014/main" id="{D7D733C7-46D4-4218-A9E4-2737328C59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1161706C-3EF8-487A-BD5F-EC543F154B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404FA4B0-069A-4D9E-ACAC-E02E66D98A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a:extLst>
            <a:ext uri="{FF2B5EF4-FFF2-40B4-BE49-F238E27FC236}">
              <a16:creationId xmlns:a16="http://schemas.microsoft.com/office/drawing/2014/main" id="{A12F8D75-5401-4A87-96B2-FBE7765D47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86" name="直線コネクタ 785">
          <a:extLst>
            <a:ext uri="{FF2B5EF4-FFF2-40B4-BE49-F238E27FC236}">
              <a16:creationId xmlns:a16="http://schemas.microsoft.com/office/drawing/2014/main" id="{C1423103-5F51-4E9C-809C-1A6509919E66}"/>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87" name="【公民館】&#10;一人当たり面積最小値テキスト">
          <a:extLst>
            <a:ext uri="{FF2B5EF4-FFF2-40B4-BE49-F238E27FC236}">
              <a16:creationId xmlns:a16="http://schemas.microsoft.com/office/drawing/2014/main" id="{8168922F-2BF8-4B5A-9617-D4A36692B205}"/>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88" name="直線コネクタ 787">
          <a:extLst>
            <a:ext uri="{FF2B5EF4-FFF2-40B4-BE49-F238E27FC236}">
              <a16:creationId xmlns:a16="http://schemas.microsoft.com/office/drawing/2014/main" id="{9D92CDDC-9C26-4163-8DA9-E6BECDA95106}"/>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89" name="【公民館】&#10;一人当たり面積最大値テキスト">
          <a:extLst>
            <a:ext uri="{FF2B5EF4-FFF2-40B4-BE49-F238E27FC236}">
              <a16:creationId xmlns:a16="http://schemas.microsoft.com/office/drawing/2014/main" id="{5C1834AA-7EAA-4A9B-AF0C-8CB59043FB15}"/>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90" name="直線コネクタ 789">
          <a:extLst>
            <a:ext uri="{FF2B5EF4-FFF2-40B4-BE49-F238E27FC236}">
              <a16:creationId xmlns:a16="http://schemas.microsoft.com/office/drawing/2014/main" id="{3F4B5B27-C15F-46B6-B9B6-B093220FFDA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91" name="【公民館】&#10;一人当たり面積平均値テキスト">
          <a:extLst>
            <a:ext uri="{FF2B5EF4-FFF2-40B4-BE49-F238E27FC236}">
              <a16:creationId xmlns:a16="http://schemas.microsoft.com/office/drawing/2014/main" id="{4B874C16-5DE6-4A7C-9FB8-A63B68E2E6D7}"/>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92" name="フローチャート: 判断 791">
          <a:extLst>
            <a:ext uri="{FF2B5EF4-FFF2-40B4-BE49-F238E27FC236}">
              <a16:creationId xmlns:a16="http://schemas.microsoft.com/office/drawing/2014/main" id="{1986BCCE-2FAF-46DE-BB14-EA498FC19AA4}"/>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93" name="フローチャート: 判断 792">
          <a:extLst>
            <a:ext uri="{FF2B5EF4-FFF2-40B4-BE49-F238E27FC236}">
              <a16:creationId xmlns:a16="http://schemas.microsoft.com/office/drawing/2014/main" id="{F9530D18-2F32-483A-9D84-F6951655663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94" name="フローチャート: 判断 793">
          <a:extLst>
            <a:ext uri="{FF2B5EF4-FFF2-40B4-BE49-F238E27FC236}">
              <a16:creationId xmlns:a16="http://schemas.microsoft.com/office/drawing/2014/main" id="{E3FEE163-F846-4FB6-8941-5A3ABCA0798C}"/>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95" name="フローチャート: 判断 794">
          <a:extLst>
            <a:ext uri="{FF2B5EF4-FFF2-40B4-BE49-F238E27FC236}">
              <a16:creationId xmlns:a16="http://schemas.microsoft.com/office/drawing/2014/main" id="{FB6CCEC8-E0E1-4406-84DE-E1E4EEA6AFE1}"/>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96" name="フローチャート: 判断 795">
          <a:extLst>
            <a:ext uri="{FF2B5EF4-FFF2-40B4-BE49-F238E27FC236}">
              <a16:creationId xmlns:a16="http://schemas.microsoft.com/office/drawing/2014/main" id="{FADC0E25-0B28-40FE-A487-FA02BA9EA574}"/>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68700EC-CB85-40DC-8722-F8731EA89D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10E7AFB2-7CC2-40A3-9E42-F216303EA0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30666234-F384-43DA-8381-A03C43FD40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3B5FB18-E053-4E72-8016-EADE5616B3A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C9FC1F65-37C0-4839-8FAC-B76D4FDEF0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116295</xdr:rowOff>
    </xdr:from>
    <xdr:to>
      <xdr:col>116</xdr:col>
      <xdr:colOff>114300</xdr:colOff>
      <xdr:row>108</xdr:row>
      <xdr:rowOff>46445</xdr:rowOff>
    </xdr:to>
    <xdr:sp macro="" textlink="">
      <xdr:nvSpPr>
        <xdr:cNvPr id="802" name="楕円 801">
          <a:extLst>
            <a:ext uri="{FF2B5EF4-FFF2-40B4-BE49-F238E27FC236}">
              <a16:creationId xmlns:a16="http://schemas.microsoft.com/office/drawing/2014/main" id="{074AA6B6-A1F8-438F-8E10-6535E519B2AC}"/>
            </a:ext>
          </a:extLst>
        </xdr:cNvPr>
        <xdr:cNvSpPr/>
      </xdr:nvSpPr>
      <xdr:spPr>
        <a:xfrm>
          <a:off x="221107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94722</xdr:rowOff>
    </xdr:from>
    <xdr:ext cx="469744" cy="259045"/>
    <xdr:sp macro="" textlink="">
      <xdr:nvSpPr>
        <xdr:cNvPr id="803" name="【公民館】&#10;一人当たり面積該当値テキスト">
          <a:extLst>
            <a:ext uri="{FF2B5EF4-FFF2-40B4-BE49-F238E27FC236}">
              <a16:creationId xmlns:a16="http://schemas.microsoft.com/office/drawing/2014/main" id="{62AD47E2-6FA1-4755-BD8D-6FEE53D9B915}"/>
            </a:ext>
          </a:extLst>
        </xdr:cNvPr>
        <xdr:cNvSpPr txBox="1"/>
      </xdr:nvSpPr>
      <xdr:spPr>
        <a:xfrm>
          <a:off x="22199600"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04" name="楕円 803">
          <a:extLst>
            <a:ext uri="{FF2B5EF4-FFF2-40B4-BE49-F238E27FC236}">
              <a16:creationId xmlns:a16="http://schemas.microsoft.com/office/drawing/2014/main" id="{163661F3-533A-4450-96C3-878CA68F1105}"/>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167095</xdr:rowOff>
    </xdr:from>
    <xdr:to>
      <xdr:col>116</xdr:col>
      <xdr:colOff>63500</xdr:colOff>
      <xdr:row>108</xdr:row>
      <xdr:rowOff>1088</xdr:rowOff>
    </xdr:to>
    <xdr:cxnSp macro="">
      <xdr:nvCxnSpPr>
        <xdr:cNvPr id="805" name="直線コネクタ 804">
          <a:extLst>
            <a:ext uri="{FF2B5EF4-FFF2-40B4-BE49-F238E27FC236}">
              <a16:creationId xmlns:a16="http://schemas.microsoft.com/office/drawing/2014/main" id="{19C12D7C-ECF1-478D-B50F-E17046392268}"/>
            </a:ext>
          </a:extLst>
        </xdr:cNvPr>
        <xdr:cNvCxnSpPr/>
      </xdr:nvCxnSpPr>
      <xdr:spPr>
        <a:xfrm flipV="1">
          <a:off x="21323300" y="1851224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127181</xdr:rowOff>
    </xdr:from>
    <xdr:to>
      <xdr:col>107</xdr:col>
      <xdr:colOff>101600</xdr:colOff>
      <xdr:row>108</xdr:row>
      <xdr:rowOff>57331</xdr:rowOff>
    </xdr:to>
    <xdr:sp macro="" textlink="">
      <xdr:nvSpPr>
        <xdr:cNvPr id="806" name="楕円 805">
          <a:extLst>
            <a:ext uri="{FF2B5EF4-FFF2-40B4-BE49-F238E27FC236}">
              <a16:creationId xmlns:a16="http://schemas.microsoft.com/office/drawing/2014/main" id="{B5E20EC0-7E47-4481-9477-5CC11C84223C}"/>
            </a:ext>
          </a:extLst>
        </xdr:cNvPr>
        <xdr:cNvSpPr/>
      </xdr:nvSpPr>
      <xdr:spPr>
        <a:xfrm>
          <a:off x="20383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6531</xdr:rowOff>
    </xdr:to>
    <xdr:cxnSp macro="">
      <xdr:nvCxnSpPr>
        <xdr:cNvPr id="807" name="直線コネクタ 806">
          <a:extLst>
            <a:ext uri="{FF2B5EF4-FFF2-40B4-BE49-F238E27FC236}">
              <a16:creationId xmlns:a16="http://schemas.microsoft.com/office/drawing/2014/main" id="{86FDA270-9CE0-4605-B9C1-4D25906797DB}"/>
            </a:ext>
          </a:extLst>
        </xdr:cNvPr>
        <xdr:cNvCxnSpPr/>
      </xdr:nvCxnSpPr>
      <xdr:spPr>
        <a:xfrm flipV="1">
          <a:off x="20434300" y="185176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08" name="楕円 807">
          <a:extLst>
            <a:ext uri="{FF2B5EF4-FFF2-40B4-BE49-F238E27FC236}">
              <a16:creationId xmlns:a16="http://schemas.microsoft.com/office/drawing/2014/main" id="{64B9497C-C140-4AC4-B6E6-F3D68240CC3F}"/>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108</xdr:row>
      <xdr:rowOff>6531</xdr:rowOff>
    </xdr:to>
    <xdr:cxnSp macro="">
      <xdr:nvCxnSpPr>
        <xdr:cNvPr id="809" name="直線コネクタ 808">
          <a:extLst>
            <a:ext uri="{FF2B5EF4-FFF2-40B4-BE49-F238E27FC236}">
              <a16:creationId xmlns:a16="http://schemas.microsoft.com/office/drawing/2014/main" id="{116039C9-C7D6-4089-A9DA-BF364ED3B2F1}"/>
            </a:ext>
          </a:extLst>
        </xdr:cNvPr>
        <xdr:cNvCxnSpPr/>
      </xdr:nvCxnSpPr>
      <xdr:spPr>
        <a:xfrm>
          <a:off x="19545300" y="18406655"/>
          <a:ext cx="889000" cy="1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10" name="n_1aveValue【公民館】&#10;一人当たり面積">
          <a:extLst>
            <a:ext uri="{FF2B5EF4-FFF2-40B4-BE49-F238E27FC236}">
              <a16:creationId xmlns:a16="http://schemas.microsoft.com/office/drawing/2014/main" id="{DEB9996F-FE21-4B06-95D8-02E4991CB203}"/>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11" name="n_2aveValue【公民館】&#10;一人当たり面積">
          <a:extLst>
            <a:ext uri="{FF2B5EF4-FFF2-40B4-BE49-F238E27FC236}">
              <a16:creationId xmlns:a16="http://schemas.microsoft.com/office/drawing/2014/main" id="{2176FF05-164D-4E3B-AFB2-89731732C02D}"/>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12" name="n_3aveValue【公民館】&#10;一人当たり面積">
          <a:extLst>
            <a:ext uri="{FF2B5EF4-FFF2-40B4-BE49-F238E27FC236}">
              <a16:creationId xmlns:a16="http://schemas.microsoft.com/office/drawing/2014/main" id="{CAE3F127-79FC-4805-A38C-3FD6A5BAD604}"/>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13" name="n_4aveValue【公民館】&#10;一人当たり面積">
          <a:extLst>
            <a:ext uri="{FF2B5EF4-FFF2-40B4-BE49-F238E27FC236}">
              <a16:creationId xmlns:a16="http://schemas.microsoft.com/office/drawing/2014/main" id="{75233910-19A0-4657-B3C4-518C945603A9}"/>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14" name="n_1mainValue【公民館】&#10;一人当たり面積">
          <a:extLst>
            <a:ext uri="{FF2B5EF4-FFF2-40B4-BE49-F238E27FC236}">
              <a16:creationId xmlns:a16="http://schemas.microsoft.com/office/drawing/2014/main" id="{9FE7E074-629F-4428-88FC-6285C45C9F50}"/>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48458</xdr:rowOff>
    </xdr:from>
    <xdr:ext cx="469744" cy="259045"/>
    <xdr:sp macro="" textlink="">
      <xdr:nvSpPr>
        <xdr:cNvPr id="815" name="n_2mainValue【公民館】&#10;一人当たり面積">
          <a:extLst>
            <a:ext uri="{FF2B5EF4-FFF2-40B4-BE49-F238E27FC236}">
              <a16:creationId xmlns:a16="http://schemas.microsoft.com/office/drawing/2014/main" id="{355F05DA-CAF1-48F3-AD3A-E8C8CD6FF086}"/>
            </a:ext>
          </a:extLst>
        </xdr:cNvPr>
        <xdr:cNvSpPr txBox="1"/>
      </xdr:nvSpPr>
      <xdr:spPr>
        <a:xfrm>
          <a:off x="201994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16" name="n_3mainValue【公民館】&#10;一人当たり面積">
          <a:extLst>
            <a:ext uri="{FF2B5EF4-FFF2-40B4-BE49-F238E27FC236}">
              <a16:creationId xmlns:a16="http://schemas.microsoft.com/office/drawing/2014/main" id="{1E05DECA-7F1B-47B1-B8C5-E027C6D64288}"/>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20604669-95D1-46A4-AC33-41F67D28E1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D3D03BC0-5634-4909-897A-B2F13F59D1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5E37D2F3-F2EA-45BA-B066-1EF1A47BAC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については、類似団体と比較して有形固定資産減価償却率が特に高くなっており、保育園全ての施設が建築後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年以上経過していることが原因である。今後は少子高齢化により園児数の減少が見込まれることから、公共施設総合管理計画に基づき、施設の在り方について検討する。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の有形固定資産減価償却率及び一人当たり面積について、平成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年度の調査で、平成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年度に計上していた資産のほかに未計上の資産があることが判明したため、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大きな変動としてグラフに表れている。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FEBEF4-635B-418A-B722-5A18CAF960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503E3E-A214-46E1-A86D-21B393B9B4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5DEC6F-978C-4454-B5AF-17B23F4ED2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F0BF36-029A-474C-B2A1-EB4CB3765F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FA10BE-4685-47F1-A357-F379388131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9C9D71-6FDB-42FE-B760-4F2A266961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9BF887-6000-4B1F-A82B-27B2F498C0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F941F7-071D-4215-9C7E-2CCC0E6358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FB7420-731B-4E85-B4DB-917350E06A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B60166-6050-4CE2-9E25-AF90EED733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5FE727-42F5-4B74-86E3-B5803BD10B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4BFD32-0A7C-4CC4-ABBF-F427FF2730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8E1E7F-D8C7-4700-82BD-6C1DB59526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91BC36-19ED-459B-BC96-8676F7347D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CA80AC-F317-4A2D-8A06-ADD462298F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401C23C-32A2-4B80-99EE-7A4762A520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F0D8B3-AF95-46A8-BF63-436FD65E1D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CD093F-6CBC-41A4-91E0-99959ADBBE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5FA108-2915-4F92-B6F7-A9EAE62CBD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C63DF1-FBE3-41F3-A13B-EA1463EB49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45B9B4-7315-44FE-8C4E-BE017A5695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53D989-0506-4C3A-A087-69F2EA5374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610E83-461E-466C-B541-DEE85C6261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C7BBCB-BDC3-4B3D-B7EC-1CF4D0148F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296344-2589-4AAF-9C02-7A41594BCC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A1D89F-1989-4F87-AD53-964214ACD9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575BF4-CCB8-4D14-86B8-6AAAEC225E6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87B051-A490-4789-B3AD-8EAF653EF7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1BB1C0-825E-4B93-BC12-242EF68A86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8A38CF-0483-4022-8B1E-F562489CA1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BA855C-8D2D-40C4-B178-E7434EFFE7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84EDE1-13ED-491F-80FC-7046FB9541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69836C-E55B-4970-ADCC-7A91889068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15E52E-F61D-4E7D-8513-87E42F09E9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229026-2BFF-4457-A83A-9D312E2E30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B89219-DD8E-42C1-B07F-1BFEE63FDC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E82E83-E8A5-4AE1-949A-705FE99C5E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470558-3BA5-48BA-A42D-A24FCABA77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CDAEE6-72C2-4B0C-8F0A-CE155D07A2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A61D4A-5434-4BDF-8B90-868829A55A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E37398C-8F55-4F2A-96DF-D4A0219ECA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60AE95-00FF-4AB5-AE73-11813FF01F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412562-C17C-4462-996D-7EC4427022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802092-FAD8-4002-AAC7-5B1D75C42F8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D1CB51-09ED-4BC1-B12D-BFC9FB49FAE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A832730-ECCF-4E3C-A41D-A5DA37622CF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AC8AE9D-FC2F-429B-B9A3-F0A5B6DDE72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862AE2-9D0C-489C-BAFE-9B8EAFF10F4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35675CE-DE17-4F53-98B7-5233D9B09DC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C0390F8-2526-4089-95B9-87B6C74AE2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4C134C-A390-4A7E-B8F6-E29AFCD4FD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21D7ADF-94F6-47FB-8D90-88F89CE250A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D54A3FD-AC6B-4488-BD4A-604A4FC0AF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A575B35-82AC-4165-A928-67C87990A0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530225A5-4B9F-4DA5-AE4E-5CEDFE61B4A6}"/>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8C9C3C7-471E-4630-803C-EA4D9CB24F01}"/>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A355379-4027-4E92-8F54-FCBFD568223E}"/>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BD2BFFD-B7B2-48D7-8BE9-24C60E2FA4C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5F738C1-EF2B-43A4-B28F-F09F11A0F2B5}"/>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ACAD79E2-A6F6-4F51-B16B-E43885EBDE89}"/>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6F3E939C-ACFE-4D2E-841F-62D3910F2DBE}"/>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2C739FD7-4CFE-42A4-817C-E019F95875C2}"/>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17E7ECE4-EDD6-4E4F-8879-5000B92BA5DB}"/>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96BA1B1C-DAC4-4A35-A22C-AA81A1A95EFA}"/>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98C10376-2E7C-4510-8CBE-6E01E7AF52E2}"/>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DC1A878-3B21-4ED1-80A7-71AD8FFAB4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20D99D8-45B0-4B80-83D2-471B30E2C5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F50085-2A24-49E1-9E60-DA26FC094D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D09ECF-1CD8-46AC-8144-78B082D848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4250C0-CC34-410D-8631-05557844A1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100330</xdr:rowOff>
    </xdr:from>
    <xdr:to>
      <xdr:col>24</xdr:col>
      <xdr:colOff>114300</xdr:colOff>
      <xdr:row>38</xdr:row>
      <xdr:rowOff>30480</xdr:rowOff>
    </xdr:to>
    <xdr:sp macro="" textlink="">
      <xdr:nvSpPr>
        <xdr:cNvPr id="72" name="楕円 71">
          <a:extLst>
            <a:ext uri="{FF2B5EF4-FFF2-40B4-BE49-F238E27FC236}">
              <a16:creationId xmlns:a16="http://schemas.microsoft.com/office/drawing/2014/main" id="{72A22C85-6049-47A6-8CB9-1749E0A7E949}"/>
            </a:ext>
          </a:extLst>
        </xdr:cNvPr>
        <xdr:cNvSpPr/>
      </xdr:nvSpPr>
      <xdr:spPr>
        <a:xfrm>
          <a:off x="4584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78757</xdr:rowOff>
    </xdr:from>
    <xdr:ext cx="405111" cy="259045"/>
    <xdr:sp macro="" textlink="">
      <xdr:nvSpPr>
        <xdr:cNvPr id="73" name="【図書館】&#10;有形固定資産減価償却率該当値テキスト">
          <a:extLst>
            <a:ext uri="{FF2B5EF4-FFF2-40B4-BE49-F238E27FC236}">
              <a16:creationId xmlns:a16="http://schemas.microsoft.com/office/drawing/2014/main" id="{6B97360F-A9DF-4E3F-BCDB-012D6F869890}"/>
            </a:ext>
          </a:extLst>
        </xdr:cNvPr>
        <xdr:cNvSpPr txBox="1"/>
      </xdr:nvSpPr>
      <xdr:spPr>
        <a:xfrm>
          <a:off x="4673600"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115570</xdr:rowOff>
    </xdr:from>
    <xdr:to>
      <xdr:col>20</xdr:col>
      <xdr:colOff>38100</xdr:colOff>
      <xdr:row>36</xdr:row>
      <xdr:rowOff>45720</xdr:rowOff>
    </xdr:to>
    <xdr:sp macro="" textlink="">
      <xdr:nvSpPr>
        <xdr:cNvPr id="74" name="楕円 73">
          <a:extLst>
            <a:ext uri="{FF2B5EF4-FFF2-40B4-BE49-F238E27FC236}">
              <a16:creationId xmlns:a16="http://schemas.microsoft.com/office/drawing/2014/main" id="{BEE7B45F-90B5-42B1-BD8E-72C46EEB3B1E}"/>
            </a:ext>
          </a:extLst>
        </xdr:cNvPr>
        <xdr:cNvSpPr/>
      </xdr:nvSpPr>
      <xdr:spPr>
        <a:xfrm>
          <a:off x="3746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166370</xdr:rowOff>
    </xdr:from>
    <xdr:to>
      <xdr:col>24</xdr:col>
      <xdr:colOff>63500</xdr:colOff>
      <xdr:row>37</xdr:row>
      <xdr:rowOff>151130</xdr:rowOff>
    </xdr:to>
    <xdr:cxnSp macro="">
      <xdr:nvCxnSpPr>
        <xdr:cNvPr id="75" name="直線コネクタ 74">
          <a:extLst>
            <a:ext uri="{FF2B5EF4-FFF2-40B4-BE49-F238E27FC236}">
              <a16:creationId xmlns:a16="http://schemas.microsoft.com/office/drawing/2014/main" id="{33A33945-1ED8-47D3-9A3A-89F544DE218D}"/>
            </a:ext>
          </a:extLst>
        </xdr:cNvPr>
        <xdr:cNvCxnSpPr/>
      </xdr:nvCxnSpPr>
      <xdr:spPr>
        <a:xfrm>
          <a:off x="3797300" y="61671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xdr:rowOff>
    </xdr:from>
    <xdr:to>
      <xdr:col>15</xdr:col>
      <xdr:colOff>101600</xdr:colOff>
      <xdr:row>36</xdr:row>
      <xdr:rowOff>106680</xdr:rowOff>
    </xdr:to>
    <xdr:sp macro="" textlink="">
      <xdr:nvSpPr>
        <xdr:cNvPr id="76" name="楕円 75">
          <a:extLst>
            <a:ext uri="{FF2B5EF4-FFF2-40B4-BE49-F238E27FC236}">
              <a16:creationId xmlns:a16="http://schemas.microsoft.com/office/drawing/2014/main" id="{1C41F01D-9813-40D2-94FC-3DD25CF16979}"/>
            </a:ext>
          </a:extLst>
        </xdr:cNvPr>
        <xdr:cNvSpPr/>
      </xdr:nvSpPr>
      <xdr:spPr>
        <a:xfrm>
          <a:off x="2857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166370</xdr:rowOff>
    </xdr:from>
    <xdr:to>
      <xdr:col>19</xdr:col>
      <xdr:colOff>177800</xdr:colOff>
      <xdr:row>36</xdr:row>
      <xdr:rowOff>55880</xdr:rowOff>
    </xdr:to>
    <xdr:cxnSp macro="">
      <xdr:nvCxnSpPr>
        <xdr:cNvPr id="77" name="直線コネクタ 76">
          <a:extLst>
            <a:ext uri="{FF2B5EF4-FFF2-40B4-BE49-F238E27FC236}">
              <a16:creationId xmlns:a16="http://schemas.microsoft.com/office/drawing/2014/main" id="{4AB3FEBF-2CAA-4CEE-B276-C90EC5E81A3F}"/>
            </a:ext>
          </a:extLst>
        </xdr:cNvPr>
        <xdr:cNvCxnSpPr/>
      </xdr:nvCxnSpPr>
      <xdr:spPr>
        <a:xfrm flipV="1">
          <a:off x="2908300" y="6167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8" name="楕円 77">
          <a:extLst>
            <a:ext uri="{FF2B5EF4-FFF2-40B4-BE49-F238E27FC236}">
              <a16:creationId xmlns:a16="http://schemas.microsoft.com/office/drawing/2014/main" id="{1F8491F7-596C-4AC1-86A9-4637A1A58126}"/>
            </a:ext>
          </a:extLst>
        </xdr:cNvPr>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55880</xdr:rowOff>
    </xdr:to>
    <xdr:cxnSp macro="">
      <xdr:nvCxnSpPr>
        <xdr:cNvPr id="79" name="直線コネクタ 78">
          <a:extLst>
            <a:ext uri="{FF2B5EF4-FFF2-40B4-BE49-F238E27FC236}">
              <a16:creationId xmlns:a16="http://schemas.microsoft.com/office/drawing/2014/main" id="{B0F49169-F7A4-45F8-B2E2-49BAB246D76F}"/>
            </a:ext>
          </a:extLst>
        </xdr:cNvPr>
        <xdr:cNvCxnSpPr/>
      </xdr:nvCxnSpPr>
      <xdr:spPr>
        <a:xfrm>
          <a:off x="2019300" y="62026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80" name="n_1aveValue【図書館】&#10;有形固定資産減価償却率">
          <a:extLst>
            <a:ext uri="{FF2B5EF4-FFF2-40B4-BE49-F238E27FC236}">
              <a16:creationId xmlns:a16="http://schemas.microsoft.com/office/drawing/2014/main" id="{97BA6B20-66CD-443D-A1BF-30B72E0876E7}"/>
            </a:ext>
          </a:extLst>
        </xdr:cNvPr>
        <xdr:cNvSpPr txBox="1"/>
      </xdr:nvSpPr>
      <xdr:spPr>
        <a:xfrm>
          <a:off x="35820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1" name="n_2aveValue【図書館】&#10;有形固定資産減価償却率">
          <a:extLst>
            <a:ext uri="{FF2B5EF4-FFF2-40B4-BE49-F238E27FC236}">
              <a16:creationId xmlns:a16="http://schemas.microsoft.com/office/drawing/2014/main" id="{F0ED2ED6-85EB-4B1C-94ED-615B794036FD}"/>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5E1842F0-0B03-472A-ACEE-EF559180FC63}"/>
            </a:ext>
          </a:extLst>
        </xdr:cNvPr>
        <xdr:cNvSpPr txBox="1"/>
      </xdr:nvSpPr>
      <xdr:spPr>
        <a:xfrm>
          <a:off x="1816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3" name="n_4aveValue【図書館】&#10;有形固定資産減価償却率">
          <a:extLst>
            <a:ext uri="{FF2B5EF4-FFF2-40B4-BE49-F238E27FC236}">
              <a16:creationId xmlns:a16="http://schemas.microsoft.com/office/drawing/2014/main" id="{3B75A6EA-0852-4685-8F3F-D6E80DA357DD}"/>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62247</xdr:rowOff>
    </xdr:from>
    <xdr:ext cx="405111" cy="259045"/>
    <xdr:sp macro="" textlink="">
      <xdr:nvSpPr>
        <xdr:cNvPr id="84" name="n_1mainValue【図書館】&#10;有形固定資産減価償却率">
          <a:extLst>
            <a:ext uri="{FF2B5EF4-FFF2-40B4-BE49-F238E27FC236}">
              <a16:creationId xmlns:a16="http://schemas.microsoft.com/office/drawing/2014/main" id="{1377418B-ABEB-43D5-A72C-4ACF1EDA905A}"/>
            </a:ext>
          </a:extLst>
        </xdr:cNvPr>
        <xdr:cNvSpPr txBox="1"/>
      </xdr:nvSpPr>
      <xdr:spPr>
        <a:xfrm>
          <a:off x="3582044"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97807</xdr:rowOff>
    </xdr:from>
    <xdr:ext cx="405111" cy="259045"/>
    <xdr:sp macro="" textlink="">
      <xdr:nvSpPr>
        <xdr:cNvPr id="85" name="n_2mainValue【図書館】&#10;有形固定資産減価償却率">
          <a:extLst>
            <a:ext uri="{FF2B5EF4-FFF2-40B4-BE49-F238E27FC236}">
              <a16:creationId xmlns:a16="http://schemas.microsoft.com/office/drawing/2014/main" id="{CF6962F6-4A5B-4B94-B983-083A26F729B7}"/>
            </a:ext>
          </a:extLst>
        </xdr:cNvPr>
        <xdr:cNvSpPr txBox="1"/>
      </xdr:nvSpPr>
      <xdr:spPr>
        <a:xfrm>
          <a:off x="2705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6" name="n_3mainValue【図書館】&#10;有形固定資産減価償却率">
          <a:extLst>
            <a:ext uri="{FF2B5EF4-FFF2-40B4-BE49-F238E27FC236}">
              <a16:creationId xmlns:a16="http://schemas.microsoft.com/office/drawing/2014/main" id="{1AD63F8D-7919-4832-A728-8E76D30DB06F}"/>
            </a:ext>
          </a:extLst>
        </xdr:cNvPr>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B047E23-C926-4A4A-929F-E4853EBB64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D4A16337-3415-4DF0-BEC9-FCAE60AA76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61E74E77-D0B8-4864-A973-CFDEF22D11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A325E3DF-734D-4233-8018-0674164B5D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3EB8BE9A-AECC-444E-9A5D-0AC53F54800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5A9D7289-54F7-432E-A3DA-C7A0A6AF8D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71B210D4-4EB8-4F26-890C-725F72B764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1606F1F5-FA06-467D-A20D-24E583ECC9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6FCE64C8-146B-485D-95AB-EE889DBEB2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B98386D-BF73-4CA0-9017-B5BCBA172F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74275414-D21A-422D-8BBD-313C352611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91B7344A-296A-4854-BDF8-80DDF6AD33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18CA735F-2BAF-4DCD-8F54-B56593354F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4112B17D-A6DF-49FF-A54D-DBF8ECEB76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FD949491-1CCE-4741-8718-A1160F7927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DF33ACB-EB2A-4B02-B827-442C2074D19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F4CBC180-EA7D-4D46-A4C2-8595BB6A1A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F1FA829D-B059-4150-B3CB-2C0F410B980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15AFC615-298D-4E2B-B8C1-09E968A29E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8FAD86AC-5C19-46B4-89A9-EA3CC7C0140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CD4772D-9578-491B-A527-5AF9FEB296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8888F5AA-B477-4BBE-A95D-7EFCA321583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85B1DED2-E59F-4B34-8962-4DD2CCBBDB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a:extLst>
            <a:ext uri="{FF2B5EF4-FFF2-40B4-BE49-F238E27FC236}">
              <a16:creationId xmlns:a16="http://schemas.microsoft.com/office/drawing/2014/main" id="{C9998749-B3D8-4D61-8778-C9DB66A2C250}"/>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a:extLst>
            <a:ext uri="{FF2B5EF4-FFF2-40B4-BE49-F238E27FC236}">
              <a16:creationId xmlns:a16="http://schemas.microsoft.com/office/drawing/2014/main" id="{B36F7D9A-3A3C-4EE7-AD68-4B6653B21E35}"/>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a:extLst>
            <a:ext uri="{FF2B5EF4-FFF2-40B4-BE49-F238E27FC236}">
              <a16:creationId xmlns:a16="http://schemas.microsoft.com/office/drawing/2014/main" id="{EA9C45A0-2A42-471F-88D9-62182814A322}"/>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a:extLst>
            <a:ext uri="{FF2B5EF4-FFF2-40B4-BE49-F238E27FC236}">
              <a16:creationId xmlns:a16="http://schemas.microsoft.com/office/drawing/2014/main" id="{E3AAA9FF-F211-41D1-BF10-1FD53624C09E}"/>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a:extLst>
            <a:ext uri="{FF2B5EF4-FFF2-40B4-BE49-F238E27FC236}">
              <a16:creationId xmlns:a16="http://schemas.microsoft.com/office/drawing/2014/main" id="{F6E5C773-51B1-4DC9-B24C-8528F605896D}"/>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5" name="【図書館】&#10;一人当たり面積平均値テキスト">
          <a:extLst>
            <a:ext uri="{FF2B5EF4-FFF2-40B4-BE49-F238E27FC236}">
              <a16:creationId xmlns:a16="http://schemas.microsoft.com/office/drawing/2014/main" id="{E37B1438-8435-4836-855C-2904487A3D32}"/>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a:extLst>
            <a:ext uri="{FF2B5EF4-FFF2-40B4-BE49-F238E27FC236}">
              <a16:creationId xmlns:a16="http://schemas.microsoft.com/office/drawing/2014/main" id="{7B64F6C1-6563-4644-9ED2-840822D22E55}"/>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a:extLst>
            <a:ext uri="{FF2B5EF4-FFF2-40B4-BE49-F238E27FC236}">
              <a16:creationId xmlns:a16="http://schemas.microsoft.com/office/drawing/2014/main" id="{374228F7-627C-4599-BA04-7BE7C7811AC1}"/>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a:extLst>
            <a:ext uri="{FF2B5EF4-FFF2-40B4-BE49-F238E27FC236}">
              <a16:creationId xmlns:a16="http://schemas.microsoft.com/office/drawing/2014/main" id="{C01E1CBC-2CED-4329-B747-471782AD7498}"/>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a:extLst>
            <a:ext uri="{FF2B5EF4-FFF2-40B4-BE49-F238E27FC236}">
              <a16:creationId xmlns:a16="http://schemas.microsoft.com/office/drawing/2014/main" id="{2FD2867C-8445-4A89-A6C2-1B4BF2002758}"/>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a:extLst>
            <a:ext uri="{FF2B5EF4-FFF2-40B4-BE49-F238E27FC236}">
              <a16:creationId xmlns:a16="http://schemas.microsoft.com/office/drawing/2014/main" id="{F4666BA6-F08E-4C16-98A8-21DFBF81EEC7}"/>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EEFE22A-734D-44FF-BF23-E972B6160A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45105E1-F97C-45E0-9406-8E74F004F8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9B6674D-A3CD-493D-9643-83C3B2CA3A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6A4BB60-292F-4193-AC35-40764F9913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9F00B2-F7C6-437C-B688-CD90560566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6" name="楕円 125">
          <a:extLst>
            <a:ext uri="{FF2B5EF4-FFF2-40B4-BE49-F238E27FC236}">
              <a16:creationId xmlns:a16="http://schemas.microsoft.com/office/drawing/2014/main" id="{A7AFEA1C-2491-48D1-8ABF-39FE3BA0F86C}"/>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7" name="【図書館】&#10;一人当たり面積該当値テキスト">
          <a:extLst>
            <a:ext uri="{FF2B5EF4-FFF2-40B4-BE49-F238E27FC236}">
              <a16:creationId xmlns:a16="http://schemas.microsoft.com/office/drawing/2014/main" id="{DE308FFA-1D47-471D-94A3-2C80AE58663F}"/>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28" name="楕円 127">
          <a:extLst>
            <a:ext uri="{FF2B5EF4-FFF2-40B4-BE49-F238E27FC236}">
              <a16:creationId xmlns:a16="http://schemas.microsoft.com/office/drawing/2014/main" id="{64DC06AD-D54B-4A90-AE82-62EBBF3DE4CD}"/>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83820</xdr:rowOff>
    </xdr:to>
    <xdr:cxnSp macro="">
      <xdr:nvCxnSpPr>
        <xdr:cNvPr id="129" name="直線コネクタ 128">
          <a:extLst>
            <a:ext uri="{FF2B5EF4-FFF2-40B4-BE49-F238E27FC236}">
              <a16:creationId xmlns:a16="http://schemas.microsoft.com/office/drawing/2014/main" id="{B2F8BAB7-187A-4712-89B3-5C07A2F94F39}"/>
            </a:ext>
          </a:extLst>
        </xdr:cNvPr>
        <xdr:cNvCxnSpPr/>
      </xdr:nvCxnSpPr>
      <xdr:spPr>
        <a:xfrm flipV="1">
          <a:off x="9639300" y="693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0" name="楕円 129">
          <a:extLst>
            <a:ext uri="{FF2B5EF4-FFF2-40B4-BE49-F238E27FC236}">
              <a16:creationId xmlns:a16="http://schemas.microsoft.com/office/drawing/2014/main" id="{EB17614B-66D0-411C-85D3-60399314F6DE}"/>
            </a:ext>
          </a:extLst>
        </xdr:cNvPr>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95250</xdr:rowOff>
    </xdr:to>
    <xdr:cxnSp macro="">
      <xdr:nvCxnSpPr>
        <xdr:cNvPr id="131" name="直線コネクタ 130">
          <a:extLst>
            <a:ext uri="{FF2B5EF4-FFF2-40B4-BE49-F238E27FC236}">
              <a16:creationId xmlns:a16="http://schemas.microsoft.com/office/drawing/2014/main" id="{190F4379-1622-4CC0-857A-32EA4DA9FA47}"/>
            </a:ext>
          </a:extLst>
        </xdr:cNvPr>
        <xdr:cNvCxnSpPr/>
      </xdr:nvCxnSpPr>
      <xdr:spPr>
        <a:xfrm flipV="1">
          <a:off x="8750300" y="694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2" name="楕円 131">
          <a:extLst>
            <a:ext uri="{FF2B5EF4-FFF2-40B4-BE49-F238E27FC236}">
              <a16:creationId xmlns:a16="http://schemas.microsoft.com/office/drawing/2014/main" id="{F9B085D4-6EAF-463D-94E2-236248F104BE}"/>
            </a:ext>
          </a:extLst>
        </xdr:cNvPr>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68580</xdr:rowOff>
    </xdr:from>
    <xdr:to>
      <xdr:col>45</xdr:col>
      <xdr:colOff>177800</xdr:colOff>
      <xdr:row>40</xdr:row>
      <xdr:rowOff>95250</xdr:rowOff>
    </xdr:to>
    <xdr:cxnSp macro="">
      <xdr:nvCxnSpPr>
        <xdr:cNvPr id="133" name="直線コネクタ 132">
          <a:extLst>
            <a:ext uri="{FF2B5EF4-FFF2-40B4-BE49-F238E27FC236}">
              <a16:creationId xmlns:a16="http://schemas.microsoft.com/office/drawing/2014/main" id="{49006B06-45AF-4E1D-88DC-91CD527054AD}"/>
            </a:ext>
          </a:extLst>
        </xdr:cNvPr>
        <xdr:cNvCxnSpPr/>
      </xdr:nvCxnSpPr>
      <xdr:spPr>
        <a:xfrm>
          <a:off x="7861300" y="692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4" name="n_1aveValue【図書館】&#10;一人当たり面積">
          <a:extLst>
            <a:ext uri="{FF2B5EF4-FFF2-40B4-BE49-F238E27FC236}">
              <a16:creationId xmlns:a16="http://schemas.microsoft.com/office/drawing/2014/main" id="{D1AD25A8-4704-451E-9E85-F6999170F3E7}"/>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5" name="n_2aveValue【図書館】&#10;一人当たり面積">
          <a:extLst>
            <a:ext uri="{FF2B5EF4-FFF2-40B4-BE49-F238E27FC236}">
              <a16:creationId xmlns:a16="http://schemas.microsoft.com/office/drawing/2014/main" id="{0FBB0E34-1B82-448E-BB18-821BB0DA5ED2}"/>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6" name="n_3aveValue【図書館】&#10;一人当たり面積">
          <a:extLst>
            <a:ext uri="{FF2B5EF4-FFF2-40B4-BE49-F238E27FC236}">
              <a16:creationId xmlns:a16="http://schemas.microsoft.com/office/drawing/2014/main" id="{39C95CFC-13E0-4A36-99AF-CF03E1789A9E}"/>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7" name="n_4aveValue【図書館】&#10;一人当たり面積">
          <a:extLst>
            <a:ext uri="{FF2B5EF4-FFF2-40B4-BE49-F238E27FC236}">
              <a16:creationId xmlns:a16="http://schemas.microsoft.com/office/drawing/2014/main" id="{B38ACA27-2D4F-4B1A-B4BA-2AA9EB0DADA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38" name="n_1mainValue【図書館】&#10;一人当たり面積">
          <a:extLst>
            <a:ext uri="{FF2B5EF4-FFF2-40B4-BE49-F238E27FC236}">
              <a16:creationId xmlns:a16="http://schemas.microsoft.com/office/drawing/2014/main" id="{81AEC49C-0355-4713-B4FE-37CBC1E36A81}"/>
            </a:ext>
          </a:extLst>
        </xdr:cNvPr>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9" name="n_2mainValue【図書館】&#10;一人当たり面積">
          <a:extLst>
            <a:ext uri="{FF2B5EF4-FFF2-40B4-BE49-F238E27FC236}">
              <a16:creationId xmlns:a16="http://schemas.microsoft.com/office/drawing/2014/main" id="{DD99A59D-76AF-410B-A65C-CABF9D357225}"/>
            </a:ext>
          </a:extLst>
        </xdr:cNvPr>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110507</xdr:rowOff>
    </xdr:from>
    <xdr:ext cx="469744" cy="259045"/>
    <xdr:sp macro="" textlink="">
      <xdr:nvSpPr>
        <xdr:cNvPr id="140" name="n_3mainValue【図書館】&#10;一人当たり面積">
          <a:extLst>
            <a:ext uri="{FF2B5EF4-FFF2-40B4-BE49-F238E27FC236}">
              <a16:creationId xmlns:a16="http://schemas.microsoft.com/office/drawing/2014/main" id="{B9D62EB0-88B8-4B60-94CA-A4B02B6D5C0C}"/>
            </a:ext>
          </a:extLst>
        </xdr:cNvPr>
        <xdr:cNvSpPr txBox="1"/>
      </xdr:nvSpPr>
      <xdr:spPr>
        <a:xfrm>
          <a:off x="7626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9660F0B4-3AC7-48BF-8331-1ED20C8837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E4AE06-69A8-40D0-896C-E0CB94B06F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A053831A-3B53-4C54-B957-53EAC11D7B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E4F33A57-9127-41AB-A5A8-A0509B2F8E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B5F2CE32-C210-4062-9129-70B16BF9CF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BA366183-4DA0-4BDD-89C2-F11507587B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B2955C5D-328F-4225-B3B8-0F6DBF9885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A0A7C42-E0BD-4599-8526-D5F1E063E1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F38DF10-0EC5-4552-A3FD-FBF488B72F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33CFD747-E98D-4DC0-9E0B-FC5D9851516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BAB4975-FD61-47EC-9D51-91946FA087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8ECE3F80-9F41-4366-84A9-88618008EC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E71E7925-CD82-4028-921C-259DB4A37B5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30941494-8DD8-4408-84C9-9F277C5FDD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BD190B89-B7E6-4928-96CF-3CBB86C41F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A76B846E-E778-44E2-901B-E4AEFF78956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B9A38B0C-4750-4939-A785-30429D1A9A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559F5FC7-EA00-4CF1-B562-13589EC821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2EC181C4-C100-4BF0-A1C3-E11B4826689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832FBB32-9252-4B33-81CB-1BCD15B293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BEDD5087-5B35-4E95-9DE0-E8610B1222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98DCF584-D576-4938-BFE4-03F3F888D6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675C2871-42F8-4008-B020-7685900225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C53C646F-432D-4BE8-9934-1F6334BDB4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14C55E43-53B6-4C40-BC81-5E9983297FA3}"/>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48CBAB2A-B459-4D56-BA9E-B660EF16AC1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B3435706-B18E-40A2-ACBD-4AD17401926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512C88B7-39D5-4645-A86D-80685F382CBD}"/>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a:extLst>
            <a:ext uri="{FF2B5EF4-FFF2-40B4-BE49-F238E27FC236}">
              <a16:creationId xmlns:a16="http://schemas.microsoft.com/office/drawing/2014/main" id="{6BD51F69-048E-4950-827C-3FCEDE965FC9}"/>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E5C3DF6-599E-414C-90AC-41EA6C0AAE3B}"/>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a:extLst>
            <a:ext uri="{FF2B5EF4-FFF2-40B4-BE49-F238E27FC236}">
              <a16:creationId xmlns:a16="http://schemas.microsoft.com/office/drawing/2014/main" id="{0379FBA5-109A-4C96-AC38-9C583525BB9F}"/>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a:extLst>
            <a:ext uri="{FF2B5EF4-FFF2-40B4-BE49-F238E27FC236}">
              <a16:creationId xmlns:a16="http://schemas.microsoft.com/office/drawing/2014/main" id="{20DAA9DF-9F3A-4454-93A6-7BD1B735B466}"/>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a:extLst>
            <a:ext uri="{FF2B5EF4-FFF2-40B4-BE49-F238E27FC236}">
              <a16:creationId xmlns:a16="http://schemas.microsoft.com/office/drawing/2014/main" id="{FA447C2E-274F-4B91-90F5-582296594A11}"/>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a:extLst>
            <a:ext uri="{FF2B5EF4-FFF2-40B4-BE49-F238E27FC236}">
              <a16:creationId xmlns:a16="http://schemas.microsoft.com/office/drawing/2014/main" id="{98540639-568A-4875-8381-B10923606F98}"/>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a:extLst>
            <a:ext uri="{FF2B5EF4-FFF2-40B4-BE49-F238E27FC236}">
              <a16:creationId xmlns:a16="http://schemas.microsoft.com/office/drawing/2014/main" id="{9C76BA44-283D-47EC-9729-7F46C41A0856}"/>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FB4DDA0-43C6-4CBC-9764-242A506CA4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977D077-F635-4238-AF11-7DB81CFE02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73E747F-E711-43AA-8363-BCBC7CEC04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8D9A982-3C6F-46AF-B70B-6F722D1531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0C918CF-9F0D-4F9E-A3FE-63C4E8FEDA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1" name="楕円 180">
          <a:extLst>
            <a:ext uri="{FF2B5EF4-FFF2-40B4-BE49-F238E27FC236}">
              <a16:creationId xmlns:a16="http://schemas.microsoft.com/office/drawing/2014/main" id="{BF880414-7FFD-47C3-8822-D46C78F78A1B}"/>
            </a:ext>
          </a:extLst>
        </xdr:cNvPr>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D536CA70-D6E3-4676-814B-4A56AE89F131}"/>
            </a:ext>
          </a:extLst>
        </xdr:cNvPr>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83" name="楕円 182">
          <a:extLst>
            <a:ext uri="{FF2B5EF4-FFF2-40B4-BE49-F238E27FC236}">
              <a16:creationId xmlns:a16="http://schemas.microsoft.com/office/drawing/2014/main" id="{C220E36C-0C7F-4119-A443-37F755432FE3}"/>
            </a:ext>
          </a:extLst>
        </xdr:cNvPr>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20955</xdr:rowOff>
    </xdr:to>
    <xdr:cxnSp macro="">
      <xdr:nvCxnSpPr>
        <xdr:cNvPr id="184" name="直線コネクタ 183">
          <a:extLst>
            <a:ext uri="{FF2B5EF4-FFF2-40B4-BE49-F238E27FC236}">
              <a16:creationId xmlns:a16="http://schemas.microsoft.com/office/drawing/2014/main" id="{AF7E40C9-AD65-4AA9-AC5D-1685EE766074}"/>
            </a:ext>
          </a:extLst>
        </xdr:cNvPr>
        <xdr:cNvCxnSpPr/>
      </xdr:nvCxnSpPr>
      <xdr:spPr>
        <a:xfrm>
          <a:off x="3797300" y="10437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85" name="楕円 184">
          <a:extLst>
            <a:ext uri="{FF2B5EF4-FFF2-40B4-BE49-F238E27FC236}">
              <a16:creationId xmlns:a16="http://schemas.microsoft.com/office/drawing/2014/main" id="{204D8EF4-2287-451F-BEC5-FF6AFA9042C9}"/>
            </a:ext>
          </a:extLst>
        </xdr:cNvPr>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150495</xdr:rowOff>
    </xdr:to>
    <xdr:cxnSp macro="">
      <xdr:nvCxnSpPr>
        <xdr:cNvPr id="186" name="直線コネクタ 185">
          <a:extLst>
            <a:ext uri="{FF2B5EF4-FFF2-40B4-BE49-F238E27FC236}">
              <a16:creationId xmlns:a16="http://schemas.microsoft.com/office/drawing/2014/main" id="{04AA367C-CEA4-4284-BAD1-AA0DB758BE81}"/>
            </a:ext>
          </a:extLst>
        </xdr:cNvPr>
        <xdr:cNvCxnSpPr/>
      </xdr:nvCxnSpPr>
      <xdr:spPr>
        <a:xfrm>
          <a:off x="2908300" y="10397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48260</xdr:rowOff>
    </xdr:from>
    <xdr:to>
      <xdr:col>10</xdr:col>
      <xdr:colOff>165100</xdr:colOff>
      <xdr:row>63</xdr:row>
      <xdr:rowOff>149860</xdr:rowOff>
    </xdr:to>
    <xdr:sp macro="" textlink="">
      <xdr:nvSpPr>
        <xdr:cNvPr id="187" name="楕円 186">
          <a:extLst>
            <a:ext uri="{FF2B5EF4-FFF2-40B4-BE49-F238E27FC236}">
              <a16:creationId xmlns:a16="http://schemas.microsoft.com/office/drawing/2014/main" id="{BE86ADA0-1E1E-4D06-B5AB-3C5A76EFE2A0}"/>
            </a:ext>
          </a:extLst>
        </xdr:cNvPr>
        <xdr:cNvSpPr/>
      </xdr:nvSpPr>
      <xdr:spPr>
        <a:xfrm>
          <a:off x="196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63</xdr:row>
      <xdr:rowOff>99060</xdr:rowOff>
    </xdr:to>
    <xdr:cxnSp macro="">
      <xdr:nvCxnSpPr>
        <xdr:cNvPr id="188" name="直線コネクタ 187">
          <a:extLst>
            <a:ext uri="{FF2B5EF4-FFF2-40B4-BE49-F238E27FC236}">
              <a16:creationId xmlns:a16="http://schemas.microsoft.com/office/drawing/2014/main" id="{0EC6AE0E-496C-45D0-A576-FF75B17FFD28}"/>
            </a:ext>
          </a:extLst>
        </xdr:cNvPr>
        <xdr:cNvCxnSpPr/>
      </xdr:nvCxnSpPr>
      <xdr:spPr>
        <a:xfrm flipV="1">
          <a:off x="2019300" y="1039749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9" name="n_1aveValue【体育館・プール】&#10;有形固定資産減価償却率">
          <a:extLst>
            <a:ext uri="{FF2B5EF4-FFF2-40B4-BE49-F238E27FC236}">
              <a16:creationId xmlns:a16="http://schemas.microsoft.com/office/drawing/2014/main" id="{658C3F37-C6C9-413F-A695-1FD1EB78A924}"/>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0" name="n_2aveValue【体育館・プール】&#10;有形固定資産減価償却率">
          <a:extLst>
            <a:ext uri="{FF2B5EF4-FFF2-40B4-BE49-F238E27FC236}">
              <a16:creationId xmlns:a16="http://schemas.microsoft.com/office/drawing/2014/main" id="{817D640A-F084-4A6E-97A4-FD37B35EB5A8}"/>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1" name="n_3aveValue【体育館・プール】&#10;有形固定資産減価償却率">
          <a:extLst>
            <a:ext uri="{FF2B5EF4-FFF2-40B4-BE49-F238E27FC236}">
              <a16:creationId xmlns:a16="http://schemas.microsoft.com/office/drawing/2014/main" id="{B1E1DAF1-B64C-48A4-93DA-46194D4B9CCC}"/>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2" name="n_4aveValue【体育館・プール】&#10;有形固定資産減価償却率">
          <a:extLst>
            <a:ext uri="{FF2B5EF4-FFF2-40B4-BE49-F238E27FC236}">
              <a16:creationId xmlns:a16="http://schemas.microsoft.com/office/drawing/2014/main" id="{8F55AA62-F249-4917-8DD6-6CA0BB830D9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193" name="n_1mainValue【体育館・プール】&#10;有形固定資産減価償却率">
          <a:extLst>
            <a:ext uri="{FF2B5EF4-FFF2-40B4-BE49-F238E27FC236}">
              <a16:creationId xmlns:a16="http://schemas.microsoft.com/office/drawing/2014/main" id="{3CB22996-F052-4067-8740-440B0805034C}"/>
            </a:ext>
          </a:extLst>
        </xdr:cNvPr>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94" name="n_2mainValue【体育館・プール】&#10;有形固定資産減価償却率">
          <a:extLst>
            <a:ext uri="{FF2B5EF4-FFF2-40B4-BE49-F238E27FC236}">
              <a16:creationId xmlns:a16="http://schemas.microsoft.com/office/drawing/2014/main" id="{D8A282BF-72CD-4761-B24C-3A2C791071A3}"/>
            </a:ext>
          </a:extLst>
        </xdr:cNvPr>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140987</xdr:rowOff>
    </xdr:from>
    <xdr:ext cx="405111" cy="259045"/>
    <xdr:sp macro="" textlink="">
      <xdr:nvSpPr>
        <xdr:cNvPr id="195" name="n_3mainValue【体育館・プール】&#10;有形固定資産減価償却率">
          <a:extLst>
            <a:ext uri="{FF2B5EF4-FFF2-40B4-BE49-F238E27FC236}">
              <a16:creationId xmlns:a16="http://schemas.microsoft.com/office/drawing/2014/main" id="{71A1370F-4CCF-487A-BC93-E49D3CB68715}"/>
            </a:ext>
          </a:extLst>
        </xdr:cNvPr>
        <xdr:cNvSpPr txBox="1"/>
      </xdr:nvSpPr>
      <xdr:spPr>
        <a:xfrm>
          <a:off x="1816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E1EB920-07F9-4357-962D-CA8E725108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27B3D0B8-6656-42F3-BA69-350936B92C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9564824-F19E-4C7E-996A-7617C327E9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1B26849-F206-41A1-B348-0D64EE056B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58F1B0CD-48AC-46DB-AE0E-2B1E4B2B989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4F5E3C0-0FA1-423B-B23C-910DC737DA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7B65A08E-7B4B-4E5E-9AE4-729026513B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A30D10B-F6A9-4887-956D-18CB3DEAAE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FC174EC-10E1-440B-98F6-86936A7162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798A1157-99C3-40F1-9FB2-5594D8BB33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168E6C63-F7CC-47E9-8081-FB5524E004A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335D99-B6D8-4F69-B0EF-01080867526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93DF4721-4742-4236-98E0-53D005DFF6E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F2456FE-1132-462F-ABAC-4ED5E799FEE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54CCA17C-7ED2-409B-9889-C66A48BB90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18427571-4953-4DDC-90E1-2104174374D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2CB62705-60EF-4FCE-8B1D-A8F64FA6B0B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7C942974-C745-441C-BA13-14BB475BFC9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6BC875F6-E28B-4ACD-9440-AC05D26E86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BA3CDD16-07CE-4FA8-B6EC-208D522E0A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E1F2175B-C58A-474B-8307-ACD78DD196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a:extLst>
            <a:ext uri="{FF2B5EF4-FFF2-40B4-BE49-F238E27FC236}">
              <a16:creationId xmlns:a16="http://schemas.microsoft.com/office/drawing/2014/main" id="{7749917C-E4F1-4F20-BCE8-29E9B9A5E85A}"/>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a:extLst>
            <a:ext uri="{FF2B5EF4-FFF2-40B4-BE49-F238E27FC236}">
              <a16:creationId xmlns:a16="http://schemas.microsoft.com/office/drawing/2014/main" id="{F79C5E3C-C6F6-4D5D-87D8-660AC2BC3056}"/>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a:extLst>
            <a:ext uri="{FF2B5EF4-FFF2-40B4-BE49-F238E27FC236}">
              <a16:creationId xmlns:a16="http://schemas.microsoft.com/office/drawing/2014/main" id="{A5A24C6C-096E-4D5A-962F-38F04AB0908B}"/>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a:extLst>
            <a:ext uri="{FF2B5EF4-FFF2-40B4-BE49-F238E27FC236}">
              <a16:creationId xmlns:a16="http://schemas.microsoft.com/office/drawing/2014/main" id="{1715EDC9-1D17-487B-91A7-D5753233EDBB}"/>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a:extLst>
            <a:ext uri="{FF2B5EF4-FFF2-40B4-BE49-F238E27FC236}">
              <a16:creationId xmlns:a16="http://schemas.microsoft.com/office/drawing/2014/main" id="{ABC79BE2-FE83-4364-A8ED-1EA030499492}"/>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22" name="【体育館・プール】&#10;一人当たり面積平均値テキスト">
          <a:extLst>
            <a:ext uri="{FF2B5EF4-FFF2-40B4-BE49-F238E27FC236}">
              <a16:creationId xmlns:a16="http://schemas.microsoft.com/office/drawing/2014/main" id="{6D74D748-11DA-420F-A163-266C51845D6E}"/>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a:extLst>
            <a:ext uri="{FF2B5EF4-FFF2-40B4-BE49-F238E27FC236}">
              <a16:creationId xmlns:a16="http://schemas.microsoft.com/office/drawing/2014/main" id="{05B3689D-29AB-45FA-9FE3-84C7C6A5E557}"/>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a:extLst>
            <a:ext uri="{FF2B5EF4-FFF2-40B4-BE49-F238E27FC236}">
              <a16:creationId xmlns:a16="http://schemas.microsoft.com/office/drawing/2014/main" id="{F6A2BDFC-3130-4448-ADA7-5EDD38F6FC6B}"/>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a:extLst>
            <a:ext uri="{FF2B5EF4-FFF2-40B4-BE49-F238E27FC236}">
              <a16:creationId xmlns:a16="http://schemas.microsoft.com/office/drawing/2014/main" id="{AB8200FA-6BED-4691-9F5C-466A305B5765}"/>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a:extLst>
            <a:ext uri="{FF2B5EF4-FFF2-40B4-BE49-F238E27FC236}">
              <a16:creationId xmlns:a16="http://schemas.microsoft.com/office/drawing/2014/main" id="{FF38A2CF-8F64-4EC9-9859-73D03C49F6E5}"/>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a:extLst>
            <a:ext uri="{FF2B5EF4-FFF2-40B4-BE49-F238E27FC236}">
              <a16:creationId xmlns:a16="http://schemas.microsoft.com/office/drawing/2014/main" id="{0A9BEB1A-86F2-4915-BAA4-2E2746A33C18}"/>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48BA2FB-B212-4F4C-A2BB-40D5A532B99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C5E6BC0-A203-4DAF-B2C7-4CF61C0CD7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E5FC955-540B-4125-BE5F-C23BE5FC03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BA74BFF-BB53-4CD9-8E15-95453B159F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E02E4EE-922C-4B2C-8886-6EC9DA33CF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61671</xdr:rowOff>
    </xdr:from>
    <xdr:to>
      <xdr:col>55</xdr:col>
      <xdr:colOff>50800</xdr:colOff>
      <xdr:row>61</xdr:row>
      <xdr:rowOff>163271</xdr:rowOff>
    </xdr:to>
    <xdr:sp macro="" textlink="">
      <xdr:nvSpPr>
        <xdr:cNvPr id="233" name="楕円 232">
          <a:extLst>
            <a:ext uri="{FF2B5EF4-FFF2-40B4-BE49-F238E27FC236}">
              <a16:creationId xmlns:a16="http://schemas.microsoft.com/office/drawing/2014/main" id="{D0A399EF-5DE8-4552-829E-B6ACB687B946}"/>
            </a:ext>
          </a:extLst>
        </xdr:cNvPr>
        <xdr:cNvSpPr/>
      </xdr:nvSpPr>
      <xdr:spPr>
        <a:xfrm>
          <a:off x="10426700" y="105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84548</xdr:rowOff>
    </xdr:from>
    <xdr:ext cx="469744" cy="259045"/>
    <xdr:sp macro="" textlink="">
      <xdr:nvSpPr>
        <xdr:cNvPr id="234" name="【体育館・プール】&#10;一人当たり面積該当値テキスト">
          <a:extLst>
            <a:ext uri="{FF2B5EF4-FFF2-40B4-BE49-F238E27FC236}">
              <a16:creationId xmlns:a16="http://schemas.microsoft.com/office/drawing/2014/main" id="{E3471B52-8258-40C3-8380-44F431CAB20F}"/>
            </a:ext>
          </a:extLst>
        </xdr:cNvPr>
        <xdr:cNvSpPr txBox="1"/>
      </xdr:nvSpPr>
      <xdr:spPr>
        <a:xfrm>
          <a:off x="10515600" y="1037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62129</xdr:rowOff>
    </xdr:from>
    <xdr:to>
      <xdr:col>50</xdr:col>
      <xdr:colOff>165100</xdr:colOff>
      <xdr:row>61</xdr:row>
      <xdr:rowOff>163729</xdr:rowOff>
    </xdr:to>
    <xdr:sp macro="" textlink="">
      <xdr:nvSpPr>
        <xdr:cNvPr id="235" name="楕円 234">
          <a:extLst>
            <a:ext uri="{FF2B5EF4-FFF2-40B4-BE49-F238E27FC236}">
              <a16:creationId xmlns:a16="http://schemas.microsoft.com/office/drawing/2014/main" id="{1A1961F8-A8D0-49AB-9E96-5FFF112FC8FD}"/>
            </a:ext>
          </a:extLst>
        </xdr:cNvPr>
        <xdr:cNvSpPr/>
      </xdr:nvSpPr>
      <xdr:spPr>
        <a:xfrm>
          <a:off x="9588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112471</xdr:rowOff>
    </xdr:from>
    <xdr:to>
      <xdr:col>55</xdr:col>
      <xdr:colOff>0</xdr:colOff>
      <xdr:row>61</xdr:row>
      <xdr:rowOff>112929</xdr:rowOff>
    </xdr:to>
    <xdr:cxnSp macro="">
      <xdr:nvCxnSpPr>
        <xdr:cNvPr id="236" name="直線コネクタ 235">
          <a:extLst>
            <a:ext uri="{FF2B5EF4-FFF2-40B4-BE49-F238E27FC236}">
              <a16:creationId xmlns:a16="http://schemas.microsoft.com/office/drawing/2014/main" id="{BC1AFE72-6751-4969-8DD2-1CA6F7DA43EE}"/>
            </a:ext>
          </a:extLst>
        </xdr:cNvPr>
        <xdr:cNvCxnSpPr/>
      </xdr:nvCxnSpPr>
      <xdr:spPr>
        <a:xfrm flipV="1">
          <a:off x="9639300" y="1057092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73558</xdr:rowOff>
    </xdr:from>
    <xdr:to>
      <xdr:col>46</xdr:col>
      <xdr:colOff>38100</xdr:colOff>
      <xdr:row>62</xdr:row>
      <xdr:rowOff>3708</xdr:rowOff>
    </xdr:to>
    <xdr:sp macro="" textlink="">
      <xdr:nvSpPr>
        <xdr:cNvPr id="237" name="楕円 236">
          <a:extLst>
            <a:ext uri="{FF2B5EF4-FFF2-40B4-BE49-F238E27FC236}">
              <a16:creationId xmlns:a16="http://schemas.microsoft.com/office/drawing/2014/main" id="{4F6EFC97-D122-4EBA-8C9B-A7CE9328CBA2}"/>
            </a:ext>
          </a:extLst>
        </xdr:cNvPr>
        <xdr:cNvSpPr/>
      </xdr:nvSpPr>
      <xdr:spPr>
        <a:xfrm>
          <a:off x="8699500" y="105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112929</xdr:rowOff>
    </xdr:from>
    <xdr:to>
      <xdr:col>50</xdr:col>
      <xdr:colOff>114300</xdr:colOff>
      <xdr:row>61</xdr:row>
      <xdr:rowOff>124358</xdr:rowOff>
    </xdr:to>
    <xdr:cxnSp macro="">
      <xdr:nvCxnSpPr>
        <xdr:cNvPr id="238" name="直線コネクタ 237">
          <a:extLst>
            <a:ext uri="{FF2B5EF4-FFF2-40B4-BE49-F238E27FC236}">
              <a16:creationId xmlns:a16="http://schemas.microsoft.com/office/drawing/2014/main" id="{BC528957-A55A-4B49-A739-B3890D5825F2}"/>
            </a:ext>
          </a:extLst>
        </xdr:cNvPr>
        <xdr:cNvCxnSpPr/>
      </xdr:nvCxnSpPr>
      <xdr:spPr>
        <a:xfrm flipV="1">
          <a:off x="8750300" y="105713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51156</xdr:rowOff>
    </xdr:from>
    <xdr:to>
      <xdr:col>41</xdr:col>
      <xdr:colOff>101600</xdr:colOff>
      <xdr:row>63</xdr:row>
      <xdr:rowOff>152756</xdr:rowOff>
    </xdr:to>
    <xdr:sp macro="" textlink="">
      <xdr:nvSpPr>
        <xdr:cNvPr id="239" name="楕円 238">
          <a:extLst>
            <a:ext uri="{FF2B5EF4-FFF2-40B4-BE49-F238E27FC236}">
              <a16:creationId xmlns:a16="http://schemas.microsoft.com/office/drawing/2014/main" id="{A127C116-8F12-4500-AC7E-A45C7FE57BC2}"/>
            </a:ext>
          </a:extLst>
        </xdr:cNvPr>
        <xdr:cNvSpPr/>
      </xdr:nvSpPr>
      <xdr:spPr>
        <a:xfrm>
          <a:off x="7810500" y="108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124358</xdr:rowOff>
    </xdr:from>
    <xdr:to>
      <xdr:col>45</xdr:col>
      <xdr:colOff>177800</xdr:colOff>
      <xdr:row>63</xdr:row>
      <xdr:rowOff>101956</xdr:rowOff>
    </xdr:to>
    <xdr:cxnSp macro="">
      <xdr:nvCxnSpPr>
        <xdr:cNvPr id="240" name="直線コネクタ 239">
          <a:extLst>
            <a:ext uri="{FF2B5EF4-FFF2-40B4-BE49-F238E27FC236}">
              <a16:creationId xmlns:a16="http://schemas.microsoft.com/office/drawing/2014/main" id="{6DBB9277-88C0-4A1C-B4AB-FBFA6CB84B3E}"/>
            </a:ext>
          </a:extLst>
        </xdr:cNvPr>
        <xdr:cNvCxnSpPr/>
      </xdr:nvCxnSpPr>
      <xdr:spPr>
        <a:xfrm flipV="1">
          <a:off x="7861300" y="10582808"/>
          <a:ext cx="889000" cy="3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41" name="n_1aveValue【体育館・プール】&#10;一人当たり面積">
          <a:extLst>
            <a:ext uri="{FF2B5EF4-FFF2-40B4-BE49-F238E27FC236}">
              <a16:creationId xmlns:a16="http://schemas.microsoft.com/office/drawing/2014/main" id="{D705EA3A-C589-4ECB-BBB2-43B3C8B1D472}"/>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42" name="n_2aveValue【体育館・プール】&#10;一人当たり面積">
          <a:extLst>
            <a:ext uri="{FF2B5EF4-FFF2-40B4-BE49-F238E27FC236}">
              <a16:creationId xmlns:a16="http://schemas.microsoft.com/office/drawing/2014/main" id="{04DBD1A5-8704-4BD0-B0D5-EF16BA8CC0CF}"/>
            </a:ext>
          </a:extLst>
        </xdr:cNvPr>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43" name="n_3aveValue【体育館・プール】&#10;一人当たり面積">
          <a:extLst>
            <a:ext uri="{FF2B5EF4-FFF2-40B4-BE49-F238E27FC236}">
              <a16:creationId xmlns:a16="http://schemas.microsoft.com/office/drawing/2014/main" id="{C99B49C8-6EE9-4513-8339-1B08DBE468C9}"/>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44" name="n_4aveValue【体育館・プール】&#10;一人当たり面積">
          <a:extLst>
            <a:ext uri="{FF2B5EF4-FFF2-40B4-BE49-F238E27FC236}">
              <a16:creationId xmlns:a16="http://schemas.microsoft.com/office/drawing/2014/main" id="{C118FE10-B679-4FFF-8038-F6EFF05AE082}"/>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8806</xdr:rowOff>
    </xdr:from>
    <xdr:ext cx="469744" cy="259045"/>
    <xdr:sp macro="" textlink="">
      <xdr:nvSpPr>
        <xdr:cNvPr id="245" name="n_1mainValue【体育館・プール】&#10;一人当たり面積">
          <a:extLst>
            <a:ext uri="{FF2B5EF4-FFF2-40B4-BE49-F238E27FC236}">
              <a16:creationId xmlns:a16="http://schemas.microsoft.com/office/drawing/2014/main" id="{B05BEE4C-355F-462C-9340-B8DFEC028108}"/>
            </a:ext>
          </a:extLst>
        </xdr:cNvPr>
        <xdr:cNvSpPr txBox="1"/>
      </xdr:nvSpPr>
      <xdr:spPr>
        <a:xfrm>
          <a:off x="9391727" y="1029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20235</xdr:rowOff>
    </xdr:from>
    <xdr:ext cx="469744" cy="259045"/>
    <xdr:sp macro="" textlink="">
      <xdr:nvSpPr>
        <xdr:cNvPr id="246" name="n_2mainValue【体育館・プール】&#10;一人当たり面積">
          <a:extLst>
            <a:ext uri="{FF2B5EF4-FFF2-40B4-BE49-F238E27FC236}">
              <a16:creationId xmlns:a16="http://schemas.microsoft.com/office/drawing/2014/main" id="{086B1CF7-1108-4433-8DF4-98A4BDDB9DD3}"/>
            </a:ext>
          </a:extLst>
        </xdr:cNvPr>
        <xdr:cNvSpPr txBox="1"/>
      </xdr:nvSpPr>
      <xdr:spPr>
        <a:xfrm>
          <a:off x="8515427" y="103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143883</xdr:rowOff>
    </xdr:from>
    <xdr:ext cx="469744" cy="259045"/>
    <xdr:sp macro="" textlink="">
      <xdr:nvSpPr>
        <xdr:cNvPr id="247" name="n_3mainValue【体育館・プール】&#10;一人当たり面積">
          <a:extLst>
            <a:ext uri="{FF2B5EF4-FFF2-40B4-BE49-F238E27FC236}">
              <a16:creationId xmlns:a16="http://schemas.microsoft.com/office/drawing/2014/main" id="{6AF1D94E-5A43-417F-A370-F0CBC4333CE9}"/>
            </a:ext>
          </a:extLst>
        </xdr:cNvPr>
        <xdr:cNvSpPr txBox="1"/>
      </xdr:nvSpPr>
      <xdr:spPr>
        <a:xfrm>
          <a:off x="7626427" y="109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A9BDF26-85AF-43F0-83B6-8C13F23195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72D722DF-E880-4749-B118-4FF8C6B300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2BBD5822-EA29-4364-9975-DDD4EC7926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9D8C056-0EC8-441A-8C82-DC6D266043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6082151-1E33-455A-B415-2458668EEC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906F1BE3-F91C-4282-A708-F52D8BECB3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EE87D661-50EF-4699-8CF2-3E9ADFF887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69396C23-3ED0-4F6B-B205-4B33D8403A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D6076365-1B1D-4642-AE19-CAEB424F83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CCB1C30D-7EBF-46DE-A54B-CA5C9474A7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1757F459-08F6-4867-940C-9EE0185809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572C50-28AE-40E9-AA2C-3B4697EC02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7F9D9BA7-6E3A-466A-8C15-748EFBAA7B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5EFE8B2F-7CA1-4391-9AD7-86B97F08BE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ACC612A2-D50D-4A8C-A9F1-662EA843C1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D6CCDFB3-3635-4749-A2FF-C2D26E9409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643C802C-DDE4-4309-A0AF-8E3A992B41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EA7888DC-97D6-4B49-B0E5-32C6CA1E6D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D6F3B9B9-73BE-4870-AFA0-A3184CD96A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67E43DF7-D33D-474D-BBF4-6AA27E67DDD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1C266546-97EA-4A76-B070-AB3EE8FACBF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236EAF53-2D95-43E9-BC22-3CEA30A7FD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30C3AD68-095D-4547-96ED-E2615746CB2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B0B442CC-1397-4C75-B69B-4DF3CFB262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1AE0B02D-08C4-446D-A111-D5A10C05D525}"/>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8250169B-654B-414F-92AA-B9935B7A628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2592EEC4-6581-45EA-AE68-AE43B9B5EED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DF240A-CC34-424B-BF85-C8E24D75CFF5}"/>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a:extLst>
            <a:ext uri="{FF2B5EF4-FFF2-40B4-BE49-F238E27FC236}">
              <a16:creationId xmlns:a16="http://schemas.microsoft.com/office/drawing/2014/main" id="{B7DBEE49-98B0-4712-9FE4-31A808B62B65}"/>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412A00B6-E973-40D9-BA2F-20A169FFE9A6}"/>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a:extLst>
            <a:ext uri="{FF2B5EF4-FFF2-40B4-BE49-F238E27FC236}">
              <a16:creationId xmlns:a16="http://schemas.microsoft.com/office/drawing/2014/main" id="{B9EA0823-7880-4B45-81D3-D6D1DB793BE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a:extLst>
            <a:ext uri="{FF2B5EF4-FFF2-40B4-BE49-F238E27FC236}">
              <a16:creationId xmlns:a16="http://schemas.microsoft.com/office/drawing/2014/main" id="{68670237-26F3-45B4-B8EA-415900A603BA}"/>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a:extLst>
            <a:ext uri="{FF2B5EF4-FFF2-40B4-BE49-F238E27FC236}">
              <a16:creationId xmlns:a16="http://schemas.microsoft.com/office/drawing/2014/main" id="{B4A8D4D9-CCA3-4459-8726-2D6CB27EC2ED}"/>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a:extLst>
            <a:ext uri="{FF2B5EF4-FFF2-40B4-BE49-F238E27FC236}">
              <a16:creationId xmlns:a16="http://schemas.microsoft.com/office/drawing/2014/main" id="{C568EB3C-2004-4A3C-A8DE-CAA1A91B1D7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82" name="フローチャート: 判断 281">
          <a:extLst>
            <a:ext uri="{FF2B5EF4-FFF2-40B4-BE49-F238E27FC236}">
              <a16:creationId xmlns:a16="http://schemas.microsoft.com/office/drawing/2014/main" id="{AF344EA7-18E5-47CF-ABA5-E944B03F2482}"/>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CA202F8-16BB-4E07-BA9F-1E8CBC8CEE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D5E8FEE-5719-4BF4-8CCC-48D2C75590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3B91412-62C6-4086-B813-5B935683BD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F574FC1-0BB1-4EF3-A63C-8702AD9D24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CAACFDF-8FD4-4CA7-9057-D595484251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88" name="楕円 287">
          <a:extLst>
            <a:ext uri="{FF2B5EF4-FFF2-40B4-BE49-F238E27FC236}">
              <a16:creationId xmlns:a16="http://schemas.microsoft.com/office/drawing/2014/main" id="{9C886997-D59B-4AD7-B52A-19AA843CAFF1}"/>
            </a:ext>
          </a:extLst>
        </xdr:cNvPr>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381BD911-D99E-4D53-B99E-C27F99B1235F}"/>
            </a:ext>
          </a:extLst>
        </xdr:cNvPr>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90" name="楕円 289">
          <a:extLst>
            <a:ext uri="{FF2B5EF4-FFF2-40B4-BE49-F238E27FC236}">
              <a16:creationId xmlns:a16="http://schemas.microsoft.com/office/drawing/2014/main" id="{144EFF12-D5F9-45F1-8CAF-BD7CED6593DD}"/>
            </a:ext>
          </a:extLst>
        </xdr:cNvPr>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59055</xdr:rowOff>
    </xdr:from>
    <xdr:to>
      <xdr:col>24</xdr:col>
      <xdr:colOff>63500</xdr:colOff>
      <xdr:row>80</xdr:row>
      <xdr:rowOff>102870</xdr:rowOff>
    </xdr:to>
    <xdr:cxnSp macro="">
      <xdr:nvCxnSpPr>
        <xdr:cNvPr id="291" name="直線コネクタ 290">
          <a:extLst>
            <a:ext uri="{FF2B5EF4-FFF2-40B4-BE49-F238E27FC236}">
              <a16:creationId xmlns:a16="http://schemas.microsoft.com/office/drawing/2014/main" id="{663C65E5-3F35-4B50-B0B1-D50C028865E2}"/>
            </a:ext>
          </a:extLst>
        </xdr:cNvPr>
        <xdr:cNvCxnSpPr/>
      </xdr:nvCxnSpPr>
      <xdr:spPr>
        <a:xfrm>
          <a:off x="3797300" y="13775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141605</xdr:rowOff>
    </xdr:from>
    <xdr:to>
      <xdr:col>15</xdr:col>
      <xdr:colOff>101600</xdr:colOff>
      <xdr:row>80</xdr:row>
      <xdr:rowOff>71755</xdr:rowOff>
    </xdr:to>
    <xdr:sp macro="" textlink="">
      <xdr:nvSpPr>
        <xdr:cNvPr id="292" name="楕円 291">
          <a:extLst>
            <a:ext uri="{FF2B5EF4-FFF2-40B4-BE49-F238E27FC236}">
              <a16:creationId xmlns:a16="http://schemas.microsoft.com/office/drawing/2014/main" id="{9DE3D239-C532-47BF-9637-C5B75925237E}"/>
            </a:ext>
          </a:extLst>
        </xdr:cNvPr>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20955</xdr:rowOff>
    </xdr:from>
    <xdr:to>
      <xdr:col>19</xdr:col>
      <xdr:colOff>177800</xdr:colOff>
      <xdr:row>80</xdr:row>
      <xdr:rowOff>59055</xdr:rowOff>
    </xdr:to>
    <xdr:cxnSp macro="">
      <xdr:nvCxnSpPr>
        <xdr:cNvPr id="293" name="直線コネクタ 292">
          <a:extLst>
            <a:ext uri="{FF2B5EF4-FFF2-40B4-BE49-F238E27FC236}">
              <a16:creationId xmlns:a16="http://schemas.microsoft.com/office/drawing/2014/main" id="{369F132A-F420-41A9-8576-DFDC3933A1EE}"/>
            </a:ext>
          </a:extLst>
        </xdr:cNvPr>
        <xdr:cNvCxnSpPr/>
      </xdr:nvCxnSpPr>
      <xdr:spPr>
        <a:xfrm>
          <a:off x="2908300" y="1373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124461</xdr:rowOff>
    </xdr:from>
    <xdr:to>
      <xdr:col>10</xdr:col>
      <xdr:colOff>165100</xdr:colOff>
      <xdr:row>80</xdr:row>
      <xdr:rowOff>54611</xdr:rowOff>
    </xdr:to>
    <xdr:sp macro="" textlink="">
      <xdr:nvSpPr>
        <xdr:cNvPr id="294" name="楕円 293">
          <a:extLst>
            <a:ext uri="{FF2B5EF4-FFF2-40B4-BE49-F238E27FC236}">
              <a16:creationId xmlns:a16="http://schemas.microsoft.com/office/drawing/2014/main" id="{E12308FE-9622-4B22-8625-1BF259607928}"/>
            </a:ext>
          </a:extLst>
        </xdr:cNvPr>
        <xdr:cNvSpPr/>
      </xdr:nvSpPr>
      <xdr:spPr>
        <a:xfrm>
          <a:off x="1968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3811</xdr:rowOff>
    </xdr:from>
    <xdr:to>
      <xdr:col>15</xdr:col>
      <xdr:colOff>50800</xdr:colOff>
      <xdr:row>80</xdr:row>
      <xdr:rowOff>20955</xdr:rowOff>
    </xdr:to>
    <xdr:cxnSp macro="">
      <xdr:nvCxnSpPr>
        <xdr:cNvPr id="295" name="直線コネクタ 294">
          <a:extLst>
            <a:ext uri="{FF2B5EF4-FFF2-40B4-BE49-F238E27FC236}">
              <a16:creationId xmlns:a16="http://schemas.microsoft.com/office/drawing/2014/main" id="{B46B8C73-E8ED-4DC7-ACB3-79BF134FC6DD}"/>
            </a:ext>
          </a:extLst>
        </xdr:cNvPr>
        <xdr:cNvCxnSpPr/>
      </xdr:nvCxnSpPr>
      <xdr:spPr>
        <a:xfrm>
          <a:off x="2019300" y="137198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96" name="n_1aveValue【福祉施設】&#10;有形固定資産減価償却率">
          <a:extLst>
            <a:ext uri="{FF2B5EF4-FFF2-40B4-BE49-F238E27FC236}">
              <a16:creationId xmlns:a16="http://schemas.microsoft.com/office/drawing/2014/main" id="{A5F68EF5-8EFF-4A81-B5D0-64BE8F7F9073}"/>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97" name="n_2aveValue【福祉施設】&#10;有形固定資産減価償却率">
          <a:extLst>
            <a:ext uri="{FF2B5EF4-FFF2-40B4-BE49-F238E27FC236}">
              <a16:creationId xmlns:a16="http://schemas.microsoft.com/office/drawing/2014/main" id="{D5AB3538-5256-4FAE-98C4-D571AF140C6D}"/>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98" name="n_3aveValue【福祉施設】&#10;有形固定資産減価償却率">
          <a:extLst>
            <a:ext uri="{FF2B5EF4-FFF2-40B4-BE49-F238E27FC236}">
              <a16:creationId xmlns:a16="http://schemas.microsoft.com/office/drawing/2014/main" id="{BFEC4A33-806D-471F-8693-FF6A3BF7D37C}"/>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99" name="n_4aveValue【福祉施設】&#10;有形固定資産減価償却率">
          <a:extLst>
            <a:ext uri="{FF2B5EF4-FFF2-40B4-BE49-F238E27FC236}">
              <a16:creationId xmlns:a16="http://schemas.microsoft.com/office/drawing/2014/main" id="{121A6295-59DC-4D33-A84D-B1865E80DD9A}"/>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300" name="n_1mainValue【福祉施設】&#10;有形固定資産減価償却率">
          <a:extLst>
            <a:ext uri="{FF2B5EF4-FFF2-40B4-BE49-F238E27FC236}">
              <a16:creationId xmlns:a16="http://schemas.microsoft.com/office/drawing/2014/main" id="{D263AA22-7ABE-4FA1-B07C-8B6916A71321}"/>
            </a:ext>
          </a:extLst>
        </xdr:cNvPr>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301" name="n_2mainValue【福祉施設】&#10;有形固定資産減価償却率">
          <a:extLst>
            <a:ext uri="{FF2B5EF4-FFF2-40B4-BE49-F238E27FC236}">
              <a16:creationId xmlns:a16="http://schemas.microsoft.com/office/drawing/2014/main" id="{1B2C73CB-4FC8-4C28-9B61-73E3ED19C3FF}"/>
            </a:ext>
          </a:extLst>
        </xdr:cNvPr>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71138</xdr:rowOff>
    </xdr:from>
    <xdr:ext cx="405111" cy="259045"/>
    <xdr:sp macro="" textlink="">
      <xdr:nvSpPr>
        <xdr:cNvPr id="302" name="n_3mainValue【福祉施設】&#10;有形固定資産減価償却率">
          <a:extLst>
            <a:ext uri="{FF2B5EF4-FFF2-40B4-BE49-F238E27FC236}">
              <a16:creationId xmlns:a16="http://schemas.microsoft.com/office/drawing/2014/main" id="{6BFE3454-5271-4830-9F5D-8CAB19189370}"/>
            </a:ext>
          </a:extLst>
        </xdr:cNvPr>
        <xdr:cNvSpPr txBox="1"/>
      </xdr:nvSpPr>
      <xdr:spPr>
        <a:xfrm>
          <a:off x="1816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F2C23146-D52B-492D-A24D-B829CB32D0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A6BBC9DC-31E0-480B-BF53-F12F39ED43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EB39329D-0C1B-4098-9ED9-1B387699FC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98AF01BF-3CC2-4667-813F-EB0A2C4693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8D4591C0-7B0A-4E16-9091-79F502F65B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CA6893D6-AFA5-4C8F-B560-78BC9D838B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15001E7F-A652-411C-B37B-D20B1169AE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BE319B1C-77ED-4484-B120-9052A346B9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FD30B074-9DFA-4CA7-8D74-D3BFFB5B04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9EFB5EF9-93C2-4BEA-AFFD-EB9E425401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E14A1555-EEA3-46E7-8F21-031437CFD7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78557321-4311-4D10-B0DE-6C161011F2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C7082761-D8EB-4C05-AF9E-C24FBF14D83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E1E9DF0D-AEAF-46E8-B755-84962EB1AA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5159D4B7-6585-4C61-A996-9FCE6085B1B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153AD3C8-93B2-49C0-B709-9353B39BEFF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C4E34773-3AD3-4AA0-A01E-974633E6A0E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EDB79648-B4B6-4083-9A82-1FDEBFF51C1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B31D1772-9565-49A1-BAFE-7C3BCCCF148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28EDBA9E-083C-4A08-A5E0-DC33C462E82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81EE5A9A-43D0-4615-B2DA-74905AD90C4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BE5804F5-AAC1-4FF2-AA96-8B3B6C878A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9C4B6A90-80FC-4D69-A52B-9C11BC05A3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26" name="直線コネクタ 325">
          <a:extLst>
            <a:ext uri="{FF2B5EF4-FFF2-40B4-BE49-F238E27FC236}">
              <a16:creationId xmlns:a16="http://schemas.microsoft.com/office/drawing/2014/main" id="{EDC93F9C-AE04-4912-9B86-40D94949508A}"/>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27" name="【福祉施設】&#10;一人当たり面積最小値テキスト">
          <a:extLst>
            <a:ext uri="{FF2B5EF4-FFF2-40B4-BE49-F238E27FC236}">
              <a16:creationId xmlns:a16="http://schemas.microsoft.com/office/drawing/2014/main" id="{21C57985-CDB3-4D6C-87A3-60494E2EB11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8" name="直線コネクタ 327">
          <a:extLst>
            <a:ext uri="{FF2B5EF4-FFF2-40B4-BE49-F238E27FC236}">
              <a16:creationId xmlns:a16="http://schemas.microsoft.com/office/drawing/2014/main" id="{29E32CB1-3BB1-4D3F-83B1-36019F8438A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9" name="【福祉施設】&#10;一人当たり面積最大値テキスト">
          <a:extLst>
            <a:ext uri="{FF2B5EF4-FFF2-40B4-BE49-F238E27FC236}">
              <a16:creationId xmlns:a16="http://schemas.microsoft.com/office/drawing/2014/main" id="{81D8E099-3391-48CC-A1B1-73B8C556910A}"/>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30" name="直線コネクタ 329">
          <a:extLst>
            <a:ext uri="{FF2B5EF4-FFF2-40B4-BE49-F238E27FC236}">
              <a16:creationId xmlns:a16="http://schemas.microsoft.com/office/drawing/2014/main" id="{D7AFF540-B08F-4161-B587-EB54B09F1D0C}"/>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31" name="【福祉施設】&#10;一人当たり面積平均値テキスト">
          <a:extLst>
            <a:ext uri="{FF2B5EF4-FFF2-40B4-BE49-F238E27FC236}">
              <a16:creationId xmlns:a16="http://schemas.microsoft.com/office/drawing/2014/main" id="{7459BBE2-DDA4-4093-A807-BADB621CFC92}"/>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フローチャート: 判断 331">
          <a:extLst>
            <a:ext uri="{FF2B5EF4-FFF2-40B4-BE49-F238E27FC236}">
              <a16:creationId xmlns:a16="http://schemas.microsoft.com/office/drawing/2014/main" id="{2FB1CFE0-70F3-43E0-9E52-65EF5F8981E8}"/>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3" name="フローチャート: 判断 332">
          <a:extLst>
            <a:ext uri="{FF2B5EF4-FFF2-40B4-BE49-F238E27FC236}">
              <a16:creationId xmlns:a16="http://schemas.microsoft.com/office/drawing/2014/main" id="{6ED5CC28-D142-4DBB-959B-1C8252EC5FE2}"/>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34" name="フローチャート: 判断 333">
          <a:extLst>
            <a:ext uri="{FF2B5EF4-FFF2-40B4-BE49-F238E27FC236}">
              <a16:creationId xmlns:a16="http://schemas.microsoft.com/office/drawing/2014/main" id="{59420B39-3188-4499-AD8E-D2ED182E6FC7}"/>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35" name="フローチャート: 判断 334">
          <a:extLst>
            <a:ext uri="{FF2B5EF4-FFF2-40B4-BE49-F238E27FC236}">
              <a16:creationId xmlns:a16="http://schemas.microsoft.com/office/drawing/2014/main" id="{F1349437-8A44-497E-8365-3CEB1E7C01FB}"/>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36" name="フローチャート: 判断 335">
          <a:extLst>
            <a:ext uri="{FF2B5EF4-FFF2-40B4-BE49-F238E27FC236}">
              <a16:creationId xmlns:a16="http://schemas.microsoft.com/office/drawing/2014/main" id="{62234940-7FB7-471A-85DF-46D82202CCC4}"/>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169794F-7C18-4E28-8AAF-DD3A0DCDF0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31CA74E-0100-4DEB-B706-3AD8CE2973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2155103B-5D8D-4A44-BE0D-682F397526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9D795E8D-FF3C-4924-908F-1177E52D93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C84E6B1-4222-49E7-A2FE-2B97C8ED85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49785</xdr:rowOff>
    </xdr:from>
    <xdr:to>
      <xdr:col>55</xdr:col>
      <xdr:colOff>50800</xdr:colOff>
      <xdr:row>81</xdr:row>
      <xdr:rowOff>151385</xdr:rowOff>
    </xdr:to>
    <xdr:sp macro="" textlink="">
      <xdr:nvSpPr>
        <xdr:cNvPr id="342" name="楕円 341">
          <a:extLst>
            <a:ext uri="{FF2B5EF4-FFF2-40B4-BE49-F238E27FC236}">
              <a16:creationId xmlns:a16="http://schemas.microsoft.com/office/drawing/2014/main" id="{9F045D0A-5E2A-4F45-9CDB-09ED621EFA3C}"/>
            </a:ext>
          </a:extLst>
        </xdr:cNvPr>
        <xdr:cNvSpPr/>
      </xdr:nvSpPr>
      <xdr:spPr>
        <a:xfrm>
          <a:off x="10426700" y="139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72662</xdr:rowOff>
    </xdr:from>
    <xdr:ext cx="469744" cy="259045"/>
    <xdr:sp macro="" textlink="">
      <xdr:nvSpPr>
        <xdr:cNvPr id="343" name="【福祉施設】&#10;一人当たり面積該当値テキスト">
          <a:extLst>
            <a:ext uri="{FF2B5EF4-FFF2-40B4-BE49-F238E27FC236}">
              <a16:creationId xmlns:a16="http://schemas.microsoft.com/office/drawing/2014/main" id="{476AC3AD-F600-4B82-B515-368A6A470F3F}"/>
            </a:ext>
          </a:extLst>
        </xdr:cNvPr>
        <xdr:cNvSpPr txBox="1"/>
      </xdr:nvSpPr>
      <xdr:spPr>
        <a:xfrm>
          <a:off x="10515600" y="1378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71120</xdr:rowOff>
    </xdr:from>
    <xdr:to>
      <xdr:col>50</xdr:col>
      <xdr:colOff>165100</xdr:colOff>
      <xdr:row>82</xdr:row>
      <xdr:rowOff>1270</xdr:rowOff>
    </xdr:to>
    <xdr:sp macro="" textlink="">
      <xdr:nvSpPr>
        <xdr:cNvPr id="344" name="楕円 343">
          <a:extLst>
            <a:ext uri="{FF2B5EF4-FFF2-40B4-BE49-F238E27FC236}">
              <a16:creationId xmlns:a16="http://schemas.microsoft.com/office/drawing/2014/main" id="{F7A3A384-D1FF-4765-B710-241C7A91E759}"/>
            </a:ext>
          </a:extLst>
        </xdr:cNvPr>
        <xdr:cNvSpPr/>
      </xdr:nvSpPr>
      <xdr:spPr>
        <a:xfrm>
          <a:off x="958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100585</xdr:rowOff>
    </xdr:from>
    <xdr:to>
      <xdr:col>55</xdr:col>
      <xdr:colOff>0</xdr:colOff>
      <xdr:row>81</xdr:row>
      <xdr:rowOff>121920</xdr:rowOff>
    </xdr:to>
    <xdr:cxnSp macro="">
      <xdr:nvCxnSpPr>
        <xdr:cNvPr id="345" name="直線コネクタ 344">
          <a:extLst>
            <a:ext uri="{FF2B5EF4-FFF2-40B4-BE49-F238E27FC236}">
              <a16:creationId xmlns:a16="http://schemas.microsoft.com/office/drawing/2014/main" id="{8B916B06-650E-4804-AAF6-5A84252F1492}"/>
            </a:ext>
          </a:extLst>
        </xdr:cNvPr>
        <xdr:cNvCxnSpPr/>
      </xdr:nvCxnSpPr>
      <xdr:spPr>
        <a:xfrm flipV="1">
          <a:off x="9639300" y="13988035"/>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96265</xdr:rowOff>
    </xdr:from>
    <xdr:to>
      <xdr:col>46</xdr:col>
      <xdr:colOff>38100</xdr:colOff>
      <xdr:row>82</xdr:row>
      <xdr:rowOff>26415</xdr:rowOff>
    </xdr:to>
    <xdr:sp macro="" textlink="">
      <xdr:nvSpPr>
        <xdr:cNvPr id="346" name="楕円 345">
          <a:extLst>
            <a:ext uri="{FF2B5EF4-FFF2-40B4-BE49-F238E27FC236}">
              <a16:creationId xmlns:a16="http://schemas.microsoft.com/office/drawing/2014/main" id="{8E25643E-30AD-499E-A2DA-3F3C47BF1761}"/>
            </a:ext>
          </a:extLst>
        </xdr:cNvPr>
        <xdr:cNvSpPr/>
      </xdr:nvSpPr>
      <xdr:spPr>
        <a:xfrm>
          <a:off x="8699500" y="139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81</xdr:row>
      <xdr:rowOff>147065</xdr:rowOff>
    </xdr:to>
    <xdr:cxnSp macro="">
      <xdr:nvCxnSpPr>
        <xdr:cNvPr id="347" name="直線コネクタ 346">
          <a:extLst>
            <a:ext uri="{FF2B5EF4-FFF2-40B4-BE49-F238E27FC236}">
              <a16:creationId xmlns:a16="http://schemas.microsoft.com/office/drawing/2014/main" id="{42FDF20D-0833-4FC2-ACFB-F21C395E6B63}"/>
            </a:ext>
          </a:extLst>
        </xdr:cNvPr>
        <xdr:cNvCxnSpPr/>
      </xdr:nvCxnSpPr>
      <xdr:spPr>
        <a:xfrm flipV="1">
          <a:off x="8750300" y="1400937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48" name="楕円 347">
          <a:extLst>
            <a:ext uri="{FF2B5EF4-FFF2-40B4-BE49-F238E27FC236}">
              <a16:creationId xmlns:a16="http://schemas.microsoft.com/office/drawing/2014/main" id="{0CBDA53B-FA61-4DFC-92A8-86B6263C19FF}"/>
            </a:ext>
          </a:extLst>
        </xdr:cNvPr>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147065</xdr:rowOff>
    </xdr:from>
    <xdr:to>
      <xdr:col>45</xdr:col>
      <xdr:colOff>177800</xdr:colOff>
      <xdr:row>85</xdr:row>
      <xdr:rowOff>19050</xdr:rowOff>
    </xdr:to>
    <xdr:cxnSp macro="">
      <xdr:nvCxnSpPr>
        <xdr:cNvPr id="349" name="直線コネクタ 348">
          <a:extLst>
            <a:ext uri="{FF2B5EF4-FFF2-40B4-BE49-F238E27FC236}">
              <a16:creationId xmlns:a16="http://schemas.microsoft.com/office/drawing/2014/main" id="{8864A0B7-1845-42A6-9DE1-D59981BF8A45}"/>
            </a:ext>
          </a:extLst>
        </xdr:cNvPr>
        <xdr:cNvCxnSpPr/>
      </xdr:nvCxnSpPr>
      <xdr:spPr>
        <a:xfrm flipV="1">
          <a:off x="7861300" y="14034515"/>
          <a:ext cx="8890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50" name="n_1aveValue【福祉施設】&#10;一人当たり面積">
          <a:extLst>
            <a:ext uri="{FF2B5EF4-FFF2-40B4-BE49-F238E27FC236}">
              <a16:creationId xmlns:a16="http://schemas.microsoft.com/office/drawing/2014/main" id="{02DA4565-BBC3-4EB9-943C-D639175F2A6E}"/>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51" name="n_2aveValue【福祉施設】&#10;一人当たり面積">
          <a:extLst>
            <a:ext uri="{FF2B5EF4-FFF2-40B4-BE49-F238E27FC236}">
              <a16:creationId xmlns:a16="http://schemas.microsoft.com/office/drawing/2014/main" id="{6368724B-38DD-4CFD-8901-B4B95E73A5CC}"/>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52" name="n_3aveValue【福祉施設】&#10;一人当たり面積">
          <a:extLst>
            <a:ext uri="{FF2B5EF4-FFF2-40B4-BE49-F238E27FC236}">
              <a16:creationId xmlns:a16="http://schemas.microsoft.com/office/drawing/2014/main" id="{56C6D262-641F-4B52-A4CF-BFAD25E0B4B4}"/>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53" name="n_4aveValue【福祉施設】&#10;一人当たり面積">
          <a:extLst>
            <a:ext uri="{FF2B5EF4-FFF2-40B4-BE49-F238E27FC236}">
              <a16:creationId xmlns:a16="http://schemas.microsoft.com/office/drawing/2014/main" id="{42614740-ADC1-4E55-8811-BA33D91EAAE0}"/>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17797</xdr:rowOff>
    </xdr:from>
    <xdr:ext cx="469744" cy="259045"/>
    <xdr:sp macro="" textlink="">
      <xdr:nvSpPr>
        <xdr:cNvPr id="354" name="n_1mainValue【福祉施設】&#10;一人当たり面積">
          <a:extLst>
            <a:ext uri="{FF2B5EF4-FFF2-40B4-BE49-F238E27FC236}">
              <a16:creationId xmlns:a16="http://schemas.microsoft.com/office/drawing/2014/main" id="{3A80DFAC-DB6D-453D-9237-12EA9A022B26}"/>
            </a:ext>
          </a:extLst>
        </xdr:cNvPr>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17542</xdr:rowOff>
    </xdr:from>
    <xdr:ext cx="469744" cy="259045"/>
    <xdr:sp macro="" textlink="">
      <xdr:nvSpPr>
        <xdr:cNvPr id="355" name="n_2mainValue【福祉施設】&#10;一人当たり面積">
          <a:extLst>
            <a:ext uri="{FF2B5EF4-FFF2-40B4-BE49-F238E27FC236}">
              <a16:creationId xmlns:a16="http://schemas.microsoft.com/office/drawing/2014/main" id="{7D00CD69-3FAC-4020-B646-087047A39859}"/>
            </a:ext>
          </a:extLst>
        </xdr:cNvPr>
        <xdr:cNvSpPr txBox="1"/>
      </xdr:nvSpPr>
      <xdr:spPr>
        <a:xfrm>
          <a:off x="85154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6" name="n_3mainValue【福祉施設】&#10;一人当たり面積">
          <a:extLst>
            <a:ext uri="{FF2B5EF4-FFF2-40B4-BE49-F238E27FC236}">
              <a16:creationId xmlns:a16="http://schemas.microsoft.com/office/drawing/2014/main" id="{0C75EB57-4CC0-41EB-95E4-0CE505B24044}"/>
            </a:ext>
          </a:extLst>
        </xdr:cNvPr>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DF7C7C8B-7101-486C-838C-87BC5B1038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DD3132B7-7AF0-4E4E-A00A-83A92CBC55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C783689F-78C4-4F14-A97A-1AFF9F7F69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C430FE0B-38E1-45FB-B306-75A95EE543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3589854D-2228-4588-845A-1D8F31C0EF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72182092-6502-4EC8-BF05-86E2523A73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1B4B2945-D84E-4B7E-9212-C0D6558017D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D6FF20C-521F-4725-B14F-7375CFC75B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53BC9F1A-B90B-4939-90D9-4F7F468B74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E4843DD7-D621-4B7F-A045-090916254FE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3C82E97C-1C52-469F-A625-9D601A27792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961D9FDF-A5B5-47BF-9CC3-0C9CDC180AF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3D5EDF64-2E6E-4C98-9144-64A59C0C0EC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49BF66B7-C4DF-4F84-A369-F4534F144DC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6EFFB5B7-3F4A-451A-9DCF-5A5E377CD70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F6F86C36-9EA7-44D2-B8F6-7E72489EB61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1AC8EDB5-B1B0-4064-B11F-04AC42F48CC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E30B684A-51F7-4911-9B31-ABDD5EDDD90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33090043-00E9-4BD1-98A0-7DAE3F21AD7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5C1141A2-F7C2-4CD8-AB3E-4AA482B2F22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a:extLst>
            <a:ext uri="{FF2B5EF4-FFF2-40B4-BE49-F238E27FC236}">
              <a16:creationId xmlns:a16="http://schemas.microsoft.com/office/drawing/2014/main" id="{B949E6FB-ED28-425C-8890-8E2C7E7F71F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9F527847-EA21-418C-BD04-A3D9ED451E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a:extLst>
            <a:ext uri="{FF2B5EF4-FFF2-40B4-BE49-F238E27FC236}">
              <a16:creationId xmlns:a16="http://schemas.microsoft.com/office/drawing/2014/main" id="{1231C8C0-949F-49F6-AC9C-805556E2353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9267E44D-D139-428C-A9F8-E50FF92F37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81" name="直線コネクタ 380">
          <a:extLst>
            <a:ext uri="{FF2B5EF4-FFF2-40B4-BE49-F238E27FC236}">
              <a16:creationId xmlns:a16="http://schemas.microsoft.com/office/drawing/2014/main" id="{B857080F-6E44-455B-BEDE-BEC09F26525A}"/>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139E94E8-398E-40B8-BD07-189B6EB457EC}"/>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3" name="直線コネクタ 382">
          <a:extLst>
            <a:ext uri="{FF2B5EF4-FFF2-40B4-BE49-F238E27FC236}">
              <a16:creationId xmlns:a16="http://schemas.microsoft.com/office/drawing/2014/main" id="{ACAAE900-55DD-4C19-B927-D5E4ACB4406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84" name="【市民会館】&#10;有形固定資産減価償却率最大値テキスト">
          <a:extLst>
            <a:ext uri="{FF2B5EF4-FFF2-40B4-BE49-F238E27FC236}">
              <a16:creationId xmlns:a16="http://schemas.microsoft.com/office/drawing/2014/main" id="{71354C3D-1762-4896-B1C3-61203C732767}"/>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85" name="直線コネクタ 384">
          <a:extLst>
            <a:ext uri="{FF2B5EF4-FFF2-40B4-BE49-F238E27FC236}">
              <a16:creationId xmlns:a16="http://schemas.microsoft.com/office/drawing/2014/main" id="{0B1C6340-98CC-48A5-8904-22E7A666958A}"/>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C90FA7E2-6E8D-4CC3-A599-8E0F13A271F8}"/>
            </a:ext>
          </a:extLst>
        </xdr:cNvPr>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87" name="フローチャート: 判断 386">
          <a:extLst>
            <a:ext uri="{FF2B5EF4-FFF2-40B4-BE49-F238E27FC236}">
              <a16:creationId xmlns:a16="http://schemas.microsoft.com/office/drawing/2014/main" id="{99C459A7-7B3D-438F-90CA-02195386ADBE}"/>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88" name="フローチャート: 判断 387">
          <a:extLst>
            <a:ext uri="{FF2B5EF4-FFF2-40B4-BE49-F238E27FC236}">
              <a16:creationId xmlns:a16="http://schemas.microsoft.com/office/drawing/2014/main" id="{73B73760-A8E5-447A-9B88-C87579927C87}"/>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89" name="フローチャート: 判断 388">
          <a:extLst>
            <a:ext uri="{FF2B5EF4-FFF2-40B4-BE49-F238E27FC236}">
              <a16:creationId xmlns:a16="http://schemas.microsoft.com/office/drawing/2014/main" id="{064473F5-8D27-4DF9-9D6A-E1A28AEF0805}"/>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90" name="フローチャート: 判断 389">
          <a:extLst>
            <a:ext uri="{FF2B5EF4-FFF2-40B4-BE49-F238E27FC236}">
              <a16:creationId xmlns:a16="http://schemas.microsoft.com/office/drawing/2014/main" id="{25BC7580-9781-4F93-9880-C276BE96DDC2}"/>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91" name="フローチャート: 判断 390">
          <a:extLst>
            <a:ext uri="{FF2B5EF4-FFF2-40B4-BE49-F238E27FC236}">
              <a16:creationId xmlns:a16="http://schemas.microsoft.com/office/drawing/2014/main" id="{C30629BE-3603-4913-84A2-5D1F70E716C7}"/>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1BBDC732-56CF-42F7-A582-2A8BE1AEED8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DFD3AFCF-C909-45A8-8F55-D253B8683B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0377C06-C2B3-489C-A463-62769B85239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290A4642-904B-4BEA-8830-7455071F891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D8D08E8-0401-4D6C-99F4-69CF4D91AC4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397" name="楕円 396">
          <a:extLst>
            <a:ext uri="{FF2B5EF4-FFF2-40B4-BE49-F238E27FC236}">
              <a16:creationId xmlns:a16="http://schemas.microsoft.com/office/drawing/2014/main" id="{F84F8B89-0DF6-4802-8575-7B81C2B094B7}"/>
            </a:ext>
          </a:extLst>
        </xdr:cNvPr>
        <xdr:cNvSpPr/>
      </xdr:nvSpPr>
      <xdr:spPr>
        <a:xfrm>
          <a:off x="4584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131463</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CA643DA7-984D-4627-8DA1-876DB9CA52CB}"/>
            </a:ext>
          </a:extLst>
        </xdr:cNvPr>
        <xdr:cNvSpPr txBox="1"/>
      </xdr:nvSpPr>
      <xdr:spPr>
        <a:xfrm>
          <a:off x="4673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399" name="楕円 398">
          <a:extLst>
            <a:ext uri="{FF2B5EF4-FFF2-40B4-BE49-F238E27FC236}">
              <a16:creationId xmlns:a16="http://schemas.microsoft.com/office/drawing/2014/main" id="{B50B9FB9-9F53-4283-BCBB-FAC31CA82EF8}"/>
            </a:ext>
          </a:extLst>
        </xdr:cNvPr>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161925</xdr:rowOff>
    </xdr:from>
    <xdr:to>
      <xdr:col>24</xdr:col>
      <xdr:colOff>63500</xdr:colOff>
      <xdr:row>105</xdr:row>
      <xdr:rowOff>32386</xdr:rowOff>
    </xdr:to>
    <xdr:cxnSp macro="">
      <xdr:nvCxnSpPr>
        <xdr:cNvPr id="400" name="直線コネクタ 399">
          <a:extLst>
            <a:ext uri="{FF2B5EF4-FFF2-40B4-BE49-F238E27FC236}">
              <a16:creationId xmlns:a16="http://schemas.microsoft.com/office/drawing/2014/main" id="{04FE5F14-A04D-4065-B405-CC817FD2C5A4}"/>
            </a:ext>
          </a:extLst>
        </xdr:cNvPr>
        <xdr:cNvCxnSpPr/>
      </xdr:nvCxnSpPr>
      <xdr:spPr>
        <a:xfrm>
          <a:off x="3797300" y="179927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401" name="楕円 400">
          <a:extLst>
            <a:ext uri="{FF2B5EF4-FFF2-40B4-BE49-F238E27FC236}">
              <a16:creationId xmlns:a16="http://schemas.microsoft.com/office/drawing/2014/main" id="{D9D04DBD-1F64-4902-86A5-F9122239AFDC}"/>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161925</xdr:rowOff>
    </xdr:from>
    <xdr:to>
      <xdr:col>19</xdr:col>
      <xdr:colOff>177800</xdr:colOff>
      <xdr:row>105</xdr:row>
      <xdr:rowOff>19050</xdr:rowOff>
    </xdr:to>
    <xdr:cxnSp macro="">
      <xdr:nvCxnSpPr>
        <xdr:cNvPr id="402" name="直線コネクタ 401">
          <a:extLst>
            <a:ext uri="{FF2B5EF4-FFF2-40B4-BE49-F238E27FC236}">
              <a16:creationId xmlns:a16="http://schemas.microsoft.com/office/drawing/2014/main" id="{86CDE21D-ECF2-4FEC-95D3-7C581D2F697C}"/>
            </a:ext>
          </a:extLst>
        </xdr:cNvPr>
        <xdr:cNvCxnSpPr/>
      </xdr:nvCxnSpPr>
      <xdr:spPr>
        <a:xfrm flipV="1">
          <a:off x="2908300" y="1799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120650</xdr:rowOff>
    </xdr:from>
    <xdr:to>
      <xdr:col>10</xdr:col>
      <xdr:colOff>165100</xdr:colOff>
      <xdr:row>106</xdr:row>
      <xdr:rowOff>50800</xdr:rowOff>
    </xdr:to>
    <xdr:sp macro="" textlink="">
      <xdr:nvSpPr>
        <xdr:cNvPr id="403" name="楕円 402">
          <a:extLst>
            <a:ext uri="{FF2B5EF4-FFF2-40B4-BE49-F238E27FC236}">
              <a16:creationId xmlns:a16="http://schemas.microsoft.com/office/drawing/2014/main" id="{7AFC60AF-9E88-4156-B919-236A905B3979}"/>
            </a:ext>
          </a:extLst>
        </xdr:cNvPr>
        <xdr:cNvSpPr/>
      </xdr:nvSpPr>
      <xdr:spPr>
        <a:xfrm>
          <a:off x="196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106</xdr:row>
      <xdr:rowOff>0</xdr:rowOff>
    </xdr:to>
    <xdr:cxnSp macro="">
      <xdr:nvCxnSpPr>
        <xdr:cNvPr id="404" name="直線コネクタ 403">
          <a:extLst>
            <a:ext uri="{FF2B5EF4-FFF2-40B4-BE49-F238E27FC236}">
              <a16:creationId xmlns:a16="http://schemas.microsoft.com/office/drawing/2014/main" id="{09FBC80D-35A7-4BB5-97CC-C782982C1512}"/>
            </a:ext>
          </a:extLst>
        </xdr:cNvPr>
        <xdr:cNvCxnSpPr/>
      </xdr:nvCxnSpPr>
      <xdr:spPr>
        <a:xfrm flipV="1">
          <a:off x="2019300" y="18021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05" name="n_1aveValue【市民会館】&#10;有形固定資産減価償却率">
          <a:extLst>
            <a:ext uri="{FF2B5EF4-FFF2-40B4-BE49-F238E27FC236}">
              <a16:creationId xmlns:a16="http://schemas.microsoft.com/office/drawing/2014/main" id="{5C3FFCC5-8C09-4F15-B542-956678941259}"/>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06" name="n_2aveValue【市民会館】&#10;有形固定資産減価償却率">
          <a:extLst>
            <a:ext uri="{FF2B5EF4-FFF2-40B4-BE49-F238E27FC236}">
              <a16:creationId xmlns:a16="http://schemas.microsoft.com/office/drawing/2014/main" id="{89AC05E4-0837-4D7B-B895-A08693F34C7D}"/>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07" name="n_3aveValue【市民会館】&#10;有形固定資産減価償却率">
          <a:extLst>
            <a:ext uri="{FF2B5EF4-FFF2-40B4-BE49-F238E27FC236}">
              <a16:creationId xmlns:a16="http://schemas.microsoft.com/office/drawing/2014/main" id="{0A2D84D6-B4CD-4221-A823-1C11C802EA4D}"/>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08" name="n_4aveValue【市民会館】&#10;有形固定資産減価償却率">
          <a:extLst>
            <a:ext uri="{FF2B5EF4-FFF2-40B4-BE49-F238E27FC236}">
              <a16:creationId xmlns:a16="http://schemas.microsoft.com/office/drawing/2014/main" id="{F735BC67-C273-4908-99B3-2CCBF1956BA2}"/>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409" name="n_1mainValue【市民会館】&#10;有形固定資産減価償却率">
          <a:extLst>
            <a:ext uri="{FF2B5EF4-FFF2-40B4-BE49-F238E27FC236}">
              <a16:creationId xmlns:a16="http://schemas.microsoft.com/office/drawing/2014/main" id="{E0F111E7-ED4F-4C7B-A9D8-8234E2B22154}"/>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410" name="n_2mainValue【市民会館】&#10;有形固定資産減価償却率">
          <a:extLst>
            <a:ext uri="{FF2B5EF4-FFF2-40B4-BE49-F238E27FC236}">
              <a16:creationId xmlns:a16="http://schemas.microsoft.com/office/drawing/2014/main" id="{8C7BFF8B-BAF8-4E78-B937-CFA1741E3140}"/>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41927</xdr:rowOff>
    </xdr:from>
    <xdr:ext cx="405111" cy="259045"/>
    <xdr:sp macro="" textlink="">
      <xdr:nvSpPr>
        <xdr:cNvPr id="411" name="n_3mainValue【市民会館】&#10;有形固定資産減価償却率">
          <a:extLst>
            <a:ext uri="{FF2B5EF4-FFF2-40B4-BE49-F238E27FC236}">
              <a16:creationId xmlns:a16="http://schemas.microsoft.com/office/drawing/2014/main" id="{ED756F2B-5F61-49EC-A45E-2CFAB386A664}"/>
            </a:ext>
          </a:extLst>
        </xdr:cNvPr>
        <xdr:cNvSpPr txBox="1"/>
      </xdr:nvSpPr>
      <xdr:spPr>
        <a:xfrm>
          <a:off x="1816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670C3608-47C3-47A8-B255-1C81FD5461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473D3BB3-2643-4BBF-B518-FE55F1E406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220CE44E-8DA4-4084-8579-542B02CE03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71689189-2081-4EDD-AA86-E57432D264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EBD96DF7-F44A-465E-BD9A-FEE2CC4AD6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5CE4B45C-575B-4AEB-ABD6-A7C05B32C5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46F1FBE7-1DA3-4271-9044-57B57788A5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9E2CDB33-068A-4EBD-AFAF-FC2B611C962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A329722E-DF10-4FFE-BE3E-ACA79FDC30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70847A60-57B5-4158-80E1-B0396A48FE2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5407E78F-DBAA-4FB1-BEE0-43BE68A1B2D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a:extLst>
            <a:ext uri="{FF2B5EF4-FFF2-40B4-BE49-F238E27FC236}">
              <a16:creationId xmlns:a16="http://schemas.microsoft.com/office/drawing/2014/main" id="{C76255F4-B8B1-4D0C-BB42-029F90C357D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D05E15FC-FFF7-4F21-8169-37DF085F37C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a:extLst>
            <a:ext uri="{FF2B5EF4-FFF2-40B4-BE49-F238E27FC236}">
              <a16:creationId xmlns:a16="http://schemas.microsoft.com/office/drawing/2014/main" id="{C990A007-7E9F-4808-8A8D-084637DDD90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0F051F5D-75DA-4F89-BE18-969A2223E1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a:extLst>
            <a:ext uri="{FF2B5EF4-FFF2-40B4-BE49-F238E27FC236}">
              <a16:creationId xmlns:a16="http://schemas.microsoft.com/office/drawing/2014/main" id="{AA9ABF72-BEA3-4960-9A8F-73483C3C569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3A78ECA9-09A0-4984-9474-C130D050F6A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a:extLst>
            <a:ext uri="{FF2B5EF4-FFF2-40B4-BE49-F238E27FC236}">
              <a16:creationId xmlns:a16="http://schemas.microsoft.com/office/drawing/2014/main" id="{0039B6CD-9B9A-4EC9-96E6-91C6A4C5441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40CA4A2E-C583-4F1B-BA4F-D32392C390E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a:extLst>
            <a:ext uri="{FF2B5EF4-FFF2-40B4-BE49-F238E27FC236}">
              <a16:creationId xmlns:a16="http://schemas.microsoft.com/office/drawing/2014/main" id="{1A993CF5-1D83-484C-87C4-DF35BC6F2B6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A21D38A6-1759-4226-8C0F-5D843820FA8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D17FA1DE-CBAC-4B3E-9869-26287185650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54AD1C27-4BEC-4066-A9AF-3D8C8F07E3B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35" name="直線コネクタ 434">
          <a:extLst>
            <a:ext uri="{FF2B5EF4-FFF2-40B4-BE49-F238E27FC236}">
              <a16:creationId xmlns:a16="http://schemas.microsoft.com/office/drawing/2014/main" id="{E82A8D7B-067E-4362-8466-E2D08A4FC66A}"/>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36" name="【市民会館】&#10;一人当たり面積最小値テキスト">
          <a:extLst>
            <a:ext uri="{FF2B5EF4-FFF2-40B4-BE49-F238E27FC236}">
              <a16:creationId xmlns:a16="http://schemas.microsoft.com/office/drawing/2014/main" id="{4913CEE3-71D9-4F43-9209-1FD752EA1637}"/>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37" name="直線コネクタ 436">
          <a:extLst>
            <a:ext uri="{FF2B5EF4-FFF2-40B4-BE49-F238E27FC236}">
              <a16:creationId xmlns:a16="http://schemas.microsoft.com/office/drawing/2014/main" id="{1172AE41-7F94-46D9-A504-C27145CA9CD8}"/>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38" name="【市民会館】&#10;一人当たり面積最大値テキスト">
          <a:extLst>
            <a:ext uri="{FF2B5EF4-FFF2-40B4-BE49-F238E27FC236}">
              <a16:creationId xmlns:a16="http://schemas.microsoft.com/office/drawing/2014/main" id="{AF2D5DE8-9F3D-470D-B98A-907F178308D3}"/>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39" name="直線コネクタ 438">
          <a:extLst>
            <a:ext uri="{FF2B5EF4-FFF2-40B4-BE49-F238E27FC236}">
              <a16:creationId xmlns:a16="http://schemas.microsoft.com/office/drawing/2014/main" id="{1D309FCA-B264-4FE6-A911-57062D4F323F}"/>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440" name="【市民会館】&#10;一人当たり面積平均値テキスト">
          <a:extLst>
            <a:ext uri="{FF2B5EF4-FFF2-40B4-BE49-F238E27FC236}">
              <a16:creationId xmlns:a16="http://schemas.microsoft.com/office/drawing/2014/main" id="{BAF6747C-06AE-421E-9E4D-4E5D7FE8C1A2}"/>
            </a:ext>
          </a:extLst>
        </xdr:cNvPr>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41" name="フローチャート: 判断 440">
          <a:extLst>
            <a:ext uri="{FF2B5EF4-FFF2-40B4-BE49-F238E27FC236}">
              <a16:creationId xmlns:a16="http://schemas.microsoft.com/office/drawing/2014/main" id="{5225AAC6-D562-44E8-AE9C-CADDBB9BA624}"/>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42" name="フローチャート: 判断 441">
          <a:extLst>
            <a:ext uri="{FF2B5EF4-FFF2-40B4-BE49-F238E27FC236}">
              <a16:creationId xmlns:a16="http://schemas.microsoft.com/office/drawing/2014/main" id="{36C71E88-15C9-4099-B588-8F7C0B875CE2}"/>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43" name="フローチャート: 判断 442">
          <a:extLst>
            <a:ext uri="{FF2B5EF4-FFF2-40B4-BE49-F238E27FC236}">
              <a16:creationId xmlns:a16="http://schemas.microsoft.com/office/drawing/2014/main" id="{EFEF458F-B1D8-4F59-812E-7044D4FF2204}"/>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44" name="フローチャート: 判断 443">
          <a:extLst>
            <a:ext uri="{FF2B5EF4-FFF2-40B4-BE49-F238E27FC236}">
              <a16:creationId xmlns:a16="http://schemas.microsoft.com/office/drawing/2014/main" id="{D4D39D35-5BD2-4E53-ABF7-73D28EC4E27B}"/>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45" name="フローチャート: 判断 444">
          <a:extLst>
            <a:ext uri="{FF2B5EF4-FFF2-40B4-BE49-F238E27FC236}">
              <a16:creationId xmlns:a16="http://schemas.microsoft.com/office/drawing/2014/main" id="{5096F141-74CC-4579-B36F-56843A9EEA4F}"/>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A12DC2F0-A464-4FBF-8E83-8FCF243C24F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7250E273-C7A6-4BF7-9531-BBCF2AFCE10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2909221B-F4DD-4E10-804C-5D2CB26643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D0CD6D4-C194-4CC5-B803-A6320B3FC7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868EF025-1374-4425-9A71-1AB9E39C6F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151892</xdr:rowOff>
    </xdr:from>
    <xdr:to>
      <xdr:col>55</xdr:col>
      <xdr:colOff>50800</xdr:colOff>
      <xdr:row>107</xdr:row>
      <xdr:rowOff>82042</xdr:rowOff>
    </xdr:to>
    <xdr:sp macro="" textlink="">
      <xdr:nvSpPr>
        <xdr:cNvPr id="451" name="楕円 450">
          <a:extLst>
            <a:ext uri="{FF2B5EF4-FFF2-40B4-BE49-F238E27FC236}">
              <a16:creationId xmlns:a16="http://schemas.microsoft.com/office/drawing/2014/main" id="{45827A78-3B6B-4214-864F-AA6CB2AC83BF}"/>
            </a:ext>
          </a:extLst>
        </xdr:cNvPr>
        <xdr:cNvSpPr/>
      </xdr:nvSpPr>
      <xdr:spPr>
        <a:xfrm>
          <a:off x="104267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130319</xdr:rowOff>
    </xdr:from>
    <xdr:ext cx="469744" cy="259045"/>
    <xdr:sp macro="" textlink="">
      <xdr:nvSpPr>
        <xdr:cNvPr id="452" name="【市民会館】&#10;一人当たり面積該当値テキスト">
          <a:extLst>
            <a:ext uri="{FF2B5EF4-FFF2-40B4-BE49-F238E27FC236}">
              <a16:creationId xmlns:a16="http://schemas.microsoft.com/office/drawing/2014/main" id="{E32B963A-8D6E-41BA-8AFF-E94F630B756E}"/>
            </a:ext>
          </a:extLst>
        </xdr:cNvPr>
        <xdr:cNvSpPr txBox="1"/>
      </xdr:nvSpPr>
      <xdr:spPr>
        <a:xfrm>
          <a:off x="10515600" y="183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159513</xdr:rowOff>
    </xdr:from>
    <xdr:to>
      <xdr:col>50</xdr:col>
      <xdr:colOff>165100</xdr:colOff>
      <xdr:row>107</xdr:row>
      <xdr:rowOff>89663</xdr:rowOff>
    </xdr:to>
    <xdr:sp macro="" textlink="">
      <xdr:nvSpPr>
        <xdr:cNvPr id="453" name="楕円 452">
          <a:extLst>
            <a:ext uri="{FF2B5EF4-FFF2-40B4-BE49-F238E27FC236}">
              <a16:creationId xmlns:a16="http://schemas.microsoft.com/office/drawing/2014/main" id="{8E368E7E-DB27-42F0-A1BE-641FD5A609DB}"/>
            </a:ext>
          </a:extLst>
        </xdr:cNvPr>
        <xdr:cNvSpPr/>
      </xdr:nvSpPr>
      <xdr:spPr>
        <a:xfrm>
          <a:off x="9588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31242</xdr:rowOff>
    </xdr:from>
    <xdr:to>
      <xdr:col>55</xdr:col>
      <xdr:colOff>0</xdr:colOff>
      <xdr:row>107</xdr:row>
      <xdr:rowOff>38863</xdr:rowOff>
    </xdr:to>
    <xdr:cxnSp macro="">
      <xdr:nvCxnSpPr>
        <xdr:cNvPr id="454" name="直線コネクタ 453">
          <a:extLst>
            <a:ext uri="{FF2B5EF4-FFF2-40B4-BE49-F238E27FC236}">
              <a16:creationId xmlns:a16="http://schemas.microsoft.com/office/drawing/2014/main" id="{A3E4DDDC-45C9-43CD-A2B2-E53916A569A7}"/>
            </a:ext>
          </a:extLst>
        </xdr:cNvPr>
        <xdr:cNvCxnSpPr/>
      </xdr:nvCxnSpPr>
      <xdr:spPr>
        <a:xfrm flipV="1">
          <a:off x="9639300" y="18376392"/>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167894</xdr:rowOff>
    </xdr:from>
    <xdr:to>
      <xdr:col>46</xdr:col>
      <xdr:colOff>38100</xdr:colOff>
      <xdr:row>107</xdr:row>
      <xdr:rowOff>98044</xdr:rowOff>
    </xdr:to>
    <xdr:sp macro="" textlink="">
      <xdr:nvSpPr>
        <xdr:cNvPr id="455" name="楕円 454">
          <a:extLst>
            <a:ext uri="{FF2B5EF4-FFF2-40B4-BE49-F238E27FC236}">
              <a16:creationId xmlns:a16="http://schemas.microsoft.com/office/drawing/2014/main" id="{8394F32A-E2E6-4085-ADBF-492F0BC7A972}"/>
            </a:ext>
          </a:extLst>
        </xdr:cNvPr>
        <xdr:cNvSpPr/>
      </xdr:nvSpPr>
      <xdr:spPr>
        <a:xfrm>
          <a:off x="8699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38863</xdr:rowOff>
    </xdr:from>
    <xdr:to>
      <xdr:col>50</xdr:col>
      <xdr:colOff>114300</xdr:colOff>
      <xdr:row>107</xdr:row>
      <xdr:rowOff>47244</xdr:rowOff>
    </xdr:to>
    <xdr:cxnSp macro="">
      <xdr:nvCxnSpPr>
        <xdr:cNvPr id="456" name="直線コネクタ 455">
          <a:extLst>
            <a:ext uri="{FF2B5EF4-FFF2-40B4-BE49-F238E27FC236}">
              <a16:creationId xmlns:a16="http://schemas.microsoft.com/office/drawing/2014/main" id="{A659482F-619A-4896-9317-615223CD759D}"/>
            </a:ext>
          </a:extLst>
        </xdr:cNvPr>
        <xdr:cNvCxnSpPr/>
      </xdr:nvCxnSpPr>
      <xdr:spPr>
        <a:xfrm flipV="1">
          <a:off x="8750300" y="1838401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130556</xdr:rowOff>
    </xdr:from>
    <xdr:to>
      <xdr:col>41</xdr:col>
      <xdr:colOff>101600</xdr:colOff>
      <xdr:row>108</xdr:row>
      <xdr:rowOff>60706</xdr:rowOff>
    </xdr:to>
    <xdr:sp macro="" textlink="">
      <xdr:nvSpPr>
        <xdr:cNvPr id="457" name="楕円 456">
          <a:extLst>
            <a:ext uri="{FF2B5EF4-FFF2-40B4-BE49-F238E27FC236}">
              <a16:creationId xmlns:a16="http://schemas.microsoft.com/office/drawing/2014/main" id="{310B8AD8-B91F-40DA-A449-3A2600E8AC36}"/>
            </a:ext>
          </a:extLst>
        </xdr:cNvPr>
        <xdr:cNvSpPr/>
      </xdr:nvSpPr>
      <xdr:spPr>
        <a:xfrm>
          <a:off x="7810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47244</xdr:rowOff>
    </xdr:from>
    <xdr:to>
      <xdr:col>45</xdr:col>
      <xdr:colOff>177800</xdr:colOff>
      <xdr:row>108</xdr:row>
      <xdr:rowOff>9906</xdr:rowOff>
    </xdr:to>
    <xdr:cxnSp macro="">
      <xdr:nvCxnSpPr>
        <xdr:cNvPr id="458" name="直線コネクタ 457">
          <a:extLst>
            <a:ext uri="{FF2B5EF4-FFF2-40B4-BE49-F238E27FC236}">
              <a16:creationId xmlns:a16="http://schemas.microsoft.com/office/drawing/2014/main" id="{314BE1D6-3B83-475D-92F0-B37739448C4E}"/>
            </a:ext>
          </a:extLst>
        </xdr:cNvPr>
        <xdr:cNvCxnSpPr/>
      </xdr:nvCxnSpPr>
      <xdr:spPr>
        <a:xfrm flipV="1">
          <a:off x="7861300" y="18392394"/>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59" name="n_1aveValue【市民会館】&#10;一人当たり面積">
          <a:extLst>
            <a:ext uri="{FF2B5EF4-FFF2-40B4-BE49-F238E27FC236}">
              <a16:creationId xmlns:a16="http://schemas.microsoft.com/office/drawing/2014/main" id="{52A860E2-F1B7-4C8C-B489-590EF5BC682E}"/>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60" name="n_2aveValue【市民会館】&#10;一人当たり面積">
          <a:extLst>
            <a:ext uri="{FF2B5EF4-FFF2-40B4-BE49-F238E27FC236}">
              <a16:creationId xmlns:a16="http://schemas.microsoft.com/office/drawing/2014/main" id="{7591C96C-6BB3-4FF9-A0A8-2C33E76FC65E}"/>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61" name="n_3aveValue【市民会館】&#10;一人当たり面積">
          <a:extLst>
            <a:ext uri="{FF2B5EF4-FFF2-40B4-BE49-F238E27FC236}">
              <a16:creationId xmlns:a16="http://schemas.microsoft.com/office/drawing/2014/main" id="{4A1EB6DB-4271-40A6-9B08-26C26E805695}"/>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62" name="n_4aveValue【市民会館】&#10;一人当たり面積">
          <a:extLst>
            <a:ext uri="{FF2B5EF4-FFF2-40B4-BE49-F238E27FC236}">
              <a16:creationId xmlns:a16="http://schemas.microsoft.com/office/drawing/2014/main" id="{FC17E946-3F72-4818-ADC9-56AAD36E3F78}"/>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106190</xdr:rowOff>
    </xdr:from>
    <xdr:ext cx="469744" cy="259045"/>
    <xdr:sp macro="" textlink="">
      <xdr:nvSpPr>
        <xdr:cNvPr id="463" name="n_1mainValue【市民会館】&#10;一人当たり面積">
          <a:extLst>
            <a:ext uri="{FF2B5EF4-FFF2-40B4-BE49-F238E27FC236}">
              <a16:creationId xmlns:a16="http://schemas.microsoft.com/office/drawing/2014/main" id="{1D8E1346-E6C0-4630-B2E3-B2603EE58046}"/>
            </a:ext>
          </a:extLst>
        </xdr:cNvPr>
        <xdr:cNvSpPr txBox="1"/>
      </xdr:nvSpPr>
      <xdr:spPr>
        <a:xfrm>
          <a:off x="9391727" y="181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89171</xdr:rowOff>
    </xdr:from>
    <xdr:ext cx="469744" cy="259045"/>
    <xdr:sp macro="" textlink="">
      <xdr:nvSpPr>
        <xdr:cNvPr id="464" name="n_2mainValue【市民会館】&#10;一人当たり面積">
          <a:extLst>
            <a:ext uri="{FF2B5EF4-FFF2-40B4-BE49-F238E27FC236}">
              <a16:creationId xmlns:a16="http://schemas.microsoft.com/office/drawing/2014/main" id="{F395C5CF-6102-4EE8-8935-E22B5D28AFA2}"/>
            </a:ext>
          </a:extLst>
        </xdr:cNvPr>
        <xdr:cNvSpPr txBox="1"/>
      </xdr:nvSpPr>
      <xdr:spPr>
        <a:xfrm>
          <a:off x="8515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51833</xdr:rowOff>
    </xdr:from>
    <xdr:ext cx="469744" cy="259045"/>
    <xdr:sp macro="" textlink="">
      <xdr:nvSpPr>
        <xdr:cNvPr id="465" name="n_3mainValue【市民会館】&#10;一人当たり面積">
          <a:extLst>
            <a:ext uri="{FF2B5EF4-FFF2-40B4-BE49-F238E27FC236}">
              <a16:creationId xmlns:a16="http://schemas.microsoft.com/office/drawing/2014/main" id="{047A3618-3A2A-4010-9C00-BEC79B377233}"/>
            </a:ext>
          </a:extLst>
        </xdr:cNvPr>
        <xdr:cNvSpPr txBox="1"/>
      </xdr:nvSpPr>
      <xdr:spPr>
        <a:xfrm>
          <a:off x="7626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17212369-1DBE-4875-940B-A209660C81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7BBDCF78-4579-4E90-ACBE-6083C71690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1DED3E0D-5158-4FC8-8562-052D3F8BEB2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8A117D1A-7A77-4B4F-82E6-DB45B746D7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FEC92F4B-BD33-4FF2-B041-4271FF85BF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D1CC1795-5ADF-4757-AF6F-216368E93D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DB32683D-F543-4968-AADA-E7AD529AD6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288BA6FF-D138-4419-A802-3D0345E78C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F10A682B-F686-492D-9D98-45EE3B72AC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988A5C9D-C1E4-4B32-AC37-02E641D88E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CA436B05-D743-4EFB-8EF0-1B9792F820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a:extLst>
            <a:ext uri="{FF2B5EF4-FFF2-40B4-BE49-F238E27FC236}">
              <a16:creationId xmlns:a16="http://schemas.microsoft.com/office/drawing/2014/main" id="{2E68C5AD-F38A-4A8E-9E79-312C8B2B1F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a:extLst>
            <a:ext uri="{FF2B5EF4-FFF2-40B4-BE49-F238E27FC236}">
              <a16:creationId xmlns:a16="http://schemas.microsoft.com/office/drawing/2014/main" id="{DC35FE50-B38F-418C-B53B-2AE15FE6569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a:extLst>
            <a:ext uri="{FF2B5EF4-FFF2-40B4-BE49-F238E27FC236}">
              <a16:creationId xmlns:a16="http://schemas.microsoft.com/office/drawing/2014/main" id="{B8A7DA92-7043-4AFC-9629-E4AC0004E9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a:extLst>
            <a:ext uri="{FF2B5EF4-FFF2-40B4-BE49-F238E27FC236}">
              <a16:creationId xmlns:a16="http://schemas.microsoft.com/office/drawing/2014/main" id="{AC6B2140-BDD6-4E6E-B25F-3FEA401957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a:extLst>
            <a:ext uri="{FF2B5EF4-FFF2-40B4-BE49-F238E27FC236}">
              <a16:creationId xmlns:a16="http://schemas.microsoft.com/office/drawing/2014/main" id="{177F6474-0BCC-461F-85C4-883935A6EC3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a:extLst>
            <a:ext uri="{FF2B5EF4-FFF2-40B4-BE49-F238E27FC236}">
              <a16:creationId xmlns:a16="http://schemas.microsoft.com/office/drawing/2014/main" id="{85339D81-4415-47B8-9A0F-3782090822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a:extLst>
            <a:ext uri="{FF2B5EF4-FFF2-40B4-BE49-F238E27FC236}">
              <a16:creationId xmlns:a16="http://schemas.microsoft.com/office/drawing/2014/main" id="{475CE31E-B1BE-4028-816A-4E482FBD792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a:extLst>
            <a:ext uri="{FF2B5EF4-FFF2-40B4-BE49-F238E27FC236}">
              <a16:creationId xmlns:a16="http://schemas.microsoft.com/office/drawing/2014/main" id="{64DAD705-C9D4-4D8C-A093-CDAFAEBC1D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a:extLst>
            <a:ext uri="{FF2B5EF4-FFF2-40B4-BE49-F238E27FC236}">
              <a16:creationId xmlns:a16="http://schemas.microsoft.com/office/drawing/2014/main" id="{9941D65F-1170-480E-8F4B-7CEAF0C9F8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a:extLst>
            <a:ext uri="{FF2B5EF4-FFF2-40B4-BE49-F238E27FC236}">
              <a16:creationId xmlns:a16="http://schemas.microsoft.com/office/drawing/2014/main" id="{3C038ECB-28DF-4AA7-B079-AE48F5D80F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a:extLst>
            <a:ext uri="{FF2B5EF4-FFF2-40B4-BE49-F238E27FC236}">
              <a16:creationId xmlns:a16="http://schemas.microsoft.com/office/drawing/2014/main" id="{CA9DDFBD-D6A3-4D50-8151-8B9708805F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a:extLst>
            <a:ext uri="{FF2B5EF4-FFF2-40B4-BE49-F238E27FC236}">
              <a16:creationId xmlns:a16="http://schemas.microsoft.com/office/drawing/2014/main" id="{2B14549B-A2DD-47A6-85B0-77C41FF571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6E46618A-440D-49E1-A6EB-01C6C79393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a:extLst>
            <a:ext uri="{FF2B5EF4-FFF2-40B4-BE49-F238E27FC236}">
              <a16:creationId xmlns:a16="http://schemas.microsoft.com/office/drawing/2014/main" id="{BFEB1DDA-2B20-4F57-BF86-C97F80BB94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91" name="直線コネクタ 490">
          <a:extLst>
            <a:ext uri="{FF2B5EF4-FFF2-40B4-BE49-F238E27FC236}">
              <a16:creationId xmlns:a16="http://schemas.microsoft.com/office/drawing/2014/main" id="{0B8C6FCB-976B-4E5E-AF08-CE3CB30F94AD}"/>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2" name="【一般廃棄物処理施設】&#10;有形固定資産減価償却率最小値テキスト">
          <a:extLst>
            <a:ext uri="{FF2B5EF4-FFF2-40B4-BE49-F238E27FC236}">
              <a16:creationId xmlns:a16="http://schemas.microsoft.com/office/drawing/2014/main" id="{7AA3BDAB-E03C-4897-989C-5BF3D254E67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3" name="直線コネクタ 492">
          <a:extLst>
            <a:ext uri="{FF2B5EF4-FFF2-40B4-BE49-F238E27FC236}">
              <a16:creationId xmlns:a16="http://schemas.microsoft.com/office/drawing/2014/main" id="{3444C074-40D9-4FB8-9DD2-E9C9ED4F153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94" name="【一般廃棄物処理施設】&#10;有形固定資産減価償却率最大値テキスト">
          <a:extLst>
            <a:ext uri="{FF2B5EF4-FFF2-40B4-BE49-F238E27FC236}">
              <a16:creationId xmlns:a16="http://schemas.microsoft.com/office/drawing/2014/main" id="{48C81809-0524-42D1-8638-192D9F5E0BC6}"/>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95" name="直線コネクタ 494">
          <a:extLst>
            <a:ext uri="{FF2B5EF4-FFF2-40B4-BE49-F238E27FC236}">
              <a16:creationId xmlns:a16="http://schemas.microsoft.com/office/drawing/2014/main" id="{3024BD5E-822E-4C6F-B3B6-9124CB2C5D1A}"/>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96" name="【一般廃棄物処理施設】&#10;有形固定資産減価償却率平均値テキスト">
          <a:extLst>
            <a:ext uri="{FF2B5EF4-FFF2-40B4-BE49-F238E27FC236}">
              <a16:creationId xmlns:a16="http://schemas.microsoft.com/office/drawing/2014/main" id="{31F8CDF4-1369-47B5-8174-D63A495EBEE2}"/>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97" name="フローチャート: 判断 496">
          <a:extLst>
            <a:ext uri="{FF2B5EF4-FFF2-40B4-BE49-F238E27FC236}">
              <a16:creationId xmlns:a16="http://schemas.microsoft.com/office/drawing/2014/main" id="{3B7F38AB-76FE-4DB6-B884-1069E37454D6}"/>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98" name="フローチャート: 判断 497">
          <a:extLst>
            <a:ext uri="{FF2B5EF4-FFF2-40B4-BE49-F238E27FC236}">
              <a16:creationId xmlns:a16="http://schemas.microsoft.com/office/drawing/2014/main" id="{30734006-4B8A-4F66-80D6-1463B944DF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99" name="フローチャート: 判断 498">
          <a:extLst>
            <a:ext uri="{FF2B5EF4-FFF2-40B4-BE49-F238E27FC236}">
              <a16:creationId xmlns:a16="http://schemas.microsoft.com/office/drawing/2014/main" id="{13B0CBD3-8A88-499F-B430-956D0532D82A}"/>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00" name="フローチャート: 判断 499">
          <a:extLst>
            <a:ext uri="{FF2B5EF4-FFF2-40B4-BE49-F238E27FC236}">
              <a16:creationId xmlns:a16="http://schemas.microsoft.com/office/drawing/2014/main" id="{4255E5B1-8B35-41A4-BEA7-7A1E9168294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01" name="フローチャート: 判断 500">
          <a:extLst>
            <a:ext uri="{FF2B5EF4-FFF2-40B4-BE49-F238E27FC236}">
              <a16:creationId xmlns:a16="http://schemas.microsoft.com/office/drawing/2014/main" id="{E9E8A33E-8220-4F55-BB5D-5F53CBBABABA}"/>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5454B750-D31A-4BA8-B0CC-B92982857F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5A0D5BD-5241-45E2-8338-F0CE914B83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0E8F2D7-A957-4A5C-A379-D80AE51C739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C6FB01B-EF99-4246-B917-A05BF90755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C538127B-339F-4232-BA47-071985897C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07" name="楕円 506">
          <a:extLst>
            <a:ext uri="{FF2B5EF4-FFF2-40B4-BE49-F238E27FC236}">
              <a16:creationId xmlns:a16="http://schemas.microsoft.com/office/drawing/2014/main" id="{0D754F3C-D0D3-4389-9B22-F12505A19D34}"/>
            </a:ext>
          </a:extLst>
        </xdr:cNvPr>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508" name="【一般廃棄物処理施設】&#10;有形固定資産減価償却率該当値テキスト">
          <a:extLst>
            <a:ext uri="{FF2B5EF4-FFF2-40B4-BE49-F238E27FC236}">
              <a16:creationId xmlns:a16="http://schemas.microsoft.com/office/drawing/2014/main" id="{4AE35669-3BD9-4450-8086-9227B2FF3120}"/>
            </a:ext>
          </a:extLst>
        </xdr:cNvPr>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09" name="楕円 508">
          <a:extLst>
            <a:ext uri="{FF2B5EF4-FFF2-40B4-BE49-F238E27FC236}">
              <a16:creationId xmlns:a16="http://schemas.microsoft.com/office/drawing/2014/main" id="{FB7FD8C9-3164-4B1B-BAF6-DA4E70D0B2D8}"/>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133350</xdr:rowOff>
    </xdr:to>
    <xdr:cxnSp macro="">
      <xdr:nvCxnSpPr>
        <xdr:cNvPr id="510" name="直線コネクタ 509">
          <a:extLst>
            <a:ext uri="{FF2B5EF4-FFF2-40B4-BE49-F238E27FC236}">
              <a16:creationId xmlns:a16="http://schemas.microsoft.com/office/drawing/2014/main" id="{73BAD72D-B5C4-4D12-8DB1-29D0D1D2AC99}"/>
            </a:ext>
          </a:extLst>
        </xdr:cNvPr>
        <xdr:cNvCxnSpPr/>
      </xdr:nvCxnSpPr>
      <xdr:spPr>
        <a:xfrm>
          <a:off x="15481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11" name="楕円 510">
          <a:extLst>
            <a:ext uri="{FF2B5EF4-FFF2-40B4-BE49-F238E27FC236}">
              <a16:creationId xmlns:a16="http://schemas.microsoft.com/office/drawing/2014/main" id="{4A64BFE1-C8D6-4C97-82F2-0048944C4D5D}"/>
            </a:ext>
          </a:extLst>
        </xdr:cNvPr>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133350</xdr:rowOff>
    </xdr:to>
    <xdr:cxnSp macro="">
      <xdr:nvCxnSpPr>
        <xdr:cNvPr id="512" name="直線コネクタ 511">
          <a:extLst>
            <a:ext uri="{FF2B5EF4-FFF2-40B4-BE49-F238E27FC236}">
              <a16:creationId xmlns:a16="http://schemas.microsoft.com/office/drawing/2014/main" id="{85B3151D-A8BC-4179-A926-77867AB823BF}"/>
            </a:ext>
          </a:extLst>
        </xdr:cNvPr>
        <xdr:cNvCxnSpPr/>
      </xdr:nvCxnSpPr>
      <xdr:spPr>
        <a:xfrm>
          <a:off x="14592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B5D9A04A-6998-4238-A6C5-6BB651EFE958}"/>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237E7AA8-21EE-433A-93AD-D70E6223664E}"/>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A132FAAC-65F9-4580-B3D3-8F256BA1483D}"/>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CBAA5E8A-E619-461F-B908-D9AE56920F7A}"/>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84D6A26B-03DD-4D46-AB7A-E94EBE7BFD48}"/>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56524FB1-CE16-409B-9D05-855D8CC1CCFF}"/>
            </a:ext>
          </a:extLst>
        </xdr:cNvPr>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B9B194AD-01DE-4619-BD76-ADFFD834D4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6CDE9292-3854-4358-821E-9A1ED4B4A9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D5AD5E9D-B188-46A6-A469-35FB508671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4245424D-AB0E-40B6-A92A-7F92173237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23FB03D5-F70E-4BB5-9A2C-77C7D20C76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992773D7-AC35-4ADD-B30A-064848AE0C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23D25569-007A-4898-B8C2-D75663B57E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1D68CF0C-7CE4-4D86-B1B9-AAC695D80B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07D99F67-3DF8-487A-B5AF-9345A6AB5F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52B22906-A703-4D2F-ACFC-03C288B14E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a:extLst>
            <a:ext uri="{FF2B5EF4-FFF2-40B4-BE49-F238E27FC236}">
              <a16:creationId xmlns:a16="http://schemas.microsoft.com/office/drawing/2014/main" id="{A83EAD13-CE9B-46B0-8E97-E69FB8D65B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a:extLst>
            <a:ext uri="{FF2B5EF4-FFF2-40B4-BE49-F238E27FC236}">
              <a16:creationId xmlns:a16="http://schemas.microsoft.com/office/drawing/2014/main" id="{78099FC8-3ACE-400A-A036-903618B467D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a:extLst>
            <a:ext uri="{FF2B5EF4-FFF2-40B4-BE49-F238E27FC236}">
              <a16:creationId xmlns:a16="http://schemas.microsoft.com/office/drawing/2014/main" id="{1979BA64-2B0E-46F2-B03F-0BDA188DA2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a:extLst>
            <a:ext uri="{FF2B5EF4-FFF2-40B4-BE49-F238E27FC236}">
              <a16:creationId xmlns:a16="http://schemas.microsoft.com/office/drawing/2014/main" id="{E2942A42-7EB1-4F29-9951-E31235DCE6A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a:extLst>
            <a:ext uri="{FF2B5EF4-FFF2-40B4-BE49-F238E27FC236}">
              <a16:creationId xmlns:a16="http://schemas.microsoft.com/office/drawing/2014/main" id="{1AC5C8CA-8470-4366-BFF1-96DFAA4431A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a:extLst>
            <a:ext uri="{FF2B5EF4-FFF2-40B4-BE49-F238E27FC236}">
              <a16:creationId xmlns:a16="http://schemas.microsoft.com/office/drawing/2014/main" id="{607E3E31-46DA-4E1E-A51B-20A0448804B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a:extLst>
            <a:ext uri="{FF2B5EF4-FFF2-40B4-BE49-F238E27FC236}">
              <a16:creationId xmlns:a16="http://schemas.microsoft.com/office/drawing/2014/main" id="{FF54E79A-8875-44BE-B3BB-4D76517873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a:extLst>
            <a:ext uri="{FF2B5EF4-FFF2-40B4-BE49-F238E27FC236}">
              <a16:creationId xmlns:a16="http://schemas.microsoft.com/office/drawing/2014/main" id="{7BAFB844-BBE3-46A0-A23B-88F9754314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B10153FC-2029-4F1D-AB5B-AAF1995AF5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a:extLst>
            <a:ext uri="{FF2B5EF4-FFF2-40B4-BE49-F238E27FC236}">
              <a16:creationId xmlns:a16="http://schemas.microsoft.com/office/drawing/2014/main" id="{8C5126A8-6A9F-482B-8BFA-3C09C78229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383EC4C1-3D56-4720-A2AE-E2D8F0BD94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40" name="直線コネクタ 539">
          <a:extLst>
            <a:ext uri="{FF2B5EF4-FFF2-40B4-BE49-F238E27FC236}">
              <a16:creationId xmlns:a16="http://schemas.microsoft.com/office/drawing/2014/main" id="{E30DA64B-AC45-4B44-B608-39EC2F180027}"/>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41" name="【一般廃棄物処理施設】&#10;一人当たり有形固定資産（償却資産）額最小値テキスト">
          <a:extLst>
            <a:ext uri="{FF2B5EF4-FFF2-40B4-BE49-F238E27FC236}">
              <a16:creationId xmlns:a16="http://schemas.microsoft.com/office/drawing/2014/main" id="{1D47FB61-DBF9-45FB-9B46-C0F59B522DAD}"/>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42" name="直線コネクタ 541">
          <a:extLst>
            <a:ext uri="{FF2B5EF4-FFF2-40B4-BE49-F238E27FC236}">
              <a16:creationId xmlns:a16="http://schemas.microsoft.com/office/drawing/2014/main" id="{24CD5F1E-D474-4BC0-8529-721864153F9B}"/>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49CA8946-8778-4A1E-8E38-0730407EA0BB}"/>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44" name="直線コネクタ 543">
          <a:extLst>
            <a:ext uri="{FF2B5EF4-FFF2-40B4-BE49-F238E27FC236}">
              <a16:creationId xmlns:a16="http://schemas.microsoft.com/office/drawing/2014/main" id="{1FC4524C-6167-49E5-836E-A7706CC4072B}"/>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545" name="【一般廃棄物処理施設】&#10;一人当たり有形固定資産（償却資産）額平均値テキスト">
          <a:extLst>
            <a:ext uri="{FF2B5EF4-FFF2-40B4-BE49-F238E27FC236}">
              <a16:creationId xmlns:a16="http://schemas.microsoft.com/office/drawing/2014/main" id="{A4FA0DED-C180-4C12-B30F-FE957FCB4BAF}"/>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46" name="フローチャート: 判断 545">
          <a:extLst>
            <a:ext uri="{FF2B5EF4-FFF2-40B4-BE49-F238E27FC236}">
              <a16:creationId xmlns:a16="http://schemas.microsoft.com/office/drawing/2014/main" id="{16DB6167-042D-4E61-B67F-245240C98797}"/>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47" name="フローチャート: 判断 546">
          <a:extLst>
            <a:ext uri="{FF2B5EF4-FFF2-40B4-BE49-F238E27FC236}">
              <a16:creationId xmlns:a16="http://schemas.microsoft.com/office/drawing/2014/main" id="{404E74B1-7DB2-4256-8655-4D22C2B39605}"/>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48" name="フローチャート: 判断 547">
          <a:extLst>
            <a:ext uri="{FF2B5EF4-FFF2-40B4-BE49-F238E27FC236}">
              <a16:creationId xmlns:a16="http://schemas.microsoft.com/office/drawing/2014/main" id="{8ADDA649-34E5-4AAC-9272-7825666071BE}"/>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49" name="フローチャート: 判断 548">
          <a:extLst>
            <a:ext uri="{FF2B5EF4-FFF2-40B4-BE49-F238E27FC236}">
              <a16:creationId xmlns:a16="http://schemas.microsoft.com/office/drawing/2014/main" id="{4F2CFC61-9126-4286-98DC-4815B68DC55A}"/>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50" name="フローチャート: 判断 549">
          <a:extLst>
            <a:ext uri="{FF2B5EF4-FFF2-40B4-BE49-F238E27FC236}">
              <a16:creationId xmlns:a16="http://schemas.microsoft.com/office/drawing/2014/main" id="{C9B2D484-06B1-4FB3-AD0F-72D8F0113CF2}"/>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78FE431E-417A-417E-828B-0F74D7E059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A7A28F26-C998-42C7-AAAE-68C9BD0BFE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D97849DC-10BD-4808-853F-F7DBB618FF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2AE28FA5-C2F4-4142-8C5D-BD2B547D01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24417FB4-54E0-45D4-ADC2-206B1E2C7A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3738</xdr:rowOff>
    </xdr:from>
    <xdr:to>
      <xdr:col>116</xdr:col>
      <xdr:colOff>114300</xdr:colOff>
      <xdr:row>39</xdr:row>
      <xdr:rowOff>105338</xdr:rowOff>
    </xdr:to>
    <xdr:sp macro="" textlink="">
      <xdr:nvSpPr>
        <xdr:cNvPr id="556" name="楕円 555">
          <a:extLst>
            <a:ext uri="{FF2B5EF4-FFF2-40B4-BE49-F238E27FC236}">
              <a16:creationId xmlns:a16="http://schemas.microsoft.com/office/drawing/2014/main" id="{C98999C9-3E7D-423C-8A4B-BB0B4F3835A2}"/>
            </a:ext>
          </a:extLst>
        </xdr:cNvPr>
        <xdr:cNvSpPr/>
      </xdr:nvSpPr>
      <xdr:spPr>
        <a:xfrm>
          <a:off x="22110700" y="66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26615</xdr:rowOff>
    </xdr:from>
    <xdr:ext cx="599010" cy="259045"/>
    <xdr:sp macro="" textlink="">
      <xdr:nvSpPr>
        <xdr:cNvPr id="557" name="【一般廃棄物処理施設】&#10;一人当たり有形固定資産（償却資産）額該当値テキスト">
          <a:extLst>
            <a:ext uri="{FF2B5EF4-FFF2-40B4-BE49-F238E27FC236}">
              <a16:creationId xmlns:a16="http://schemas.microsoft.com/office/drawing/2014/main" id="{D38612A7-A1DA-46BE-9EE3-80EFCD82E0C6}"/>
            </a:ext>
          </a:extLst>
        </xdr:cNvPr>
        <xdr:cNvSpPr txBox="1"/>
      </xdr:nvSpPr>
      <xdr:spPr>
        <a:xfrm>
          <a:off x="22199600" y="654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14311</xdr:rowOff>
    </xdr:from>
    <xdr:to>
      <xdr:col>112</xdr:col>
      <xdr:colOff>38100</xdr:colOff>
      <xdr:row>39</xdr:row>
      <xdr:rowOff>115911</xdr:rowOff>
    </xdr:to>
    <xdr:sp macro="" textlink="">
      <xdr:nvSpPr>
        <xdr:cNvPr id="558" name="楕円 557">
          <a:extLst>
            <a:ext uri="{FF2B5EF4-FFF2-40B4-BE49-F238E27FC236}">
              <a16:creationId xmlns:a16="http://schemas.microsoft.com/office/drawing/2014/main" id="{4CF25978-0741-48C5-AAA5-D00394403EDC}"/>
            </a:ext>
          </a:extLst>
        </xdr:cNvPr>
        <xdr:cNvSpPr/>
      </xdr:nvSpPr>
      <xdr:spPr>
        <a:xfrm>
          <a:off x="21272500" y="67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54538</xdr:rowOff>
    </xdr:from>
    <xdr:to>
      <xdr:col>116</xdr:col>
      <xdr:colOff>63500</xdr:colOff>
      <xdr:row>39</xdr:row>
      <xdr:rowOff>65111</xdr:rowOff>
    </xdr:to>
    <xdr:cxnSp macro="">
      <xdr:nvCxnSpPr>
        <xdr:cNvPr id="559" name="直線コネクタ 558">
          <a:extLst>
            <a:ext uri="{FF2B5EF4-FFF2-40B4-BE49-F238E27FC236}">
              <a16:creationId xmlns:a16="http://schemas.microsoft.com/office/drawing/2014/main" id="{078B3377-F959-4AB9-A357-9A3689D9DE2A}"/>
            </a:ext>
          </a:extLst>
        </xdr:cNvPr>
        <xdr:cNvCxnSpPr/>
      </xdr:nvCxnSpPr>
      <xdr:spPr>
        <a:xfrm flipV="1">
          <a:off x="21323300" y="6741088"/>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26221</xdr:rowOff>
    </xdr:from>
    <xdr:to>
      <xdr:col>107</xdr:col>
      <xdr:colOff>101600</xdr:colOff>
      <xdr:row>39</xdr:row>
      <xdr:rowOff>127821</xdr:rowOff>
    </xdr:to>
    <xdr:sp macro="" textlink="">
      <xdr:nvSpPr>
        <xdr:cNvPr id="560" name="楕円 559">
          <a:extLst>
            <a:ext uri="{FF2B5EF4-FFF2-40B4-BE49-F238E27FC236}">
              <a16:creationId xmlns:a16="http://schemas.microsoft.com/office/drawing/2014/main" id="{9F56B016-8BE6-484E-B570-B1F0F18D5039}"/>
            </a:ext>
          </a:extLst>
        </xdr:cNvPr>
        <xdr:cNvSpPr/>
      </xdr:nvSpPr>
      <xdr:spPr>
        <a:xfrm>
          <a:off x="20383500" y="67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65111</xdr:rowOff>
    </xdr:from>
    <xdr:to>
      <xdr:col>111</xdr:col>
      <xdr:colOff>177800</xdr:colOff>
      <xdr:row>39</xdr:row>
      <xdr:rowOff>77021</xdr:rowOff>
    </xdr:to>
    <xdr:cxnSp macro="">
      <xdr:nvCxnSpPr>
        <xdr:cNvPr id="561" name="直線コネクタ 560">
          <a:extLst>
            <a:ext uri="{FF2B5EF4-FFF2-40B4-BE49-F238E27FC236}">
              <a16:creationId xmlns:a16="http://schemas.microsoft.com/office/drawing/2014/main" id="{32903AD4-8FCC-4068-AAE7-AF1AB70DAEE8}"/>
            </a:ext>
          </a:extLst>
        </xdr:cNvPr>
        <xdr:cNvCxnSpPr/>
      </xdr:nvCxnSpPr>
      <xdr:spPr>
        <a:xfrm flipV="1">
          <a:off x="20434300" y="6751661"/>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562" name="n_1aveValue【一般廃棄物処理施設】&#10;一人当たり有形固定資産（償却資産）額">
          <a:extLst>
            <a:ext uri="{FF2B5EF4-FFF2-40B4-BE49-F238E27FC236}">
              <a16:creationId xmlns:a16="http://schemas.microsoft.com/office/drawing/2014/main" id="{5B665B76-9630-4627-B874-4977BACB8977}"/>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563" name="n_2aveValue【一般廃棄物処理施設】&#10;一人当たり有形固定資産（償却資産）額">
          <a:extLst>
            <a:ext uri="{FF2B5EF4-FFF2-40B4-BE49-F238E27FC236}">
              <a16:creationId xmlns:a16="http://schemas.microsoft.com/office/drawing/2014/main" id="{5BFB460A-8A22-4C88-9C8B-029BBA522995}"/>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64" name="n_3aveValue【一般廃棄物処理施設】&#10;一人当たり有形固定資産（償却資産）額">
          <a:extLst>
            <a:ext uri="{FF2B5EF4-FFF2-40B4-BE49-F238E27FC236}">
              <a16:creationId xmlns:a16="http://schemas.microsoft.com/office/drawing/2014/main" id="{68957D3F-B1C5-4201-96F0-96DF22D68288}"/>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65" name="n_4aveValue【一般廃棄物処理施設】&#10;一人当たり有形固定資産（償却資産）額">
          <a:extLst>
            <a:ext uri="{FF2B5EF4-FFF2-40B4-BE49-F238E27FC236}">
              <a16:creationId xmlns:a16="http://schemas.microsoft.com/office/drawing/2014/main" id="{0A6D2881-F7E7-4048-93DE-138AC1E94987}"/>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132438</xdr:rowOff>
    </xdr:from>
    <xdr:ext cx="599010" cy="259045"/>
    <xdr:sp macro="" textlink="">
      <xdr:nvSpPr>
        <xdr:cNvPr id="566" name="n_1mainValue【一般廃棄物処理施設】&#10;一人当たり有形固定資産（償却資産）額">
          <a:extLst>
            <a:ext uri="{FF2B5EF4-FFF2-40B4-BE49-F238E27FC236}">
              <a16:creationId xmlns:a16="http://schemas.microsoft.com/office/drawing/2014/main" id="{5B2788D5-CE97-4333-91E1-C725E9C5A809}"/>
            </a:ext>
          </a:extLst>
        </xdr:cNvPr>
        <xdr:cNvSpPr txBox="1"/>
      </xdr:nvSpPr>
      <xdr:spPr>
        <a:xfrm>
          <a:off x="21011095" y="64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144348</xdr:rowOff>
    </xdr:from>
    <xdr:ext cx="599010" cy="259045"/>
    <xdr:sp macro="" textlink="">
      <xdr:nvSpPr>
        <xdr:cNvPr id="567" name="n_2mainValue【一般廃棄物処理施設】&#10;一人当たり有形固定資産（償却資産）額">
          <a:extLst>
            <a:ext uri="{FF2B5EF4-FFF2-40B4-BE49-F238E27FC236}">
              <a16:creationId xmlns:a16="http://schemas.microsoft.com/office/drawing/2014/main" id="{FF0DEE21-E98F-4E00-80CD-6D725B0DF5DB}"/>
            </a:ext>
          </a:extLst>
        </xdr:cNvPr>
        <xdr:cNvSpPr txBox="1"/>
      </xdr:nvSpPr>
      <xdr:spPr>
        <a:xfrm>
          <a:off x="20134795" y="64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3A004A40-A1F7-4A9D-BC96-087CE82C0C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DCE0038-2340-4874-9479-F4BB13269A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5A7C8DF2-6A21-4514-A58B-001967E00B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8D4C063E-013B-498E-80A1-09AEF06BAC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403347BD-4E69-4377-91F0-4785078D2F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2E2205FC-230C-4C16-9D3C-B4ADF18BE9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77242145-06E8-4A62-8152-C663D7D866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E23357EA-E9AC-457D-B5EC-34229DFCD0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1E8D34E5-3744-4ECE-99A9-8AFAD158B7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D36A237D-CE3E-4CE0-BDC9-F848BB9874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5DA1F71-118B-40EB-8EDD-08D9E579E8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C081228E-BA40-4B6C-8BDD-8DA394525A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94F0AF7A-D48D-4414-A459-440FEA16397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B45AE1FF-87E7-443E-B821-327B954CFEB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9D6CD6D0-A84D-434C-A5B4-6890CF062A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60D70CBB-63D5-4D5F-9BFE-CB4708C6DE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75B60052-4868-4089-9DF5-63EC773CE2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CE39DB35-F75E-4B1D-8282-47D984419B9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10B3434C-E715-418B-A8C8-D5FC2055E75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31A3FBFA-DBEB-4CB4-BFE9-1D1F4339997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9F23FA71-41C9-43A7-9B5F-67D48E216C8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144E7BF6-0B53-4E42-90D0-85FDF4E4C6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57A4BAF0-4234-4819-8488-623C80592D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D2D41875-66B3-41B7-8BA3-9113F8EFEE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D3F4D15C-1E29-4B06-AE66-40623C4C34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93" name="直線コネクタ 592">
          <a:extLst>
            <a:ext uri="{FF2B5EF4-FFF2-40B4-BE49-F238E27FC236}">
              <a16:creationId xmlns:a16="http://schemas.microsoft.com/office/drawing/2014/main" id="{0035FE3E-82EE-439C-A743-10EF07F0A118}"/>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55B26D20-1162-4AAD-BFE1-4DE34286EC34}"/>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95" name="直線コネクタ 594">
          <a:extLst>
            <a:ext uri="{FF2B5EF4-FFF2-40B4-BE49-F238E27FC236}">
              <a16:creationId xmlns:a16="http://schemas.microsoft.com/office/drawing/2014/main" id="{57C13E3E-6235-4DBD-9842-D2CFFB1B6E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DA323C05-C1B7-41E5-A3B0-B80762C3923C}"/>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97" name="直線コネクタ 596">
          <a:extLst>
            <a:ext uri="{FF2B5EF4-FFF2-40B4-BE49-F238E27FC236}">
              <a16:creationId xmlns:a16="http://schemas.microsoft.com/office/drawing/2014/main" id="{ED8FDDEA-DFFC-49EB-BBF5-A086E3B0FEB7}"/>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4EB01EF1-6E51-4C51-A662-5CD57CB47B90}"/>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99" name="フローチャート: 判断 598">
          <a:extLst>
            <a:ext uri="{FF2B5EF4-FFF2-40B4-BE49-F238E27FC236}">
              <a16:creationId xmlns:a16="http://schemas.microsoft.com/office/drawing/2014/main" id="{E4966182-42C1-4287-A09B-41F8A0B4AE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00" name="フローチャート: 判断 599">
          <a:extLst>
            <a:ext uri="{FF2B5EF4-FFF2-40B4-BE49-F238E27FC236}">
              <a16:creationId xmlns:a16="http://schemas.microsoft.com/office/drawing/2014/main" id="{5630BD5F-7990-48FA-838B-171DA55BBFCA}"/>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01" name="フローチャート: 判断 600">
          <a:extLst>
            <a:ext uri="{FF2B5EF4-FFF2-40B4-BE49-F238E27FC236}">
              <a16:creationId xmlns:a16="http://schemas.microsoft.com/office/drawing/2014/main" id="{D6BBFCDF-93A1-4D8B-ABE4-7654EFC4BF49}"/>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02" name="フローチャート: 判断 601">
          <a:extLst>
            <a:ext uri="{FF2B5EF4-FFF2-40B4-BE49-F238E27FC236}">
              <a16:creationId xmlns:a16="http://schemas.microsoft.com/office/drawing/2014/main" id="{917586CF-4F83-4E67-B103-13BE70F6138B}"/>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03" name="フローチャート: 判断 602">
          <a:extLst>
            <a:ext uri="{FF2B5EF4-FFF2-40B4-BE49-F238E27FC236}">
              <a16:creationId xmlns:a16="http://schemas.microsoft.com/office/drawing/2014/main" id="{06573CF8-DD45-491F-82FC-887D35220DA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8812EB-E07F-4F95-AD24-FCA2EA22FC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2789D6A-FEBF-4C06-A0EC-E83848FCBC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B49DD14-DCDD-4804-BC69-6297A702F0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1B8CDBB-DFFD-4503-BB16-2D60692F06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052C6A7-30B8-4EAA-BCB7-A5A24426FB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107587</xdr:rowOff>
    </xdr:from>
    <xdr:to>
      <xdr:col>76</xdr:col>
      <xdr:colOff>165100</xdr:colOff>
      <xdr:row>62</xdr:row>
      <xdr:rowOff>37737</xdr:rowOff>
    </xdr:to>
    <xdr:sp macro="" textlink="">
      <xdr:nvSpPr>
        <xdr:cNvPr id="609" name="楕円 608">
          <a:extLst>
            <a:ext uri="{FF2B5EF4-FFF2-40B4-BE49-F238E27FC236}">
              <a16:creationId xmlns:a16="http://schemas.microsoft.com/office/drawing/2014/main" id="{BABF97F6-61A2-481B-AACB-C484487CA578}"/>
            </a:ext>
          </a:extLst>
        </xdr:cNvPr>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163665</xdr:rowOff>
    </xdr:from>
    <xdr:ext cx="405111" cy="259045"/>
    <xdr:sp macro="" textlink="">
      <xdr:nvSpPr>
        <xdr:cNvPr id="610" name="n_1aveValue【保健センター・保健所】&#10;有形固定資産減価償却率">
          <a:extLst>
            <a:ext uri="{FF2B5EF4-FFF2-40B4-BE49-F238E27FC236}">
              <a16:creationId xmlns:a16="http://schemas.microsoft.com/office/drawing/2014/main" id="{464C39E8-2E02-4FEE-B46D-0C13F60B788E}"/>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11" name="n_2aveValue【保健センター・保健所】&#10;有形固定資産減価償却率">
          <a:extLst>
            <a:ext uri="{FF2B5EF4-FFF2-40B4-BE49-F238E27FC236}">
              <a16:creationId xmlns:a16="http://schemas.microsoft.com/office/drawing/2014/main" id="{677A589F-2637-4602-B091-2250D20D8082}"/>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612" name="n_3aveValue【保健センター・保健所】&#10;有形固定資産減価償却率">
          <a:extLst>
            <a:ext uri="{FF2B5EF4-FFF2-40B4-BE49-F238E27FC236}">
              <a16:creationId xmlns:a16="http://schemas.microsoft.com/office/drawing/2014/main" id="{5064E336-9623-4698-B64D-9B22D571EA0D}"/>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13" name="n_4aveValue【保健センター・保健所】&#10;有形固定資産減価償却率">
          <a:extLst>
            <a:ext uri="{FF2B5EF4-FFF2-40B4-BE49-F238E27FC236}">
              <a16:creationId xmlns:a16="http://schemas.microsoft.com/office/drawing/2014/main" id="{5BDB9F29-D3F0-48F4-80DA-31A1FD3BA152}"/>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614" name="n_2mainValue【保健センター・保健所】&#10;有形固定資産減価償却率">
          <a:extLst>
            <a:ext uri="{FF2B5EF4-FFF2-40B4-BE49-F238E27FC236}">
              <a16:creationId xmlns:a16="http://schemas.microsoft.com/office/drawing/2014/main" id="{8BCB2258-FAC5-49E9-8EC4-29D5F827CFE9}"/>
            </a:ext>
          </a:extLst>
        </xdr:cNvPr>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7073EBF7-3DAE-4D0B-AD32-6FB9F6BE30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9CA2C1CD-7835-484A-B0AA-1EBFFF47D8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8BEC436C-9C1C-4040-9D82-7FF1BFBC5F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9B27AEF-BC88-4354-AC9E-5CA99931B6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D70C7A87-4012-4A81-B069-B9F39747EA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B502963C-8B68-40DF-8A02-8CE10D2B52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F691DDB-6D48-4211-92AC-F5483A577F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C93963D2-4F34-4EC4-A926-6E9A7DB0A4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44B6CB00-27AB-4C0A-AB84-E347C31CDD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5AFE56A6-3454-465C-861F-7BBC9E34BB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a:extLst>
            <a:ext uri="{FF2B5EF4-FFF2-40B4-BE49-F238E27FC236}">
              <a16:creationId xmlns:a16="http://schemas.microsoft.com/office/drawing/2014/main" id="{3FB597CD-8345-4E81-9BD3-DFAB91B5D16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a:extLst>
            <a:ext uri="{FF2B5EF4-FFF2-40B4-BE49-F238E27FC236}">
              <a16:creationId xmlns:a16="http://schemas.microsoft.com/office/drawing/2014/main" id="{A3A62D24-DE11-4719-89F0-B092FF4BF83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a:extLst>
            <a:ext uri="{FF2B5EF4-FFF2-40B4-BE49-F238E27FC236}">
              <a16:creationId xmlns:a16="http://schemas.microsoft.com/office/drawing/2014/main" id="{4F58A8B8-E910-41CF-AE69-69A01D8CDDE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a:extLst>
            <a:ext uri="{FF2B5EF4-FFF2-40B4-BE49-F238E27FC236}">
              <a16:creationId xmlns:a16="http://schemas.microsoft.com/office/drawing/2014/main" id="{46E46381-C383-45B3-A58A-408A1ADFF7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a:extLst>
            <a:ext uri="{FF2B5EF4-FFF2-40B4-BE49-F238E27FC236}">
              <a16:creationId xmlns:a16="http://schemas.microsoft.com/office/drawing/2014/main" id="{4DC45481-1E39-4925-AAB4-8A91C7026D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a:extLst>
            <a:ext uri="{FF2B5EF4-FFF2-40B4-BE49-F238E27FC236}">
              <a16:creationId xmlns:a16="http://schemas.microsoft.com/office/drawing/2014/main" id="{BE58C4B3-D202-4E8A-875F-DD117B26246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a:extLst>
            <a:ext uri="{FF2B5EF4-FFF2-40B4-BE49-F238E27FC236}">
              <a16:creationId xmlns:a16="http://schemas.microsoft.com/office/drawing/2014/main" id="{48986D72-C1CA-46C7-B3BF-FA34BD5E0F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a:extLst>
            <a:ext uri="{FF2B5EF4-FFF2-40B4-BE49-F238E27FC236}">
              <a16:creationId xmlns:a16="http://schemas.microsoft.com/office/drawing/2014/main" id="{2A54ED2E-0FB0-4D21-B062-45D4B19708B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DD5FB8FF-A8CA-4F17-875D-2DC468940F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FE480617-798A-4347-A4D6-E29E8FF40FC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08C189BE-EFF4-4594-A691-6F31AD044D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36" name="直線コネクタ 635">
          <a:extLst>
            <a:ext uri="{FF2B5EF4-FFF2-40B4-BE49-F238E27FC236}">
              <a16:creationId xmlns:a16="http://schemas.microsoft.com/office/drawing/2014/main" id="{5D8C2938-138F-41D3-AAAC-34AE34F817B9}"/>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7EC3E665-5FC7-43D4-B045-773B3E0E6DC2}"/>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38" name="直線コネクタ 637">
          <a:extLst>
            <a:ext uri="{FF2B5EF4-FFF2-40B4-BE49-F238E27FC236}">
              <a16:creationId xmlns:a16="http://schemas.microsoft.com/office/drawing/2014/main" id="{8B06E488-5273-4F83-9E8C-3667358946FC}"/>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80106F23-7135-4EF4-9424-A194DB579143}"/>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40" name="直線コネクタ 639">
          <a:extLst>
            <a:ext uri="{FF2B5EF4-FFF2-40B4-BE49-F238E27FC236}">
              <a16:creationId xmlns:a16="http://schemas.microsoft.com/office/drawing/2014/main" id="{1A5C0CDD-8313-4228-9F5B-83B72B5F0002}"/>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C64B6CBA-7ECD-4D7A-A3FF-4F7BB5C7E9DB}"/>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42" name="フローチャート: 判断 641">
          <a:extLst>
            <a:ext uri="{FF2B5EF4-FFF2-40B4-BE49-F238E27FC236}">
              <a16:creationId xmlns:a16="http://schemas.microsoft.com/office/drawing/2014/main" id="{30890C4C-B7AA-4452-AF12-1827E610437B}"/>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43" name="フローチャート: 判断 642">
          <a:extLst>
            <a:ext uri="{FF2B5EF4-FFF2-40B4-BE49-F238E27FC236}">
              <a16:creationId xmlns:a16="http://schemas.microsoft.com/office/drawing/2014/main" id="{6A37B710-13A6-44AA-9C26-88EC28BFD88C}"/>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44" name="フローチャート: 判断 643">
          <a:extLst>
            <a:ext uri="{FF2B5EF4-FFF2-40B4-BE49-F238E27FC236}">
              <a16:creationId xmlns:a16="http://schemas.microsoft.com/office/drawing/2014/main" id="{45ABA91B-9AC8-4BEA-A286-06409140B786}"/>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45" name="フローチャート: 判断 644">
          <a:extLst>
            <a:ext uri="{FF2B5EF4-FFF2-40B4-BE49-F238E27FC236}">
              <a16:creationId xmlns:a16="http://schemas.microsoft.com/office/drawing/2014/main" id="{07CA1865-D9F3-4836-B998-F9ADB428623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46" name="フローチャート: 判断 645">
          <a:extLst>
            <a:ext uri="{FF2B5EF4-FFF2-40B4-BE49-F238E27FC236}">
              <a16:creationId xmlns:a16="http://schemas.microsoft.com/office/drawing/2014/main" id="{32924D53-1EC4-4AD5-96F8-EFF49AA6ADB0}"/>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8B71F34-A39C-4824-9938-0338CCF8C3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BFB853E-6FDD-468A-B1CD-51D88F514A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931C76D-882F-4928-B127-23185ED072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56A3ADC-9390-4E47-95F9-6A07609881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D382C8B-8555-4F3F-8D88-EC52210F99A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71272</xdr:rowOff>
    </xdr:from>
    <xdr:to>
      <xdr:col>107</xdr:col>
      <xdr:colOff>101600</xdr:colOff>
      <xdr:row>64</xdr:row>
      <xdr:rowOff>1422</xdr:rowOff>
    </xdr:to>
    <xdr:sp macro="" textlink="">
      <xdr:nvSpPr>
        <xdr:cNvPr id="652" name="楕円 651">
          <a:extLst>
            <a:ext uri="{FF2B5EF4-FFF2-40B4-BE49-F238E27FC236}">
              <a16:creationId xmlns:a16="http://schemas.microsoft.com/office/drawing/2014/main" id="{922897DC-329F-4034-AE5E-CCEEAE46F526}"/>
            </a:ext>
          </a:extLst>
        </xdr:cNvPr>
        <xdr:cNvSpPr/>
      </xdr:nvSpPr>
      <xdr:spPr>
        <a:xfrm>
          <a:off x="20383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146423</xdr:rowOff>
    </xdr:from>
    <xdr:ext cx="469744" cy="259045"/>
    <xdr:sp macro="" textlink="">
      <xdr:nvSpPr>
        <xdr:cNvPr id="653" name="n_1aveValue【保健センター・保健所】&#10;一人当たり面積">
          <a:extLst>
            <a:ext uri="{FF2B5EF4-FFF2-40B4-BE49-F238E27FC236}">
              <a16:creationId xmlns:a16="http://schemas.microsoft.com/office/drawing/2014/main" id="{736763D8-626C-4EE2-9308-4D6F0434169E}"/>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54" name="n_2aveValue【保健センター・保健所】&#10;一人当たり面積">
          <a:extLst>
            <a:ext uri="{FF2B5EF4-FFF2-40B4-BE49-F238E27FC236}">
              <a16:creationId xmlns:a16="http://schemas.microsoft.com/office/drawing/2014/main" id="{9C18EAED-0FB7-4285-B5B5-46BA80D95EB4}"/>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55" name="n_3aveValue【保健センター・保健所】&#10;一人当たり面積">
          <a:extLst>
            <a:ext uri="{FF2B5EF4-FFF2-40B4-BE49-F238E27FC236}">
              <a16:creationId xmlns:a16="http://schemas.microsoft.com/office/drawing/2014/main" id="{FCE3C391-F131-4537-9353-56CF8A61D307}"/>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56" name="n_4aveValue【保健センター・保健所】&#10;一人当たり面積">
          <a:extLst>
            <a:ext uri="{FF2B5EF4-FFF2-40B4-BE49-F238E27FC236}">
              <a16:creationId xmlns:a16="http://schemas.microsoft.com/office/drawing/2014/main" id="{8AF11AA9-41B3-4D3C-BB79-076AA11A64A2}"/>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163999</xdr:rowOff>
    </xdr:from>
    <xdr:ext cx="469744" cy="259045"/>
    <xdr:sp macro="" textlink="">
      <xdr:nvSpPr>
        <xdr:cNvPr id="657" name="n_2mainValue【保健センター・保健所】&#10;一人当たり面積">
          <a:extLst>
            <a:ext uri="{FF2B5EF4-FFF2-40B4-BE49-F238E27FC236}">
              <a16:creationId xmlns:a16="http://schemas.microsoft.com/office/drawing/2014/main" id="{5CC3F52F-1375-47CA-8262-92FBAFBCA712}"/>
            </a:ext>
          </a:extLst>
        </xdr:cNvPr>
        <xdr:cNvSpPr txBox="1"/>
      </xdr:nvSpPr>
      <xdr:spPr>
        <a:xfrm>
          <a:off x="20199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E45626C3-319B-4E79-B96F-4D4A6D39BE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99371771-FE76-40D7-8FCE-E9D021D895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E409B611-9475-43CA-9F57-565DD6B3EF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C3AE2538-2FF6-4746-B2F8-11AF11E76FF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7F13E057-E9BD-4DE9-B9D7-11CC1B060E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387211F8-7368-4784-B2EB-57D42C7F552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E9A49FF8-274B-4211-AD80-2A23B92165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8199C026-6014-411D-8B3A-3BAA1159AE4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D0E378ED-35DA-49D5-9608-E5DCB187FF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F8F9863D-AF7D-4E42-87F9-36E7BB2EEF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8" name="テキスト ボックス 667">
          <a:extLst>
            <a:ext uri="{FF2B5EF4-FFF2-40B4-BE49-F238E27FC236}">
              <a16:creationId xmlns:a16="http://schemas.microsoft.com/office/drawing/2014/main" id="{CA13414D-5B4A-4A93-8DB0-24A7503B8F3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9" name="直線コネクタ 668">
          <a:extLst>
            <a:ext uri="{FF2B5EF4-FFF2-40B4-BE49-F238E27FC236}">
              <a16:creationId xmlns:a16="http://schemas.microsoft.com/office/drawing/2014/main" id="{1A4BF48E-18C4-49D9-890F-D741ADEA17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0" name="テキスト ボックス 669">
          <a:extLst>
            <a:ext uri="{FF2B5EF4-FFF2-40B4-BE49-F238E27FC236}">
              <a16:creationId xmlns:a16="http://schemas.microsoft.com/office/drawing/2014/main" id="{ECCBB0AB-91EA-4A65-AC9A-FE9E10102C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1" name="直線コネクタ 670">
          <a:extLst>
            <a:ext uri="{FF2B5EF4-FFF2-40B4-BE49-F238E27FC236}">
              <a16:creationId xmlns:a16="http://schemas.microsoft.com/office/drawing/2014/main" id="{8CC2AF2D-4D7E-4284-A33E-EAE662EAC9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2" name="テキスト ボックス 671">
          <a:extLst>
            <a:ext uri="{FF2B5EF4-FFF2-40B4-BE49-F238E27FC236}">
              <a16:creationId xmlns:a16="http://schemas.microsoft.com/office/drawing/2014/main" id="{96FCE497-E09E-409C-976D-BBB44F0CFFE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3" name="直線コネクタ 672">
          <a:extLst>
            <a:ext uri="{FF2B5EF4-FFF2-40B4-BE49-F238E27FC236}">
              <a16:creationId xmlns:a16="http://schemas.microsoft.com/office/drawing/2014/main" id="{14C799E5-0CDC-412E-853B-83F18304C6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4" name="テキスト ボックス 673">
          <a:extLst>
            <a:ext uri="{FF2B5EF4-FFF2-40B4-BE49-F238E27FC236}">
              <a16:creationId xmlns:a16="http://schemas.microsoft.com/office/drawing/2014/main" id="{0B2B91D2-4B39-47DD-950D-1A7E3DF518A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5" name="直線コネクタ 674">
          <a:extLst>
            <a:ext uri="{FF2B5EF4-FFF2-40B4-BE49-F238E27FC236}">
              <a16:creationId xmlns:a16="http://schemas.microsoft.com/office/drawing/2014/main" id="{2E0AD122-EFF9-4BCF-B13D-551481A0AD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6" name="テキスト ボックス 675">
          <a:extLst>
            <a:ext uri="{FF2B5EF4-FFF2-40B4-BE49-F238E27FC236}">
              <a16:creationId xmlns:a16="http://schemas.microsoft.com/office/drawing/2014/main" id="{F00FE4BA-F7E1-499C-87E7-89B9360A4A1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7" name="直線コネクタ 676">
          <a:extLst>
            <a:ext uri="{FF2B5EF4-FFF2-40B4-BE49-F238E27FC236}">
              <a16:creationId xmlns:a16="http://schemas.microsoft.com/office/drawing/2014/main" id="{740B9F24-993A-4298-9845-ACCB5F8C47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8" name="テキスト ボックス 677">
          <a:extLst>
            <a:ext uri="{FF2B5EF4-FFF2-40B4-BE49-F238E27FC236}">
              <a16:creationId xmlns:a16="http://schemas.microsoft.com/office/drawing/2014/main" id="{B9372496-99D0-4C00-90EE-EF8BFF6FB3B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9" name="直線コネクタ 678">
          <a:extLst>
            <a:ext uri="{FF2B5EF4-FFF2-40B4-BE49-F238E27FC236}">
              <a16:creationId xmlns:a16="http://schemas.microsoft.com/office/drawing/2014/main" id="{1F41D3B1-36D2-4882-B89A-8DBDD57F3A7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0" name="テキスト ボックス 679">
          <a:extLst>
            <a:ext uri="{FF2B5EF4-FFF2-40B4-BE49-F238E27FC236}">
              <a16:creationId xmlns:a16="http://schemas.microsoft.com/office/drawing/2014/main" id="{CDDCAD9C-5FBA-427F-A3F0-A0126C06F23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1FC2EC8C-C6B8-4276-978A-47A76FA2C6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219600AE-85EE-445B-BF9B-49CF0591A2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83" name="直線コネクタ 682">
          <a:extLst>
            <a:ext uri="{FF2B5EF4-FFF2-40B4-BE49-F238E27FC236}">
              <a16:creationId xmlns:a16="http://schemas.microsoft.com/office/drawing/2014/main" id="{5BD3681D-9509-4C7C-941F-163FA7A6982B}"/>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4" name="【消防施設】&#10;有形固定資産減価償却率最小値テキスト">
          <a:extLst>
            <a:ext uri="{FF2B5EF4-FFF2-40B4-BE49-F238E27FC236}">
              <a16:creationId xmlns:a16="http://schemas.microsoft.com/office/drawing/2014/main" id="{8CC45784-5CC1-4E38-808E-7629D31131A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5" name="直線コネクタ 684">
          <a:extLst>
            <a:ext uri="{FF2B5EF4-FFF2-40B4-BE49-F238E27FC236}">
              <a16:creationId xmlns:a16="http://schemas.microsoft.com/office/drawing/2014/main" id="{EDBD2850-29E3-457F-B27A-58B13C3A7C2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B32157B8-CC7D-42EA-BEDD-CCF1D402A574}"/>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87" name="直線コネクタ 686">
          <a:extLst>
            <a:ext uri="{FF2B5EF4-FFF2-40B4-BE49-F238E27FC236}">
              <a16:creationId xmlns:a16="http://schemas.microsoft.com/office/drawing/2014/main" id="{51294BB5-3AF5-4B17-8A35-368B39F302D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28631687-BFC8-4422-BC45-538CFA5BC486}"/>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89" name="フローチャート: 判断 688">
          <a:extLst>
            <a:ext uri="{FF2B5EF4-FFF2-40B4-BE49-F238E27FC236}">
              <a16:creationId xmlns:a16="http://schemas.microsoft.com/office/drawing/2014/main" id="{ECA5B92E-C8BC-45A0-BBDC-E2525C024388}"/>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90" name="フローチャート: 判断 689">
          <a:extLst>
            <a:ext uri="{FF2B5EF4-FFF2-40B4-BE49-F238E27FC236}">
              <a16:creationId xmlns:a16="http://schemas.microsoft.com/office/drawing/2014/main" id="{751DEA5C-894A-4C66-9055-64CD117B6A18}"/>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91" name="フローチャート: 判断 690">
          <a:extLst>
            <a:ext uri="{FF2B5EF4-FFF2-40B4-BE49-F238E27FC236}">
              <a16:creationId xmlns:a16="http://schemas.microsoft.com/office/drawing/2014/main" id="{04DDB7B5-AFDD-4BE7-B997-E04313D8C57B}"/>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92" name="フローチャート: 判断 691">
          <a:extLst>
            <a:ext uri="{FF2B5EF4-FFF2-40B4-BE49-F238E27FC236}">
              <a16:creationId xmlns:a16="http://schemas.microsoft.com/office/drawing/2014/main" id="{5F15C675-02FB-48C8-ADFA-AD4C2F0F3EDB}"/>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93" name="フローチャート: 判断 692">
          <a:extLst>
            <a:ext uri="{FF2B5EF4-FFF2-40B4-BE49-F238E27FC236}">
              <a16:creationId xmlns:a16="http://schemas.microsoft.com/office/drawing/2014/main" id="{A732E1A7-EBE5-4869-9D72-1FD7B62FE32B}"/>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2A4648AC-C99F-43D9-B2A3-52610E358D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60831B3E-94D7-4FF4-BA9D-83DC19D2CD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25419A5-914F-44C7-BBEC-34F2A4CCC2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29935B7-500A-4E05-9453-E4F53D3195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6D0C3AB9-615D-42BA-A5A4-742E426800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699" name="楕円 698">
          <a:extLst>
            <a:ext uri="{FF2B5EF4-FFF2-40B4-BE49-F238E27FC236}">
              <a16:creationId xmlns:a16="http://schemas.microsoft.com/office/drawing/2014/main" id="{F8F44AA1-CBC3-4F1D-9618-1D9881299078}"/>
            </a:ext>
          </a:extLst>
        </xdr:cNvPr>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114679</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5EA9D7A5-DED0-4651-818A-EE0697249F0A}"/>
            </a:ext>
          </a:extLst>
        </xdr:cNvPr>
        <xdr:cNvSpPr txBox="1"/>
      </xdr:nvSpPr>
      <xdr:spPr>
        <a:xfrm>
          <a:off x="16357600" y="138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701" name="楕円 700">
          <a:extLst>
            <a:ext uri="{FF2B5EF4-FFF2-40B4-BE49-F238E27FC236}">
              <a16:creationId xmlns:a16="http://schemas.microsoft.com/office/drawing/2014/main" id="{30C27E85-FDF1-4567-BE3C-1ABEB020B0F5}"/>
            </a:ext>
          </a:extLst>
        </xdr:cNvPr>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142602</xdr:rowOff>
    </xdr:from>
    <xdr:to>
      <xdr:col>85</xdr:col>
      <xdr:colOff>127000</xdr:colOff>
      <xdr:row>83</xdr:row>
      <xdr:rowOff>83820</xdr:rowOff>
    </xdr:to>
    <xdr:cxnSp macro="">
      <xdr:nvCxnSpPr>
        <xdr:cNvPr id="702" name="直線コネクタ 701">
          <a:extLst>
            <a:ext uri="{FF2B5EF4-FFF2-40B4-BE49-F238E27FC236}">
              <a16:creationId xmlns:a16="http://schemas.microsoft.com/office/drawing/2014/main" id="{75506555-6979-4587-A42B-D223872894CA}"/>
            </a:ext>
          </a:extLst>
        </xdr:cNvPr>
        <xdr:cNvCxnSpPr/>
      </xdr:nvCxnSpPr>
      <xdr:spPr>
        <a:xfrm flipV="1">
          <a:off x="15481300" y="14030052"/>
          <a:ext cx="8382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03" name="楕円 702">
          <a:extLst>
            <a:ext uri="{FF2B5EF4-FFF2-40B4-BE49-F238E27FC236}">
              <a16:creationId xmlns:a16="http://schemas.microsoft.com/office/drawing/2014/main" id="{E14CA36A-7F09-48BF-AD96-AD7AB01A05EF}"/>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163830</xdr:rowOff>
    </xdr:to>
    <xdr:cxnSp macro="">
      <xdr:nvCxnSpPr>
        <xdr:cNvPr id="704" name="直線コネクタ 703">
          <a:extLst>
            <a:ext uri="{FF2B5EF4-FFF2-40B4-BE49-F238E27FC236}">
              <a16:creationId xmlns:a16="http://schemas.microsoft.com/office/drawing/2014/main" id="{472444F5-1C5C-45B4-85BC-C8AB90B3A531}"/>
            </a:ext>
          </a:extLst>
        </xdr:cNvPr>
        <xdr:cNvCxnSpPr/>
      </xdr:nvCxnSpPr>
      <xdr:spPr>
        <a:xfrm flipV="1">
          <a:off x="14592300" y="1431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134257</xdr:rowOff>
    </xdr:from>
    <xdr:to>
      <xdr:col>72</xdr:col>
      <xdr:colOff>38100</xdr:colOff>
      <xdr:row>84</xdr:row>
      <xdr:rowOff>64407</xdr:rowOff>
    </xdr:to>
    <xdr:sp macro="" textlink="">
      <xdr:nvSpPr>
        <xdr:cNvPr id="705" name="楕円 704">
          <a:extLst>
            <a:ext uri="{FF2B5EF4-FFF2-40B4-BE49-F238E27FC236}">
              <a16:creationId xmlns:a16="http://schemas.microsoft.com/office/drawing/2014/main" id="{6CD9E2B7-FC6E-4AF1-B093-8F8A0D7365EF}"/>
            </a:ext>
          </a:extLst>
        </xdr:cNvPr>
        <xdr:cNvSpPr/>
      </xdr:nvSpPr>
      <xdr:spPr>
        <a:xfrm>
          <a:off x="13652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13607</xdr:rowOff>
    </xdr:to>
    <xdr:cxnSp macro="">
      <xdr:nvCxnSpPr>
        <xdr:cNvPr id="706" name="直線コネクタ 705">
          <a:extLst>
            <a:ext uri="{FF2B5EF4-FFF2-40B4-BE49-F238E27FC236}">
              <a16:creationId xmlns:a16="http://schemas.microsoft.com/office/drawing/2014/main" id="{B2B05A22-2802-4A74-B1C4-D172025E79EF}"/>
            </a:ext>
          </a:extLst>
        </xdr:cNvPr>
        <xdr:cNvCxnSpPr/>
      </xdr:nvCxnSpPr>
      <xdr:spPr>
        <a:xfrm flipV="1">
          <a:off x="13703300" y="1439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707" name="n_1aveValue【消防施設】&#10;有形固定資産減価償却率">
          <a:extLst>
            <a:ext uri="{FF2B5EF4-FFF2-40B4-BE49-F238E27FC236}">
              <a16:creationId xmlns:a16="http://schemas.microsoft.com/office/drawing/2014/main" id="{19CEF032-896F-407D-B824-251B63C6871F}"/>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08" name="n_2aveValue【消防施設】&#10;有形固定資産減価償却率">
          <a:extLst>
            <a:ext uri="{FF2B5EF4-FFF2-40B4-BE49-F238E27FC236}">
              <a16:creationId xmlns:a16="http://schemas.microsoft.com/office/drawing/2014/main" id="{08B7E75D-07E3-4BCF-818D-2AB666D98F7E}"/>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09" name="n_3aveValue【消防施設】&#10;有形固定資産減価償却率">
          <a:extLst>
            <a:ext uri="{FF2B5EF4-FFF2-40B4-BE49-F238E27FC236}">
              <a16:creationId xmlns:a16="http://schemas.microsoft.com/office/drawing/2014/main" id="{BDDEFB18-5032-4994-91FF-024BA94472A5}"/>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710" name="n_4aveValue【消防施設】&#10;有形固定資産減価償却率">
          <a:extLst>
            <a:ext uri="{FF2B5EF4-FFF2-40B4-BE49-F238E27FC236}">
              <a16:creationId xmlns:a16="http://schemas.microsoft.com/office/drawing/2014/main" id="{3F38056D-9040-4F5F-A67D-64683B436FA2}"/>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711" name="n_1mainValue【消防施設】&#10;有形固定資産減価償却率">
          <a:extLst>
            <a:ext uri="{FF2B5EF4-FFF2-40B4-BE49-F238E27FC236}">
              <a16:creationId xmlns:a16="http://schemas.microsoft.com/office/drawing/2014/main" id="{F16ADE4B-8C67-4E0F-BAD2-BF91F46E6746}"/>
            </a:ext>
          </a:extLst>
        </xdr:cNvPr>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12" name="n_2mainValue【消防施設】&#10;有形固定資産減価償却率">
          <a:extLst>
            <a:ext uri="{FF2B5EF4-FFF2-40B4-BE49-F238E27FC236}">
              <a16:creationId xmlns:a16="http://schemas.microsoft.com/office/drawing/2014/main" id="{BD180A19-E080-4336-BC93-DE2128A6AF27}"/>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55534</xdr:rowOff>
    </xdr:from>
    <xdr:ext cx="405111" cy="259045"/>
    <xdr:sp macro="" textlink="">
      <xdr:nvSpPr>
        <xdr:cNvPr id="713" name="n_3mainValue【消防施設】&#10;有形固定資産減価償却率">
          <a:extLst>
            <a:ext uri="{FF2B5EF4-FFF2-40B4-BE49-F238E27FC236}">
              <a16:creationId xmlns:a16="http://schemas.microsoft.com/office/drawing/2014/main" id="{10E32C4B-711A-4858-966E-AF609D4DEF70}"/>
            </a:ext>
          </a:extLst>
        </xdr:cNvPr>
        <xdr:cNvSpPr txBox="1"/>
      </xdr:nvSpPr>
      <xdr:spPr>
        <a:xfrm>
          <a:off x="13500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A6656C0A-BE1C-46EB-A1D0-FC3DBA741D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C84AB9C-910E-4916-9B7B-07E8CCCC72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5A8BB425-5239-4352-B0AE-37E8943116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1BE4F87A-BD05-4993-AEE5-39B5FB6DAC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3B5649D0-AB00-47BD-AFF7-11CF01575F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A55C3C9F-CCB2-4104-AEB1-20D0E45C78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2B3FE119-6585-4A63-BD51-98294CE340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F276A41D-EC02-45D0-A0C0-F94D04877B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71684B65-A4EB-4855-84C7-170CA26346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6239DC0E-5E7A-4235-A1A3-C500D319A48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61081F22-EA15-4EA2-AFCE-2CB9877594C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5204F36E-8107-4D35-B705-C9FB3F2A150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D602EA6D-7947-4177-BF69-14BE3538F7F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62FE43D3-4AC7-4667-AB83-AD2DB48AC2D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DC3E00FB-7926-41CC-84ED-D0F48EF2045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97ED1D99-C3F1-4114-A742-38BA4B5C725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185BF9ED-DA43-4954-A306-156793CBF44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475C73FA-6118-4445-8A9A-EC3A9E1A8C4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DEBE2C80-4F50-494B-ADB4-E747874D65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560CF8F3-2FDA-4689-8AF9-BACD22314FB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4BB94146-0FB4-422C-98BC-506395737E3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CA385AC2-9380-452B-9311-6B093E60352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3D3572BD-B4CF-47C0-9AD1-A8F4F6F54B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7F8BA222-A42C-4731-BAB4-F0E9EBCEB83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a:extLst>
            <a:ext uri="{FF2B5EF4-FFF2-40B4-BE49-F238E27FC236}">
              <a16:creationId xmlns:a16="http://schemas.microsoft.com/office/drawing/2014/main" id="{9BE89B1E-27D3-4282-96FF-559D0188A3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39" name="直線コネクタ 738">
          <a:extLst>
            <a:ext uri="{FF2B5EF4-FFF2-40B4-BE49-F238E27FC236}">
              <a16:creationId xmlns:a16="http://schemas.microsoft.com/office/drawing/2014/main" id="{FEC39FC1-FED1-4C9C-8139-678500793F3D}"/>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40" name="【消防施設】&#10;一人当たり面積最小値テキスト">
          <a:extLst>
            <a:ext uri="{FF2B5EF4-FFF2-40B4-BE49-F238E27FC236}">
              <a16:creationId xmlns:a16="http://schemas.microsoft.com/office/drawing/2014/main" id="{95B06B6F-7DEE-4075-8954-F2775482B453}"/>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41" name="直線コネクタ 740">
          <a:extLst>
            <a:ext uri="{FF2B5EF4-FFF2-40B4-BE49-F238E27FC236}">
              <a16:creationId xmlns:a16="http://schemas.microsoft.com/office/drawing/2014/main" id="{E219FC58-D16D-4671-83A6-F4614A5B82A8}"/>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42" name="【消防施設】&#10;一人当たり面積最大値テキスト">
          <a:extLst>
            <a:ext uri="{FF2B5EF4-FFF2-40B4-BE49-F238E27FC236}">
              <a16:creationId xmlns:a16="http://schemas.microsoft.com/office/drawing/2014/main" id="{1FB7BB0C-CDC6-42A3-969D-E1BEF53FE5C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43" name="直線コネクタ 742">
          <a:extLst>
            <a:ext uri="{FF2B5EF4-FFF2-40B4-BE49-F238E27FC236}">
              <a16:creationId xmlns:a16="http://schemas.microsoft.com/office/drawing/2014/main" id="{3D027A12-3863-45F1-88DD-912DC83DCF1B}"/>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消防施設】&#10;一人当たり面積平均値テキスト">
          <a:extLst>
            <a:ext uri="{FF2B5EF4-FFF2-40B4-BE49-F238E27FC236}">
              <a16:creationId xmlns:a16="http://schemas.microsoft.com/office/drawing/2014/main" id="{74263973-AAA2-4213-BC54-3271A81B104D}"/>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a:extLst>
            <a:ext uri="{FF2B5EF4-FFF2-40B4-BE49-F238E27FC236}">
              <a16:creationId xmlns:a16="http://schemas.microsoft.com/office/drawing/2014/main" id="{A2DBDF0A-7591-4EF4-92FD-5DAC48324AF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46" name="フローチャート: 判断 745">
          <a:extLst>
            <a:ext uri="{FF2B5EF4-FFF2-40B4-BE49-F238E27FC236}">
              <a16:creationId xmlns:a16="http://schemas.microsoft.com/office/drawing/2014/main" id="{553D0E8E-CA7A-4CEF-812E-A11D5223BEA2}"/>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a:extLst>
            <a:ext uri="{FF2B5EF4-FFF2-40B4-BE49-F238E27FC236}">
              <a16:creationId xmlns:a16="http://schemas.microsoft.com/office/drawing/2014/main" id="{14A12D6F-E91A-4642-873D-19E4EFB72949}"/>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48" name="フローチャート: 判断 747">
          <a:extLst>
            <a:ext uri="{FF2B5EF4-FFF2-40B4-BE49-F238E27FC236}">
              <a16:creationId xmlns:a16="http://schemas.microsoft.com/office/drawing/2014/main" id="{36404895-6648-443F-A11D-53EFB2C761DC}"/>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749" name="フローチャート: 判断 748">
          <a:extLst>
            <a:ext uri="{FF2B5EF4-FFF2-40B4-BE49-F238E27FC236}">
              <a16:creationId xmlns:a16="http://schemas.microsoft.com/office/drawing/2014/main" id="{38F5E4A3-9083-435C-A870-5CEF340E28FE}"/>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9656F0A1-8C21-4546-A5DE-BC581D455E6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8B8F79F-D051-4C47-9842-02E50950DA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7BE1D91-1D8F-486D-971A-A65FA3BFC1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F5E612E-0A51-44AD-A49D-D7B380FE5BF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4812594-4D4F-41A2-BB3E-749DF7AA7F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55" name="楕円 754">
          <a:extLst>
            <a:ext uri="{FF2B5EF4-FFF2-40B4-BE49-F238E27FC236}">
              <a16:creationId xmlns:a16="http://schemas.microsoft.com/office/drawing/2014/main" id="{92952E4F-C196-431F-AE6D-7011B2187981}"/>
            </a:ext>
          </a:extLst>
        </xdr:cNvPr>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56" name="【消防施設】&#10;一人当たり面積該当値テキスト">
          <a:extLst>
            <a:ext uri="{FF2B5EF4-FFF2-40B4-BE49-F238E27FC236}">
              <a16:creationId xmlns:a16="http://schemas.microsoft.com/office/drawing/2014/main" id="{B703074D-7D50-4E8D-9053-2B6094E620B8}"/>
            </a:ext>
          </a:extLst>
        </xdr:cNvPr>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18324</xdr:rowOff>
    </xdr:from>
    <xdr:to>
      <xdr:col>112</xdr:col>
      <xdr:colOff>38100</xdr:colOff>
      <xdr:row>85</xdr:row>
      <xdr:rowOff>119924</xdr:rowOff>
    </xdr:to>
    <xdr:sp macro="" textlink="">
      <xdr:nvSpPr>
        <xdr:cNvPr id="757" name="楕円 756">
          <a:extLst>
            <a:ext uri="{FF2B5EF4-FFF2-40B4-BE49-F238E27FC236}">
              <a16:creationId xmlns:a16="http://schemas.microsoft.com/office/drawing/2014/main" id="{5CDEA5AC-36C0-4E57-8FD4-F632DFAC139E}"/>
            </a:ext>
          </a:extLst>
        </xdr:cNvPr>
        <xdr:cNvSpPr/>
      </xdr:nvSpPr>
      <xdr:spPr>
        <a:xfrm>
          <a:off x="2127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69124</xdr:rowOff>
    </xdr:to>
    <xdr:cxnSp macro="">
      <xdr:nvCxnSpPr>
        <xdr:cNvPr id="758" name="直線コネクタ 757">
          <a:extLst>
            <a:ext uri="{FF2B5EF4-FFF2-40B4-BE49-F238E27FC236}">
              <a16:creationId xmlns:a16="http://schemas.microsoft.com/office/drawing/2014/main" id="{D97C92E2-024A-4E7F-B465-0515454D7AF3}"/>
            </a:ext>
          </a:extLst>
        </xdr:cNvPr>
        <xdr:cNvCxnSpPr/>
      </xdr:nvCxnSpPr>
      <xdr:spPr>
        <a:xfrm flipV="1">
          <a:off x="21323300" y="1463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59" name="楕円 758">
          <a:extLst>
            <a:ext uri="{FF2B5EF4-FFF2-40B4-BE49-F238E27FC236}">
              <a16:creationId xmlns:a16="http://schemas.microsoft.com/office/drawing/2014/main" id="{12770F71-C053-48AA-B200-00B03424D4AA}"/>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69124</xdr:rowOff>
    </xdr:from>
    <xdr:to>
      <xdr:col>111</xdr:col>
      <xdr:colOff>177800</xdr:colOff>
      <xdr:row>85</xdr:row>
      <xdr:rowOff>78921</xdr:rowOff>
    </xdr:to>
    <xdr:cxnSp macro="">
      <xdr:nvCxnSpPr>
        <xdr:cNvPr id="760" name="直線コネクタ 759">
          <a:extLst>
            <a:ext uri="{FF2B5EF4-FFF2-40B4-BE49-F238E27FC236}">
              <a16:creationId xmlns:a16="http://schemas.microsoft.com/office/drawing/2014/main" id="{7BCDBAAA-D8BE-46A7-9CF6-5110AA9DA7EB}"/>
            </a:ext>
          </a:extLst>
        </xdr:cNvPr>
        <xdr:cNvCxnSpPr/>
      </xdr:nvCxnSpPr>
      <xdr:spPr>
        <a:xfrm flipV="1">
          <a:off x="20434300" y="146423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116295</xdr:rowOff>
    </xdr:from>
    <xdr:to>
      <xdr:col>102</xdr:col>
      <xdr:colOff>165100</xdr:colOff>
      <xdr:row>86</xdr:row>
      <xdr:rowOff>46445</xdr:rowOff>
    </xdr:to>
    <xdr:sp macro="" textlink="">
      <xdr:nvSpPr>
        <xdr:cNvPr id="761" name="楕円 760">
          <a:extLst>
            <a:ext uri="{FF2B5EF4-FFF2-40B4-BE49-F238E27FC236}">
              <a16:creationId xmlns:a16="http://schemas.microsoft.com/office/drawing/2014/main" id="{49C3FE21-E283-4E4E-BDAE-D7AEE9947022}"/>
            </a:ext>
          </a:extLst>
        </xdr:cNvPr>
        <xdr:cNvSpPr/>
      </xdr:nvSpPr>
      <xdr:spPr>
        <a:xfrm>
          <a:off x="19494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167095</xdr:rowOff>
    </xdr:to>
    <xdr:cxnSp macro="">
      <xdr:nvCxnSpPr>
        <xdr:cNvPr id="762" name="直線コネクタ 761">
          <a:extLst>
            <a:ext uri="{FF2B5EF4-FFF2-40B4-BE49-F238E27FC236}">
              <a16:creationId xmlns:a16="http://schemas.microsoft.com/office/drawing/2014/main" id="{12086309-09CB-4F73-B55B-4F3D2FD0AE71}"/>
            </a:ext>
          </a:extLst>
        </xdr:cNvPr>
        <xdr:cNvCxnSpPr/>
      </xdr:nvCxnSpPr>
      <xdr:spPr>
        <a:xfrm flipV="1">
          <a:off x="19545300" y="1465217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63" name="n_1aveValue【消防施設】&#10;一人当たり面積">
          <a:extLst>
            <a:ext uri="{FF2B5EF4-FFF2-40B4-BE49-F238E27FC236}">
              <a16:creationId xmlns:a16="http://schemas.microsoft.com/office/drawing/2014/main" id="{E2EC4447-FFCE-4288-8603-7E7A18387D2E}"/>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4" name="n_2aveValue【消防施設】&#10;一人当たり面積">
          <a:extLst>
            <a:ext uri="{FF2B5EF4-FFF2-40B4-BE49-F238E27FC236}">
              <a16:creationId xmlns:a16="http://schemas.microsoft.com/office/drawing/2014/main" id="{6553427F-75E3-4E23-84AA-08961B9EE63C}"/>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65" name="n_3aveValue【消防施設】&#10;一人当たり面積">
          <a:extLst>
            <a:ext uri="{FF2B5EF4-FFF2-40B4-BE49-F238E27FC236}">
              <a16:creationId xmlns:a16="http://schemas.microsoft.com/office/drawing/2014/main" id="{A857972E-7536-4ABF-9199-41330FB9738B}"/>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66" name="n_4aveValue【消防施設】&#10;一人当たり面積">
          <a:extLst>
            <a:ext uri="{FF2B5EF4-FFF2-40B4-BE49-F238E27FC236}">
              <a16:creationId xmlns:a16="http://schemas.microsoft.com/office/drawing/2014/main" id="{76AB2526-990E-4850-BD50-229E7070C07B}"/>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111051</xdr:rowOff>
    </xdr:from>
    <xdr:ext cx="469744" cy="259045"/>
    <xdr:sp macro="" textlink="">
      <xdr:nvSpPr>
        <xdr:cNvPr id="767" name="n_1mainValue【消防施設】&#10;一人当たり面積">
          <a:extLst>
            <a:ext uri="{FF2B5EF4-FFF2-40B4-BE49-F238E27FC236}">
              <a16:creationId xmlns:a16="http://schemas.microsoft.com/office/drawing/2014/main" id="{1D6FBB9A-F4B7-4BC9-B871-E5BB90D06036}"/>
            </a:ext>
          </a:extLst>
        </xdr:cNvPr>
        <xdr:cNvSpPr txBox="1"/>
      </xdr:nvSpPr>
      <xdr:spPr>
        <a:xfrm>
          <a:off x="21075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68" name="n_2mainValue【消防施設】&#10;一人当たり面積">
          <a:extLst>
            <a:ext uri="{FF2B5EF4-FFF2-40B4-BE49-F238E27FC236}">
              <a16:creationId xmlns:a16="http://schemas.microsoft.com/office/drawing/2014/main" id="{B8CC5413-9822-4BE0-B69B-98ED03E7CBD3}"/>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37572</xdr:rowOff>
    </xdr:from>
    <xdr:ext cx="469744" cy="259045"/>
    <xdr:sp macro="" textlink="">
      <xdr:nvSpPr>
        <xdr:cNvPr id="769" name="n_3mainValue【消防施設】&#10;一人当たり面積">
          <a:extLst>
            <a:ext uri="{FF2B5EF4-FFF2-40B4-BE49-F238E27FC236}">
              <a16:creationId xmlns:a16="http://schemas.microsoft.com/office/drawing/2014/main" id="{B9157889-1802-4282-81B9-1DB04D902B50}"/>
            </a:ext>
          </a:extLst>
        </xdr:cNvPr>
        <xdr:cNvSpPr txBox="1"/>
      </xdr:nvSpPr>
      <xdr:spPr>
        <a:xfrm>
          <a:off x="19310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a:extLst>
            <a:ext uri="{FF2B5EF4-FFF2-40B4-BE49-F238E27FC236}">
              <a16:creationId xmlns:a16="http://schemas.microsoft.com/office/drawing/2014/main" id="{CC30D06A-FDFB-42A1-BD6E-7AF57E2717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a:extLst>
            <a:ext uri="{FF2B5EF4-FFF2-40B4-BE49-F238E27FC236}">
              <a16:creationId xmlns:a16="http://schemas.microsoft.com/office/drawing/2014/main" id="{C4983738-72B7-4EC0-9D00-C13D2624AD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a:extLst>
            <a:ext uri="{FF2B5EF4-FFF2-40B4-BE49-F238E27FC236}">
              <a16:creationId xmlns:a16="http://schemas.microsoft.com/office/drawing/2014/main" id="{BEE83739-8F8F-4945-A9B0-2E9488BA79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a:extLst>
            <a:ext uri="{FF2B5EF4-FFF2-40B4-BE49-F238E27FC236}">
              <a16:creationId xmlns:a16="http://schemas.microsoft.com/office/drawing/2014/main" id="{2062A566-EF0A-4A48-8171-77F5B7493F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a:extLst>
            <a:ext uri="{FF2B5EF4-FFF2-40B4-BE49-F238E27FC236}">
              <a16:creationId xmlns:a16="http://schemas.microsoft.com/office/drawing/2014/main" id="{DDB88D8A-FAFB-49C1-AB1F-7F2AA2F597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a:extLst>
            <a:ext uri="{FF2B5EF4-FFF2-40B4-BE49-F238E27FC236}">
              <a16:creationId xmlns:a16="http://schemas.microsoft.com/office/drawing/2014/main" id="{D709DDFF-F093-4323-8FF0-68646CF2D8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a:extLst>
            <a:ext uri="{FF2B5EF4-FFF2-40B4-BE49-F238E27FC236}">
              <a16:creationId xmlns:a16="http://schemas.microsoft.com/office/drawing/2014/main" id="{1AEF64F4-0DB1-4A20-B59B-4A51C41AA6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a:extLst>
            <a:ext uri="{FF2B5EF4-FFF2-40B4-BE49-F238E27FC236}">
              <a16:creationId xmlns:a16="http://schemas.microsoft.com/office/drawing/2014/main" id="{67D0AAA8-306C-466D-88CE-5C8F6BED8C6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a:extLst>
            <a:ext uri="{FF2B5EF4-FFF2-40B4-BE49-F238E27FC236}">
              <a16:creationId xmlns:a16="http://schemas.microsoft.com/office/drawing/2014/main" id="{C346395C-F13B-4EA5-9F45-40EF1B6C61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a:extLst>
            <a:ext uri="{FF2B5EF4-FFF2-40B4-BE49-F238E27FC236}">
              <a16:creationId xmlns:a16="http://schemas.microsoft.com/office/drawing/2014/main" id="{D4833009-BB31-4639-89C2-1711FD7552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0" name="テキスト ボックス 779">
          <a:extLst>
            <a:ext uri="{FF2B5EF4-FFF2-40B4-BE49-F238E27FC236}">
              <a16:creationId xmlns:a16="http://schemas.microsoft.com/office/drawing/2014/main" id="{C7CFAA77-65CC-4DF7-A2D2-9E1C48AE7C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1" name="直線コネクタ 780">
          <a:extLst>
            <a:ext uri="{FF2B5EF4-FFF2-40B4-BE49-F238E27FC236}">
              <a16:creationId xmlns:a16="http://schemas.microsoft.com/office/drawing/2014/main" id="{D3C7AA9B-C1C4-49D9-BA8B-B97BE60BF3D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82" name="テキスト ボックス 781">
          <a:extLst>
            <a:ext uri="{FF2B5EF4-FFF2-40B4-BE49-F238E27FC236}">
              <a16:creationId xmlns:a16="http://schemas.microsoft.com/office/drawing/2014/main" id="{F25A1020-6F80-4B70-8864-B6A3A203BDB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3" name="直線コネクタ 782">
          <a:extLst>
            <a:ext uri="{FF2B5EF4-FFF2-40B4-BE49-F238E27FC236}">
              <a16:creationId xmlns:a16="http://schemas.microsoft.com/office/drawing/2014/main" id="{AC753135-DCCE-49B0-A8F2-A9F89CD98B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4" name="テキスト ボックス 783">
          <a:extLst>
            <a:ext uri="{FF2B5EF4-FFF2-40B4-BE49-F238E27FC236}">
              <a16:creationId xmlns:a16="http://schemas.microsoft.com/office/drawing/2014/main" id="{8A9B3572-CA78-4163-BD42-A4F670E621F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5" name="直線コネクタ 784">
          <a:extLst>
            <a:ext uri="{FF2B5EF4-FFF2-40B4-BE49-F238E27FC236}">
              <a16:creationId xmlns:a16="http://schemas.microsoft.com/office/drawing/2014/main" id="{C247BBAC-EB1C-47FE-BCD6-B9A9D311F67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6" name="テキスト ボックス 785">
          <a:extLst>
            <a:ext uri="{FF2B5EF4-FFF2-40B4-BE49-F238E27FC236}">
              <a16:creationId xmlns:a16="http://schemas.microsoft.com/office/drawing/2014/main" id="{9523E4D6-9C22-4A45-8534-DA154C0397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7" name="直線コネクタ 786">
          <a:extLst>
            <a:ext uri="{FF2B5EF4-FFF2-40B4-BE49-F238E27FC236}">
              <a16:creationId xmlns:a16="http://schemas.microsoft.com/office/drawing/2014/main" id="{D50B2DE5-FE97-4906-8237-EF35A3646EE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8" name="テキスト ボックス 787">
          <a:extLst>
            <a:ext uri="{FF2B5EF4-FFF2-40B4-BE49-F238E27FC236}">
              <a16:creationId xmlns:a16="http://schemas.microsoft.com/office/drawing/2014/main" id="{2ABBDEB5-AEA8-496F-AC19-18FCDABE9B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9" name="直線コネクタ 788">
          <a:extLst>
            <a:ext uri="{FF2B5EF4-FFF2-40B4-BE49-F238E27FC236}">
              <a16:creationId xmlns:a16="http://schemas.microsoft.com/office/drawing/2014/main" id="{192741E2-3DA4-4820-8CEC-D29173D8833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0" name="テキスト ボックス 789">
          <a:extLst>
            <a:ext uri="{FF2B5EF4-FFF2-40B4-BE49-F238E27FC236}">
              <a16:creationId xmlns:a16="http://schemas.microsoft.com/office/drawing/2014/main" id="{06106DC0-4DC1-4DCA-8B15-956DED67E31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id="{E8B33B03-26AF-4B5C-BB65-4221932730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92" name="テキスト ボックス 791">
          <a:extLst>
            <a:ext uri="{FF2B5EF4-FFF2-40B4-BE49-F238E27FC236}">
              <a16:creationId xmlns:a16="http://schemas.microsoft.com/office/drawing/2014/main" id="{23FAA79C-DDF8-4D0C-A027-503F39E26B1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a:extLst>
            <a:ext uri="{FF2B5EF4-FFF2-40B4-BE49-F238E27FC236}">
              <a16:creationId xmlns:a16="http://schemas.microsoft.com/office/drawing/2014/main" id="{209601CB-3305-4B78-A6A8-13C14573F0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94" name="直線コネクタ 793">
          <a:extLst>
            <a:ext uri="{FF2B5EF4-FFF2-40B4-BE49-F238E27FC236}">
              <a16:creationId xmlns:a16="http://schemas.microsoft.com/office/drawing/2014/main" id="{E87B16B0-41C8-4BCF-BD6C-2E1BE2CA6AA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5" name="【庁舎】&#10;有形固定資産減価償却率最小値テキスト">
          <a:extLst>
            <a:ext uri="{FF2B5EF4-FFF2-40B4-BE49-F238E27FC236}">
              <a16:creationId xmlns:a16="http://schemas.microsoft.com/office/drawing/2014/main" id="{98A74AD9-98E5-4DDD-BB7F-CEF4FF9E0C8A}"/>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96" name="直線コネクタ 795">
          <a:extLst>
            <a:ext uri="{FF2B5EF4-FFF2-40B4-BE49-F238E27FC236}">
              <a16:creationId xmlns:a16="http://schemas.microsoft.com/office/drawing/2014/main" id="{26C861DF-7D59-4736-898A-82C26678262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97" name="【庁舎】&#10;有形固定資産減価償却率最大値テキスト">
          <a:extLst>
            <a:ext uri="{FF2B5EF4-FFF2-40B4-BE49-F238E27FC236}">
              <a16:creationId xmlns:a16="http://schemas.microsoft.com/office/drawing/2014/main" id="{6F28A2E2-43C1-4088-BF14-10E4EE710C35}"/>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98" name="直線コネクタ 797">
          <a:extLst>
            <a:ext uri="{FF2B5EF4-FFF2-40B4-BE49-F238E27FC236}">
              <a16:creationId xmlns:a16="http://schemas.microsoft.com/office/drawing/2014/main" id="{5BC73F67-78F7-4CF5-BAE9-7CB5EC0FE44D}"/>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99" name="【庁舎】&#10;有形固定資産減価償却率平均値テキスト">
          <a:extLst>
            <a:ext uri="{FF2B5EF4-FFF2-40B4-BE49-F238E27FC236}">
              <a16:creationId xmlns:a16="http://schemas.microsoft.com/office/drawing/2014/main" id="{A0CD0BAB-8ADD-413A-A2F6-6C2497844EE7}"/>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00" name="フローチャート: 判断 799">
          <a:extLst>
            <a:ext uri="{FF2B5EF4-FFF2-40B4-BE49-F238E27FC236}">
              <a16:creationId xmlns:a16="http://schemas.microsoft.com/office/drawing/2014/main" id="{3336E8AC-4515-4BB3-A001-AAFC8A8E37DF}"/>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801" name="フローチャート: 判断 800">
          <a:extLst>
            <a:ext uri="{FF2B5EF4-FFF2-40B4-BE49-F238E27FC236}">
              <a16:creationId xmlns:a16="http://schemas.microsoft.com/office/drawing/2014/main" id="{D57B20B2-1C69-4965-AFFC-3144D1A692E5}"/>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802" name="フローチャート: 判断 801">
          <a:extLst>
            <a:ext uri="{FF2B5EF4-FFF2-40B4-BE49-F238E27FC236}">
              <a16:creationId xmlns:a16="http://schemas.microsoft.com/office/drawing/2014/main" id="{B0CA06A0-E650-4295-BCC3-0EE107FA30E9}"/>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803" name="フローチャート: 判断 802">
          <a:extLst>
            <a:ext uri="{FF2B5EF4-FFF2-40B4-BE49-F238E27FC236}">
              <a16:creationId xmlns:a16="http://schemas.microsoft.com/office/drawing/2014/main" id="{4B92918A-5FA7-4A1F-9149-0372E1150ADF}"/>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04" name="フローチャート: 判断 803">
          <a:extLst>
            <a:ext uri="{FF2B5EF4-FFF2-40B4-BE49-F238E27FC236}">
              <a16:creationId xmlns:a16="http://schemas.microsoft.com/office/drawing/2014/main" id="{52ED33D6-7850-4009-B738-84DD626EB617}"/>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7009D532-F326-49D6-918F-24F25C7FF7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A42F2727-D421-4EFE-A7C0-43EB1349C2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ACCABF40-2FBE-40DB-81AE-893C4D3B04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632E9C72-D903-43D5-92E9-0A7B4B3224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EDA36743-475E-4AE9-91E6-CAA3C1947C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810" name="楕円 809">
          <a:extLst>
            <a:ext uri="{FF2B5EF4-FFF2-40B4-BE49-F238E27FC236}">
              <a16:creationId xmlns:a16="http://schemas.microsoft.com/office/drawing/2014/main" id="{EE95E572-16A2-47FC-A345-6C206AE77BC9}"/>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139082</xdr:rowOff>
    </xdr:from>
    <xdr:ext cx="405111" cy="259045"/>
    <xdr:sp macro="" textlink="">
      <xdr:nvSpPr>
        <xdr:cNvPr id="811" name="【庁舎】&#10;有形固定資産減価償却率該当値テキスト">
          <a:extLst>
            <a:ext uri="{FF2B5EF4-FFF2-40B4-BE49-F238E27FC236}">
              <a16:creationId xmlns:a16="http://schemas.microsoft.com/office/drawing/2014/main" id="{5FE4B4C6-0436-4A55-8609-3481F72064F5}"/>
            </a:ext>
          </a:extLst>
        </xdr:cNvPr>
        <xdr:cNvSpPr txBox="1"/>
      </xdr:nvSpPr>
      <xdr:spPr>
        <a:xfrm>
          <a:off x="16357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812" name="楕円 811">
          <a:extLst>
            <a:ext uri="{FF2B5EF4-FFF2-40B4-BE49-F238E27FC236}">
              <a16:creationId xmlns:a16="http://schemas.microsoft.com/office/drawing/2014/main" id="{9519C741-FF68-4376-B288-0A15B2B9101E}"/>
            </a:ext>
          </a:extLst>
        </xdr:cNvPr>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40005</xdr:rowOff>
    </xdr:to>
    <xdr:cxnSp macro="">
      <xdr:nvCxnSpPr>
        <xdr:cNvPr id="813" name="直線コネクタ 812">
          <a:extLst>
            <a:ext uri="{FF2B5EF4-FFF2-40B4-BE49-F238E27FC236}">
              <a16:creationId xmlns:a16="http://schemas.microsoft.com/office/drawing/2014/main" id="{70EBE7ED-C265-4AED-BE58-8BDFD2FBA9DB}"/>
            </a:ext>
          </a:extLst>
        </xdr:cNvPr>
        <xdr:cNvCxnSpPr/>
      </xdr:nvCxnSpPr>
      <xdr:spPr>
        <a:xfrm>
          <a:off x="15481300" y="18356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120650</xdr:rowOff>
    </xdr:from>
    <xdr:to>
      <xdr:col>76</xdr:col>
      <xdr:colOff>165100</xdr:colOff>
      <xdr:row>107</xdr:row>
      <xdr:rowOff>50800</xdr:rowOff>
    </xdr:to>
    <xdr:sp macro="" textlink="">
      <xdr:nvSpPr>
        <xdr:cNvPr id="814" name="楕円 813">
          <a:extLst>
            <a:ext uri="{FF2B5EF4-FFF2-40B4-BE49-F238E27FC236}">
              <a16:creationId xmlns:a16="http://schemas.microsoft.com/office/drawing/2014/main" id="{C048FC58-F58B-4BED-B557-24C3B2906B84}"/>
            </a:ext>
          </a:extLst>
        </xdr:cNvPr>
        <xdr:cNvSpPr/>
      </xdr:nvSpPr>
      <xdr:spPr>
        <a:xfrm>
          <a:off x="14541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0</xdr:rowOff>
    </xdr:from>
    <xdr:to>
      <xdr:col>81</xdr:col>
      <xdr:colOff>50800</xdr:colOff>
      <xdr:row>107</xdr:row>
      <xdr:rowOff>11430</xdr:rowOff>
    </xdr:to>
    <xdr:cxnSp macro="">
      <xdr:nvCxnSpPr>
        <xdr:cNvPr id="815" name="直線コネクタ 814">
          <a:extLst>
            <a:ext uri="{FF2B5EF4-FFF2-40B4-BE49-F238E27FC236}">
              <a16:creationId xmlns:a16="http://schemas.microsoft.com/office/drawing/2014/main" id="{18632E04-7202-4B5B-BEC9-56D1DA680103}"/>
            </a:ext>
          </a:extLst>
        </xdr:cNvPr>
        <xdr:cNvCxnSpPr/>
      </xdr:nvCxnSpPr>
      <xdr:spPr>
        <a:xfrm>
          <a:off x="14592300" y="18345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816" name="楕円 815">
          <a:extLst>
            <a:ext uri="{FF2B5EF4-FFF2-40B4-BE49-F238E27FC236}">
              <a16:creationId xmlns:a16="http://schemas.microsoft.com/office/drawing/2014/main" id="{84CDB855-2703-4EED-A353-3F8797EE6D48}"/>
            </a:ext>
          </a:extLst>
        </xdr:cNvPr>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107</xdr:row>
      <xdr:rowOff>0</xdr:rowOff>
    </xdr:to>
    <xdr:cxnSp macro="">
      <xdr:nvCxnSpPr>
        <xdr:cNvPr id="817" name="直線コネクタ 816">
          <a:extLst>
            <a:ext uri="{FF2B5EF4-FFF2-40B4-BE49-F238E27FC236}">
              <a16:creationId xmlns:a16="http://schemas.microsoft.com/office/drawing/2014/main" id="{1A44B4E2-4B2B-4820-999B-6FF12A2D4277}"/>
            </a:ext>
          </a:extLst>
        </xdr:cNvPr>
        <xdr:cNvCxnSpPr/>
      </xdr:nvCxnSpPr>
      <xdr:spPr>
        <a:xfrm>
          <a:off x="13703300" y="1832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818" name="n_1aveValue【庁舎】&#10;有形固定資産減価償却率">
          <a:extLst>
            <a:ext uri="{FF2B5EF4-FFF2-40B4-BE49-F238E27FC236}">
              <a16:creationId xmlns:a16="http://schemas.microsoft.com/office/drawing/2014/main" id="{752CECCE-F3F2-4546-A1C2-713CBF66C1E4}"/>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819" name="n_2aveValue【庁舎】&#10;有形固定資産減価償却率">
          <a:extLst>
            <a:ext uri="{FF2B5EF4-FFF2-40B4-BE49-F238E27FC236}">
              <a16:creationId xmlns:a16="http://schemas.microsoft.com/office/drawing/2014/main" id="{086E942B-DC7E-4047-B48A-6542F1FBE0D3}"/>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20" name="n_3aveValue【庁舎】&#10;有形固定資産減価償却率">
          <a:extLst>
            <a:ext uri="{FF2B5EF4-FFF2-40B4-BE49-F238E27FC236}">
              <a16:creationId xmlns:a16="http://schemas.microsoft.com/office/drawing/2014/main" id="{E3DD8FB2-FD56-4F24-ACE3-CD5CF51F65D8}"/>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21" name="n_4aveValue【庁舎】&#10;有形固定資産減価償却率">
          <a:extLst>
            <a:ext uri="{FF2B5EF4-FFF2-40B4-BE49-F238E27FC236}">
              <a16:creationId xmlns:a16="http://schemas.microsoft.com/office/drawing/2014/main" id="{98D43F74-0241-4A91-9512-77ED0F640685}"/>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53357</xdr:rowOff>
    </xdr:from>
    <xdr:ext cx="405111" cy="259045"/>
    <xdr:sp macro="" textlink="">
      <xdr:nvSpPr>
        <xdr:cNvPr id="822" name="n_1mainValue【庁舎】&#10;有形固定資産減価償却率">
          <a:extLst>
            <a:ext uri="{FF2B5EF4-FFF2-40B4-BE49-F238E27FC236}">
              <a16:creationId xmlns:a16="http://schemas.microsoft.com/office/drawing/2014/main" id="{326444F1-ADD6-4B1C-ADF7-95B4AC3F5477}"/>
            </a:ext>
          </a:extLst>
        </xdr:cNvPr>
        <xdr:cNvSpPr txBox="1"/>
      </xdr:nvSpPr>
      <xdr:spPr>
        <a:xfrm>
          <a:off x="15266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41927</xdr:rowOff>
    </xdr:from>
    <xdr:ext cx="405111" cy="259045"/>
    <xdr:sp macro="" textlink="">
      <xdr:nvSpPr>
        <xdr:cNvPr id="823" name="n_2mainValue【庁舎】&#10;有形固定資産減価償却率">
          <a:extLst>
            <a:ext uri="{FF2B5EF4-FFF2-40B4-BE49-F238E27FC236}">
              <a16:creationId xmlns:a16="http://schemas.microsoft.com/office/drawing/2014/main" id="{1F45EF2C-4C02-42BA-829E-84403BBF953F}"/>
            </a:ext>
          </a:extLst>
        </xdr:cNvPr>
        <xdr:cNvSpPr txBox="1"/>
      </xdr:nvSpPr>
      <xdr:spPr>
        <a:xfrm>
          <a:off x="14389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824" name="n_3mainValue【庁舎】&#10;有形固定資産減価償却率">
          <a:extLst>
            <a:ext uri="{FF2B5EF4-FFF2-40B4-BE49-F238E27FC236}">
              <a16:creationId xmlns:a16="http://schemas.microsoft.com/office/drawing/2014/main" id="{E1A9F064-872D-474C-84B5-265489F72942}"/>
            </a:ext>
          </a:extLst>
        </xdr:cNvPr>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9A0A4C16-E1DF-47AC-99E6-C3A2C08B2F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C3A54BFB-9294-4EA9-B198-1CCA93967B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2537FF14-10DA-464A-B092-0D362FBBF4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765DBD94-3E7F-40F4-8EFF-24084042AD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AF27BA62-9E90-4A5C-84ED-F336D0B828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C722FC2B-54E5-48B5-A5FF-789A227CDB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6694BBBD-6B73-4728-9D62-595B3AF3DA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3CF5A1B8-4E43-4F94-BF83-787E26E3A9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D1ADC186-1623-475A-8EC9-02EBDB1FD2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BCE96F08-DB83-4EBF-A9D8-C5F608DAEE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5" name="直線コネクタ 834">
          <a:extLst>
            <a:ext uri="{FF2B5EF4-FFF2-40B4-BE49-F238E27FC236}">
              <a16:creationId xmlns:a16="http://schemas.microsoft.com/office/drawing/2014/main" id="{FB5810A2-2A28-405E-8CD0-4AF46459BA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6" name="テキスト ボックス 835">
          <a:extLst>
            <a:ext uri="{FF2B5EF4-FFF2-40B4-BE49-F238E27FC236}">
              <a16:creationId xmlns:a16="http://schemas.microsoft.com/office/drawing/2014/main" id="{A8790CB1-39D6-4AF9-A430-E696CF648EB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7" name="直線コネクタ 836">
          <a:extLst>
            <a:ext uri="{FF2B5EF4-FFF2-40B4-BE49-F238E27FC236}">
              <a16:creationId xmlns:a16="http://schemas.microsoft.com/office/drawing/2014/main" id="{5593D86F-6372-4724-B4EF-9D2E6FE541F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8" name="テキスト ボックス 837">
          <a:extLst>
            <a:ext uri="{FF2B5EF4-FFF2-40B4-BE49-F238E27FC236}">
              <a16:creationId xmlns:a16="http://schemas.microsoft.com/office/drawing/2014/main" id="{2AEBFCC3-A378-4D86-A0DE-EBFCEE9F8E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a:extLst>
            <a:ext uri="{FF2B5EF4-FFF2-40B4-BE49-F238E27FC236}">
              <a16:creationId xmlns:a16="http://schemas.microsoft.com/office/drawing/2014/main" id="{DF70AB87-5B65-41EB-8201-0A4AE46DDE7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a:extLst>
            <a:ext uri="{FF2B5EF4-FFF2-40B4-BE49-F238E27FC236}">
              <a16:creationId xmlns:a16="http://schemas.microsoft.com/office/drawing/2014/main" id="{F3650928-BF2D-4FD7-A173-E4EF5F645BC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1" name="直線コネクタ 840">
          <a:extLst>
            <a:ext uri="{FF2B5EF4-FFF2-40B4-BE49-F238E27FC236}">
              <a16:creationId xmlns:a16="http://schemas.microsoft.com/office/drawing/2014/main" id="{16CCAF93-BA9D-45CE-97AC-F4F08C0ED14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2" name="テキスト ボックス 841">
          <a:extLst>
            <a:ext uri="{FF2B5EF4-FFF2-40B4-BE49-F238E27FC236}">
              <a16:creationId xmlns:a16="http://schemas.microsoft.com/office/drawing/2014/main" id="{CAF608F9-B871-4306-940F-18BFB94BCEB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3" name="直線コネクタ 842">
          <a:extLst>
            <a:ext uri="{FF2B5EF4-FFF2-40B4-BE49-F238E27FC236}">
              <a16:creationId xmlns:a16="http://schemas.microsoft.com/office/drawing/2014/main" id="{42EBAD65-9CE3-45CE-A21E-0A3D1A323D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4" name="テキスト ボックス 843">
          <a:extLst>
            <a:ext uri="{FF2B5EF4-FFF2-40B4-BE49-F238E27FC236}">
              <a16:creationId xmlns:a16="http://schemas.microsoft.com/office/drawing/2014/main" id="{5024ED22-AB95-463B-AE67-F45495F7019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a:extLst>
            <a:ext uri="{FF2B5EF4-FFF2-40B4-BE49-F238E27FC236}">
              <a16:creationId xmlns:a16="http://schemas.microsoft.com/office/drawing/2014/main" id="{5BAF5BCE-AC16-4410-AC52-1A8D9518DA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a:extLst>
            <a:ext uri="{FF2B5EF4-FFF2-40B4-BE49-F238E27FC236}">
              <a16:creationId xmlns:a16="http://schemas.microsoft.com/office/drawing/2014/main" id="{8CC54234-1C16-47A2-8EB1-64107BBDA1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a:extLst>
            <a:ext uri="{FF2B5EF4-FFF2-40B4-BE49-F238E27FC236}">
              <a16:creationId xmlns:a16="http://schemas.microsoft.com/office/drawing/2014/main" id="{5EE4C8C5-A73E-46AE-AB88-7368BDDD45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48" name="直線コネクタ 847">
          <a:extLst>
            <a:ext uri="{FF2B5EF4-FFF2-40B4-BE49-F238E27FC236}">
              <a16:creationId xmlns:a16="http://schemas.microsoft.com/office/drawing/2014/main" id="{DC9A9220-45D4-4AA6-B683-D6A141767D59}"/>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49" name="【庁舎】&#10;一人当たり面積最小値テキスト">
          <a:extLst>
            <a:ext uri="{FF2B5EF4-FFF2-40B4-BE49-F238E27FC236}">
              <a16:creationId xmlns:a16="http://schemas.microsoft.com/office/drawing/2014/main" id="{9E882E23-F233-4D62-8768-96A1C0DF814D}"/>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50" name="直線コネクタ 849">
          <a:extLst>
            <a:ext uri="{FF2B5EF4-FFF2-40B4-BE49-F238E27FC236}">
              <a16:creationId xmlns:a16="http://schemas.microsoft.com/office/drawing/2014/main" id="{F4FA2B3A-4173-4A3D-AFFB-3C5278EC99AE}"/>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51" name="【庁舎】&#10;一人当たり面積最大値テキスト">
          <a:extLst>
            <a:ext uri="{FF2B5EF4-FFF2-40B4-BE49-F238E27FC236}">
              <a16:creationId xmlns:a16="http://schemas.microsoft.com/office/drawing/2014/main" id="{4BC9531E-50D7-44EE-BEB3-160E19458D19}"/>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52" name="直線コネクタ 851">
          <a:extLst>
            <a:ext uri="{FF2B5EF4-FFF2-40B4-BE49-F238E27FC236}">
              <a16:creationId xmlns:a16="http://schemas.microsoft.com/office/drawing/2014/main" id="{E45F1410-BFB6-4D09-B3D2-8CA4CEA6CD8C}"/>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53" name="【庁舎】&#10;一人当たり面積平均値テキスト">
          <a:extLst>
            <a:ext uri="{FF2B5EF4-FFF2-40B4-BE49-F238E27FC236}">
              <a16:creationId xmlns:a16="http://schemas.microsoft.com/office/drawing/2014/main" id="{B3ACD209-6431-475B-A7D5-3E344B9E7AE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54" name="フローチャート: 判断 853">
          <a:extLst>
            <a:ext uri="{FF2B5EF4-FFF2-40B4-BE49-F238E27FC236}">
              <a16:creationId xmlns:a16="http://schemas.microsoft.com/office/drawing/2014/main" id="{E2A0594B-DA71-4F04-AE8C-EFF98F7B14EE}"/>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55" name="フローチャート: 判断 854">
          <a:extLst>
            <a:ext uri="{FF2B5EF4-FFF2-40B4-BE49-F238E27FC236}">
              <a16:creationId xmlns:a16="http://schemas.microsoft.com/office/drawing/2014/main" id="{22C305BB-7680-4118-9363-856856AA2EE4}"/>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56" name="フローチャート: 判断 855">
          <a:extLst>
            <a:ext uri="{FF2B5EF4-FFF2-40B4-BE49-F238E27FC236}">
              <a16:creationId xmlns:a16="http://schemas.microsoft.com/office/drawing/2014/main" id="{57522951-62C1-4204-AB87-B03151D9DFBC}"/>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57" name="フローチャート: 判断 856">
          <a:extLst>
            <a:ext uri="{FF2B5EF4-FFF2-40B4-BE49-F238E27FC236}">
              <a16:creationId xmlns:a16="http://schemas.microsoft.com/office/drawing/2014/main" id="{71324D19-B94B-43CF-8351-23566CB4FDED}"/>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58" name="フローチャート: 判断 857">
          <a:extLst>
            <a:ext uri="{FF2B5EF4-FFF2-40B4-BE49-F238E27FC236}">
              <a16:creationId xmlns:a16="http://schemas.microsoft.com/office/drawing/2014/main" id="{36856303-6551-4F7F-8ABC-3538D2C1DF96}"/>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7640E56D-ABB2-4ED1-9E93-9772ABC529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1FFE22CA-8E79-46C0-8F7B-34373D7F51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6CB4802-6323-46BD-91B5-358D2C560D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41F33D4-D2D9-448C-9C09-D7EBC5148B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E9DAF30-FD35-496C-9CCF-3FEE48E0FC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64" name="楕円 863">
          <a:extLst>
            <a:ext uri="{FF2B5EF4-FFF2-40B4-BE49-F238E27FC236}">
              <a16:creationId xmlns:a16="http://schemas.microsoft.com/office/drawing/2014/main" id="{D673FF6A-A350-4B10-A276-D6CFB4DB1760}"/>
            </a:ext>
          </a:extLst>
        </xdr:cNvPr>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148607</xdr:rowOff>
    </xdr:from>
    <xdr:ext cx="469744" cy="259045"/>
    <xdr:sp macro="" textlink="">
      <xdr:nvSpPr>
        <xdr:cNvPr id="865" name="【庁舎】&#10;一人当たり面積該当値テキスト">
          <a:extLst>
            <a:ext uri="{FF2B5EF4-FFF2-40B4-BE49-F238E27FC236}">
              <a16:creationId xmlns:a16="http://schemas.microsoft.com/office/drawing/2014/main" id="{6BFA95F1-A3DE-4646-A525-C04EAC587CF9}"/>
            </a:ext>
          </a:extLst>
        </xdr:cNvPr>
        <xdr:cNvSpPr txBox="1"/>
      </xdr:nvSpPr>
      <xdr:spPr>
        <a:xfrm>
          <a:off x="22199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66" name="楕円 865">
          <a:extLst>
            <a:ext uri="{FF2B5EF4-FFF2-40B4-BE49-F238E27FC236}">
              <a16:creationId xmlns:a16="http://schemas.microsoft.com/office/drawing/2014/main" id="{369125D8-1B7D-4209-89AB-035892D84EC3}"/>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64770</xdr:rowOff>
    </xdr:to>
    <xdr:cxnSp macro="">
      <xdr:nvCxnSpPr>
        <xdr:cNvPr id="867" name="直線コネクタ 866">
          <a:extLst>
            <a:ext uri="{FF2B5EF4-FFF2-40B4-BE49-F238E27FC236}">
              <a16:creationId xmlns:a16="http://schemas.microsoft.com/office/drawing/2014/main" id="{78B43E58-DCF3-476B-B8F5-3D001025EE46}"/>
            </a:ext>
          </a:extLst>
        </xdr:cNvPr>
        <xdr:cNvCxnSpPr/>
      </xdr:nvCxnSpPr>
      <xdr:spPr>
        <a:xfrm flipV="1">
          <a:off x="21323300" y="18051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31750</xdr:rowOff>
    </xdr:from>
    <xdr:to>
      <xdr:col>107</xdr:col>
      <xdr:colOff>101600</xdr:colOff>
      <xdr:row>105</xdr:row>
      <xdr:rowOff>133350</xdr:rowOff>
    </xdr:to>
    <xdr:sp macro="" textlink="">
      <xdr:nvSpPr>
        <xdr:cNvPr id="868" name="楕円 867">
          <a:extLst>
            <a:ext uri="{FF2B5EF4-FFF2-40B4-BE49-F238E27FC236}">
              <a16:creationId xmlns:a16="http://schemas.microsoft.com/office/drawing/2014/main" id="{A97CD35F-1D96-4C96-A305-E3544E56BB44}"/>
            </a:ext>
          </a:extLst>
        </xdr:cNvPr>
        <xdr:cNvSpPr/>
      </xdr:nvSpPr>
      <xdr:spPr>
        <a:xfrm>
          <a:off x="20383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82550</xdr:rowOff>
    </xdr:to>
    <xdr:cxnSp macro="">
      <xdr:nvCxnSpPr>
        <xdr:cNvPr id="869" name="直線コネクタ 868">
          <a:extLst>
            <a:ext uri="{FF2B5EF4-FFF2-40B4-BE49-F238E27FC236}">
              <a16:creationId xmlns:a16="http://schemas.microsoft.com/office/drawing/2014/main" id="{82F3D937-B321-450D-81EC-99A64E53C5AE}"/>
            </a:ext>
          </a:extLst>
        </xdr:cNvPr>
        <xdr:cNvCxnSpPr/>
      </xdr:nvCxnSpPr>
      <xdr:spPr>
        <a:xfrm flipV="1">
          <a:off x="20434300" y="180670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19050</xdr:rowOff>
    </xdr:from>
    <xdr:to>
      <xdr:col>102</xdr:col>
      <xdr:colOff>165100</xdr:colOff>
      <xdr:row>105</xdr:row>
      <xdr:rowOff>120650</xdr:rowOff>
    </xdr:to>
    <xdr:sp macro="" textlink="">
      <xdr:nvSpPr>
        <xdr:cNvPr id="870" name="楕円 869">
          <a:extLst>
            <a:ext uri="{FF2B5EF4-FFF2-40B4-BE49-F238E27FC236}">
              <a16:creationId xmlns:a16="http://schemas.microsoft.com/office/drawing/2014/main" id="{331AC78B-C439-461E-B6D5-15BFC891B46E}"/>
            </a:ext>
          </a:extLst>
        </xdr:cNvPr>
        <xdr:cNvSpPr/>
      </xdr:nvSpPr>
      <xdr:spPr>
        <a:xfrm>
          <a:off x="19494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69850</xdr:rowOff>
    </xdr:from>
    <xdr:to>
      <xdr:col>107</xdr:col>
      <xdr:colOff>50800</xdr:colOff>
      <xdr:row>105</xdr:row>
      <xdr:rowOff>82550</xdr:rowOff>
    </xdr:to>
    <xdr:cxnSp macro="">
      <xdr:nvCxnSpPr>
        <xdr:cNvPr id="871" name="直線コネクタ 870">
          <a:extLst>
            <a:ext uri="{FF2B5EF4-FFF2-40B4-BE49-F238E27FC236}">
              <a16:creationId xmlns:a16="http://schemas.microsoft.com/office/drawing/2014/main" id="{EA8DEF36-63FE-465C-8080-624540B4ED7F}"/>
            </a:ext>
          </a:extLst>
        </xdr:cNvPr>
        <xdr:cNvCxnSpPr/>
      </xdr:nvCxnSpPr>
      <xdr:spPr>
        <a:xfrm>
          <a:off x="19545300" y="1807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72" name="n_1aveValue【庁舎】&#10;一人当たり面積">
          <a:extLst>
            <a:ext uri="{FF2B5EF4-FFF2-40B4-BE49-F238E27FC236}">
              <a16:creationId xmlns:a16="http://schemas.microsoft.com/office/drawing/2014/main" id="{1F697B56-0249-44A8-8D81-74658B1B5357}"/>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73" name="n_2aveValue【庁舎】&#10;一人当たり面積">
          <a:extLst>
            <a:ext uri="{FF2B5EF4-FFF2-40B4-BE49-F238E27FC236}">
              <a16:creationId xmlns:a16="http://schemas.microsoft.com/office/drawing/2014/main" id="{5CC33DF0-ED07-427D-9810-CC54C8B3D3AA}"/>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74" name="n_3aveValue【庁舎】&#10;一人当たり面積">
          <a:extLst>
            <a:ext uri="{FF2B5EF4-FFF2-40B4-BE49-F238E27FC236}">
              <a16:creationId xmlns:a16="http://schemas.microsoft.com/office/drawing/2014/main" id="{AF0B4DB1-80F9-410E-9690-3B9B6F06EF4A}"/>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75" name="n_4aveValue【庁舎】&#10;一人当たり面積">
          <a:extLst>
            <a:ext uri="{FF2B5EF4-FFF2-40B4-BE49-F238E27FC236}">
              <a16:creationId xmlns:a16="http://schemas.microsoft.com/office/drawing/2014/main" id="{E781E163-7584-4E55-AB81-8B43979FFB3C}"/>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876" name="n_1mainValue【庁舎】&#10;一人当たり面積">
          <a:extLst>
            <a:ext uri="{FF2B5EF4-FFF2-40B4-BE49-F238E27FC236}">
              <a16:creationId xmlns:a16="http://schemas.microsoft.com/office/drawing/2014/main" id="{FF2AA367-902D-4B26-8BA8-E16096B929A4}"/>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877" name="n_2mainValue【庁舎】&#10;一人当たり面積">
          <a:extLst>
            <a:ext uri="{FF2B5EF4-FFF2-40B4-BE49-F238E27FC236}">
              <a16:creationId xmlns:a16="http://schemas.microsoft.com/office/drawing/2014/main" id="{62C3120F-7769-4246-8CD0-0B8F3D9FC7CE}"/>
            </a:ext>
          </a:extLst>
        </xdr:cNvPr>
        <xdr:cNvSpPr txBox="1"/>
      </xdr:nvSpPr>
      <xdr:spPr>
        <a:xfrm>
          <a:off x="20199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111777</xdr:rowOff>
    </xdr:from>
    <xdr:ext cx="469744" cy="259045"/>
    <xdr:sp macro="" textlink="">
      <xdr:nvSpPr>
        <xdr:cNvPr id="878" name="n_3mainValue【庁舎】&#10;一人当たり面積">
          <a:extLst>
            <a:ext uri="{FF2B5EF4-FFF2-40B4-BE49-F238E27FC236}">
              <a16:creationId xmlns:a16="http://schemas.microsoft.com/office/drawing/2014/main" id="{A93A41B3-0F34-41C5-B284-42C2F49D176F}"/>
            </a:ext>
          </a:extLst>
        </xdr:cNvPr>
        <xdr:cNvSpPr txBox="1"/>
      </xdr:nvSpPr>
      <xdr:spPr>
        <a:xfrm>
          <a:off x="1931042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E0D12D4C-87D0-4602-8B01-68D52EB05E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EE0C1B44-12AF-4867-A7CF-8C46506708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F8D4D0B5-C034-4FC9-A839-099CA946BC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である。どの施設においても建設から長期間が経過しており老朽化が進んでいるため、今後は公共施設総合管理計画に基づき、</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町民の利便性や安全確保を重視しながら、維持管理や定期的な点検を行うとともに、安全の確保や施設の長寿命化を図る。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については、保健センター・保健所の機能が平成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年度まで使用していた施設から県の施設内に移動となったため、平成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該当数値なし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の有形固定資産減価償却率及び一人当たり面積について、平成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年度の調査で、平成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年度に計上していた資産のほかに未計上の資産があることが判明したため、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大きな変動としてグラフに表れて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の有形固定資産減価償却率については、令和元年度の数値は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％となっているが、今回の分析において数値の誤りがあることが判明した。実際の数値は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0"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42.45</a:t>
          </a:r>
          <a:r>
            <a:rPr kumimoji="1" lang="ja-JP" altLang="ja-JP" sz="1100">
              <a:solidFill>
                <a:schemeClr val="dk1"/>
              </a:solidFill>
              <a:effectLst/>
              <a:latin typeface="+mn-lt"/>
              <a:ea typeface="+mn-ea"/>
              <a:cs typeface="+mn-cs"/>
            </a:rPr>
            <a:t>％）に加え、町内に中心となる産業が少ないこと等により、財政基盤が弱く、類似団体平均をかなり下回っている。今後も経常経費の削減や投資的経費の抑制に努めるとともに歳入確保のため、町税等の徴収業務の強化を行い自主財源の確保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年度に借入れた過疎対策事業債の償還終了等に伴い公債費が</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百万円減少したことにより、前年度に比べ</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減少した。</a:t>
          </a:r>
          <a:r>
            <a:rPr kumimoji="1" lang="ja-JP" altLang="en-US" sz="1100" b="0" i="0" baseline="0">
              <a:solidFill>
                <a:schemeClr val="dk1"/>
              </a:solidFill>
              <a:effectLst/>
              <a:latin typeface="+mn-lt"/>
              <a:ea typeface="+mn-ea"/>
              <a:cs typeface="+mn-cs"/>
            </a:rPr>
            <a:t>しかし</a:t>
          </a:r>
          <a:r>
            <a:rPr kumimoji="1" lang="ja-JP" altLang="ja-JP" sz="1100" b="0" i="0" baseline="0">
              <a:solidFill>
                <a:schemeClr val="dk1"/>
              </a:solidFill>
              <a:effectLst/>
              <a:latin typeface="+mn-lt"/>
              <a:ea typeface="+mn-ea"/>
              <a:cs typeface="+mn-cs"/>
            </a:rPr>
            <a:t>、扶助費については、障害者福祉サービス費や障害児施設給付</a:t>
          </a:r>
          <a:r>
            <a:rPr kumimoji="1" lang="ja-JP" altLang="en-US" sz="1100" b="0" i="0" baseline="0">
              <a:solidFill>
                <a:schemeClr val="dk1"/>
              </a:solidFill>
              <a:effectLst/>
              <a:latin typeface="+mn-lt"/>
              <a:ea typeface="+mn-ea"/>
              <a:cs typeface="+mn-cs"/>
            </a:rPr>
            <a:t>費</a:t>
          </a:r>
          <a:r>
            <a:rPr kumimoji="1" lang="ja-JP" altLang="ja-JP" sz="1100" b="0" i="0" baseline="0">
              <a:solidFill>
                <a:schemeClr val="dk1"/>
              </a:solidFill>
              <a:effectLst/>
              <a:latin typeface="+mn-lt"/>
              <a:ea typeface="+mn-ea"/>
              <a:cs typeface="+mn-cs"/>
            </a:rPr>
            <a:t>等が増加したことにより前年度に比べ</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増加した。</a:t>
          </a:r>
          <a:r>
            <a:rPr kumimoji="1" lang="ja-JP" altLang="en-US" sz="1100" b="0" i="0" baseline="0">
              <a:solidFill>
                <a:schemeClr val="dk1"/>
              </a:solidFill>
              <a:effectLst/>
              <a:latin typeface="+mn-lt"/>
              <a:ea typeface="+mn-ea"/>
              <a:cs typeface="+mn-cs"/>
            </a:rPr>
            <a:t>物件費についても指定管理料の増加により前年度に比べ</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ポイント増加した。</a:t>
          </a:r>
          <a:r>
            <a:rPr kumimoji="1" lang="ja-JP" altLang="ja-JP" sz="1100" b="0" i="0" baseline="0">
              <a:solidFill>
                <a:schemeClr val="dk1"/>
              </a:solidFill>
              <a:effectLst/>
              <a:latin typeface="+mn-lt"/>
              <a:ea typeface="+mn-ea"/>
              <a:cs typeface="+mn-cs"/>
            </a:rPr>
            <a:t>今後も事業の見直しを行い、経常経費の削減に努める。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16721</xdr:rowOff>
    </xdr:from>
    <xdr:to>
      <xdr:col>23</xdr:col>
      <xdr:colOff>133350</xdr:colOff>
      <xdr:row>65</xdr:row>
      <xdr:rowOff>20744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6097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16721</xdr:rowOff>
    </xdr:from>
    <xdr:to>
      <xdr:col>19</xdr:col>
      <xdr:colOff>133350</xdr:colOff>
      <xdr:row>65</xdr:row>
      <xdr:rowOff>20744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609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44873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44873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137371</xdr:rowOff>
    </xdr:from>
    <xdr:to>
      <xdr:col>19</xdr:col>
      <xdr:colOff>184150</xdr:colOff>
      <xdr:row>65</xdr:row>
      <xdr:rowOff>67521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52298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9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人件費、物件費及び維持補修費の合計額の人口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人当たりの金額が類似団体平均を下回っているが、維持補修費は類似団体平均に比べ高くなっている。その要因としては、</a:t>
          </a:r>
          <a:r>
            <a:rPr kumimoji="1" lang="ja-JP" altLang="en-US" sz="1100" b="0" i="0" baseline="0">
              <a:solidFill>
                <a:schemeClr val="dk1"/>
              </a:solidFill>
              <a:effectLst/>
              <a:latin typeface="+mn-lt"/>
              <a:ea typeface="+mn-ea"/>
              <a:cs typeface="+mn-cs"/>
            </a:rPr>
            <a:t>町内小学校や庁舎等の公共施設の老朽化が進み、例年以上に維持補修を</a:t>
          </a:r>
          <a:r>
            <a:rPr kumimoji="1" lang="ja-JP" altLang="ja-JP" sz="1100" b="0" i="0" baseline="0">
              <a:solidFill>
                <a:schemeClr val="dk1"/>
              </a:solidFill>
              <a:effectLst/>
              <a:latin typeface="+mn-lt"/>
              <a:ea typeface="+mn-ea"/>
              <a:cs typeface="+mn-cs"/>
            </a:rPr>
            <a:t>実施したため増額となった。今後は人件費、物件費、維持補修費等の経費を計画的に抑制していく必要がある。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60996</xdr:rowOff>
    </xdr:from>
    <xdr:to>
      <xdr:col>23</xdr:col>
      <xdr:colOff>133350</xdr:colOff>
      <xdr:row>83</xdr:row>
      <xdr:rowOff>88911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91346"/>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39528</xdr:rowOff>
    </xdr:from>
    <xdr:to>
      <xdr:col>19</xdr:col>
      <xdr:colOff>133350</xdr:colOff>
      <xdr:row>83</xdr:row>
      <xdr:rowOff>60996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9878"/>
          <a:ext cx="889000" cy="2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17064</xdr:rowOff>
    </xdr:from>
    <xdr:to>
      <xdr:col>15</xdr:col>
      <xdr:colOff>82550</xdr:colOff>
      <xdr:row>83</xdr:row>
      <xdr:rowOff>39528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47414"/>
          <a:ext cx="889000" cy="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17064</xdr:rowOff>
    </xdr:from>
    <xdr:to>
      <xdr:col>11</xdr:col>
      <xdr:colOff>31750</xdr:colOff>
      <xdr:row>83</xdr:row>
      <xdr:rowOff>22859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47414"/>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38111</xdr:rowOff>
    </xdr:from>
    <xdr:to>
      <xdr:col>23</xdr:col>
      <xdr:colOff>184150</xdr:colOff>
      <xdr:row>83</xdr:row>
      <xdr:rowOff>139711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54638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1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10196</xdr:rowOff>
    </xdr:from>
    <xdr:to>
      <xdr:col>19</xdr:col>
      <xdr:colOff>184150</xdr:colOff>
      <xdr:row>83</xdr:row>
      <xdr:rowOff>111796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121973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0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160178</xdr:rowOff>
    </xdr:from>
    <xdr:to>
      <xdr:col>15</xdr:col>
      <xdr:colOff>133350</xdr:colOff>
      <xdr:row>83</xdr:row>
      <xdr:rowOff>90328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100505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137714</xdr:rowOff>
    </xdr:from>
    <xdr:to>
      <xdr:col>11</xdr:col>
      <xdr:colOff>82550</xdr:colOff>
      <xdr:row>83</xdr:row>
      <xdr:rowOff>67864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78041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6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143509</xdr:rowOff>
    </xdr:from>
    <xdr:to>
      <xdr:col>7</xdr:col>
      <xdr:colOff>31750</xdr:colOff>
      <xdr:row>83</xdr:row>
      <xdr:rowOff>73659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83836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mn-ea"/>
              <a:cs typeface="+mn-cs"/>
            </a:rPr>
            <a:t>　昨年より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ポイント減少したものの、類似団体平均は若干上回っている。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b="0" i="0" u="none" strike="noStrike" kern="0" cap="none" spc="0" normalizeH="0" baseline="0" noProof="0">
              <a:ln>
                <a:noFill/>
              </a:ln>
              <a:solidFill>
                <a:prstClr val="black"/>
              </a:solidFill>
              <a:effectLst/>
              <a:uLnTx/>
              <a:uFillTx/>
              <a:latin typeface="+mn-lt"/>
              <a:ea typeface="+mn-ea"/>
              <a:cs typeface="+mn-cs"/>
            </a:rPr>
            <a:t>今後も国及び近隣自治体の状況を注視し、ラスパイレス指数の急激な上昇を招くことがないよう給与の適正化に努める。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969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158145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394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類似団体平均を下回っているが、昨年より</a:t>
          </a:r>
          <a:r>
            <a:rPr lang="en-US" altLang="ja-JP" sz="1100" b="0" i="0" baseline="0">
              <a:solidFill>
                <a:schemeClr val="dk1"/>
              </a:solidFill>
              <a:effectLst/>
              <a:latin typeface="+mn-lt"/>
              <a:ea typeface="+mn-ea"/>
              <a:cs typeface="+mn-cs"/>
            </a:rPr>
            <a:t>0.12</a:t>
          </a:r>
          <a:r>
            <a:rPr lang="ja-JP" altLang="en-US" sz="1100" b="0" i="0" baseline="0">
              <a:solidFill>
                <a:schemeClr val="dk1"/>
              </a:solidFill>
              <a:effectLst/>
              <a:latin typeface="+mn-lt"/>
              <a:ea typeface="+mn-ea"/>
              <a:cs typeface="+mn-cs"/>
            </a:rPr>
            <a:t>ポイント増加している。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今後は行財政改革の方針に基づき適正な定員管理に努める。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154770</xdr:rowOff>
    </xdr:from>
    <xdr:to>
      <xdr:col>81</xdr:col>
      <xdr:colOff>44450</xdr:colOff>
      <xdr:row>61</xdr:row>
      <xdr:rowOff>164423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13220"/>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116967</xdr:rowOff>
    </xdr:from>
    <xdr:to>
      <xdr:col>77</xdr:col>
      <xdr:colOff>44450</xdr:colOff>
      <xdr:row>61</xdr:row>
      <xdr:rowOff>154770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7541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116967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576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107315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113623</xdr:rowOff>
    </xdr:from>
    <xdr:to>
      <xdr:col>81</xdr:col>
      <xdr:colOff>95250</xdr:colOff>
      <xdr:row>62</xdr:row>
      <xdr:rowOff>43773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130150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103970</xdr:rowOff>
    </xdr:from>
    <xdr:to>
      <xdr:col>77</xdr:col>
      <xdr:colOff>95250</xdr:colOff>
      <xdr:row>62</xdr:row>
      <xdr:rowOff>34120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44297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3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66167</xdr:rowOff>
    </xdr:from>
    <xdr:to>
      <xdr:col>73</xdr:col>
      <xdr:colOff>44450</xdr:colOff>
      <xdr:row>61</xdr:row>
      <xdr:rowOff>167767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6494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160248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年度に借入れた過疎対策事業債の償還終了等に伴い前年度に比べ、</a:t>
          </a:r>
          <a:r>
            <a:rPr kumimoji="1" lang="en-US" altLang="ja-JP" sz="1100" b="0" i="0" baseline="0">
              <a:solidFill>
                <a:sysClr val="windowText" lastClr="000000"/>
              </a:solidFill>
              <a:effectLst/>
              <a:latin typeface="+mn-lt"/>
              <a:ea typeface="+mn-ea"/>
              <a:cs typeface="+mn-cs"/>
            </a:rPr>
            <a:t>0.9</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減少した。今後は、</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実施している朝日ヶ丘団地の建替事業に伴う起債償還が見込まれるため、新規起債発行事業については、重要度や必要性を十分考慮する。また、起債の繰上償還を計画的に実施し、実質公債費比率の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1044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164254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8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41063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将来負担比率は「－％（数値なし）」である。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将来負担額について、公債費の償還金の減少により全体として比率が減少した。今後も公債費等の義務的経費の削減を行い、財政の健全化を図る。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職員退職手当組合</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負担金</a:t>
          </a:r>
          <a:r>
            <a:rPr kumimoji="1" lang="ja-JP" altLang="ja-JP" sz="1100" b="0" i="0" baseline="0">
              <a:solidFill>
                <a:schemeClr val="dk1"/>
              </a:solidFill>
              <a:effectLst/>
              <a:latin typeface="+mn-lt"/>
              <a:ea typeface="+mn-ea"/>
              <a:cs typeface="+mn-cs"/>
            </a:rPr>
            <a:t>は減少したが、職員共済組合納付金が増加した。また、普通交付税の減額による経常的一般財源等の減により経常収支比率は増加となった。人件費については、今後も増加が見込まれるため臨時職員も含めた人件費の抑制に向けた取組を行う。</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5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が類似団体平均を上回っているのは、町有施設の維持管理経費が多いためである。今後は、公共施設等総合管理計画に基づき施設配置の見直しを早急に行い、維持管理経費の削減を積極的に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29845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387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10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が類似団体平均を上回っているのは、町単独事業としては、中学校卒業までの医療費の無料化や児童発達支援事業等を行っているためである。また、扶助費が上昇傾向にある要因として、障害者医療費等の増加によるものである。扶助費の削減については、非常に難しく今後も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59</xdr:row>
      <xdr:rowOff>140607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212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97065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10158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59</xdr:row>
      <xdr:rowOff>42635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092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58</xdr:row>
      <xdr:rowOff>148772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10081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46265</xdr:rowOff>
    </xdr:from>
    <xdr:to>
      <xdr:col>20</xdr:col>
      <xdr:colOff>38100</xdr:colOff>
      <xdr:row>59</xdr:row>
      <xdr:rowOff>147865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132642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163285</xdr:rowOff>
    </xdr:from>
    <xdr:to>
      <xdr:col>15</xdr:col>
      <xdr:colOff>149225</xdr:colOff>
      <xdr:row>59</xdr:row>
      <xdr:rowOff>93435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78212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その他の経費</a:t>
          </a:r>
          <a:r>
            <a:rPr kumimoji="1" lang="ja-JP" altLang="en-US" sz="1100" b="0" i="0" baseline="0">
              <a:solidFill>
                <a:schemeClr val="dk1"/>
              </a:solidFill>
              <a:effectLst/>
              <a:latin typeface="+mn-lt"/>
              <a:ea typeface="+mn-ea"/>
              <a:cs typeface="+mn-cs"/>
            </a:rPr>
            <a:t>について本年度は類似団体と比べると下回っている。主な要因としては、林道施設やスポーツ施設等の維持補修費が減額になったためである。また、</a:t>
          </a:r>
          <a:r>
            <a:rPr kumimoji="1" lang="ja-JP" altLang="ja-JP" sz="1100" b="0" i="0" baseline="0">
              <a:solidFill>
                <a:schemeClr val="dk1"/>
              </a:solidFill>
              <a:effectLst/>
              <a:latin typeface="+mn-lt"/>
              <a:ea typeface="+mn-ea"/>
              <a:cs typeface="+mn-cs"/>
            </a:rPr>
            <a:t>繰出金について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、県介護保険広域連合及び県後期高齢者医療広域連合への繰出金が減額となった。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33274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87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33274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92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19558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73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補助費等に係る経常収支比率が類似団体平均を下回っているのは、毎年補助金や負担金の見直しによる削減を行っているためである。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障害者医療</a:t>
          </a:r>
          <a:r>
            <a:rPr kumimoji="1" lang="ja-JP" altLang="en-US" sz="1100" b="0" i="0" baseline="0">
              <a:solidFill>
                <a:schemeClr val="dk1"/>
              </a:solidFill>
              <a:effectLst/>
              <a:latin typeface="+mn-lt"/>
              <a:ea typeface="+mn-ea"/>
              <a:cs typeface="+mn-cs"/>
            </a:rPr>
            <a:t>費</a:t>
          </a:r>
          <a:r>
            <a:rPr kumimoji="1" lang="ja-JP" altLang="ja-JP" sz="1100" b="0" i="0" baseline="0">
              <a:solidFill>
                <a:schemeClr val="dk1"/>
              </a:solidFill>
              <a:effectLst/>
              <a:latin typeface="+mn-lt"/>
              <a:ea typeface="+mn-ea"/>
              <a:cs typeface="+mn-cs"/>
            </a:rPr>
            <a:t>負担金返還金や</a:t>
          </a:r>
          <a:r>
            <a:rPr kumimoji="1" lang="ja-JP" altLang="en-US" sz="1100" b="0" i="0" baseline="0">
              <a:solidFill>
                <a:schemeClr val="dk1"/>
              </a:solidFill>
              <a:effectLst/>
              <a:latin typeface="+mn-lt"/>
              <a:ea typeface="+mn-ea"/>
              <a:cs typeface="+mn-cs"/>
            </a:rPr>
            <a:t>青少年育成町民会議運営費補助金</a:t>
          </a:r>
          <a:r>
            <a:rPr kumimoji="1" lang="ja-JP" altLang="ja-JP" sz="1100" b="0" i="0" baseline="0">
              <a:solidFill>
                <a:schemeClr val="dk1"/>
              </a:solidFill>
              <a:effectLst/>
              <a:latin typeface="+mn-lt"/>
              <a:ea typeface="+mn-ea"/>
              <a:cs typeface="+mn-cs"/>
            </a:rPr>
            <a:t>の減少により前年度比</a:t>
          </a:r>
          <a:r>
            <a:rPr kumimoji="1" lang="en-US" altLang="ja-JP" sz="1100" b="0" i="0" baseline="0">
              <a:solidFill>
                <a:schemeClr val="dk1"/>
              </a:solidFill>
              <a:effectLst/>
              <a:latin typeface="+mn-lt"/>
              <a:ea typeface="+mn-ea"/>
              <a:cs typeface="+mn-cs"/>
            </a:rPr>
            <a:t>0.3</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減となり、</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田川郡東部環境衛生施設組合や田川地区消防組合等の一部事務組合への負担金</a:t>
          </a:r>
          <a:r>
            <a:rPr kumimoji="1" lang="ja-JP" altLang="en-US" sz="1100" b="0" i="0" baseline="0">
              <a:solidFill>
                <a:schemeClr val="dk1"/>
              </a:solidFill>
              <a:effectLst/>
              <a:latin typeface="+mn-lt"/>
              <a:ea typeface="+mn-ea"/>
              <a:cs typeface="+mn-cs"/>
            </a:rPr>
            <a:t>についても前年度と比べ減</a:t>
          </a:r>
          <a:r>
            <a:rPr kumimoji="1" lang="ja-JP" altLang="ja-JP" sz="1100" b="0" i="0" baseline="0">
              <a:solidFill>
                <a:schemeClr val="dk1"/>
              </a:solidFill>
              <a:effectLst/>
              <a:latin typeface="+mn-lt"/>
              <a:ea typeface="+mn-ea"/>
              <a:cs typeface="+mn-cs"/>
            </a:rPr>
            <a:t>額</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減と</a:t>
          </a:r>
          <a:r>
            <a:rPr kumimoji="1" lang="ja-JP" altLang="ja-JP" sz="1100" b="0" i="0" baseline="0">
              <a:solidFill>
                <a:schemeClr val="dk1"/>
              </a:solidFill>
              <a:effectLst/>
              <a:latin typeface="+mn-lt"/>
              <a:ea typeface="+mn-ea"/>
              <a:cs typeface="+mn-cs"/>
            </a:rPr>
            <a:t>なった。今後も更なる経常経費の縮減に努める。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近年の大型事業により地方債の元利償還金が膨らみ、類似団体平均を</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上回っている。しかし、平成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年度に借入れた過疎対策事業債の償還終了等により前年度に比べ</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減となっている。今後も地方債の発行については、事業内容を十分考慮し、事業を実施するとともに起債の繰上償還を計画的に実施する。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50800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29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252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17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78</xdr:row>
      <xdr:rowOff>142239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429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公債費以外の経常収支比率は類似団体平均を上回っている。その主な要因は、人件費</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扶助費である。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今後も扶助費が増加傾向</a:t>
          </a:r>
          <a:r>
            <a:rPr kumimoji="1" lang="ja-JP" altLang="en-US" sz="1100" b="0" i="0" baseline="0">
              <a:solidFill>
                <a:schemeClr val="dk1"/>
              </a:solidFill>
              <a:effectLst/>
              <a:latin typeface="+mn-lt"/>
              <a:ea typeface="+mn-ea"/>
              <a:cs typeface="+mn-cs"/>
            </a:rPr>
            <a:t>であることから</a:t>
          </a:r>
          <a:r>
            <a:rPr kumimoji="1" lang="ja-JP" altLang="ja-JP" sz="1100" b="0" i="0" baseline="0">
              <a:solidFill>
                <a:schemeClr val="dk1"/>
              </a:solidFill>
              <a:effectLst/>
              <a:latin typeface="+mn-lt"/>
              <a:ea typeface="+mn-ea"/>
              <a:cs typeface="+mn-cs"/>
            </a:rPr>
            <a:t>、町有施設については、公共施設等総合管理計画に基づき施設配置の見直しを早急に行い、経費の削減に努める。また、町単独で実施している事業については、廃止を含めた事業見直しを行う。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119380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637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79</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73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01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25340</xdr:rowOff>
    </xdr:from>
    <xdr:to>
      <xdr:col>29</xdr:col>
      <xdr:colOff>127000</xdr:colOff>
      <xdr:row>18</xdr:row>
      <xdr:rowOff>48383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9065"/>
          <a:ext cx="6477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48383</xdr:rowOff>
    </xdr:from>
    <xdr:to>
      <xdr:col>26</xdr:col>
      <xdr:colOff>50800</xdr:colOff>
      <xdr:row>18</xdr:row>
      <xdr:rowOff>92183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2108"/>
          <a:ext cx="698500" cy="4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92183</xdr:rowOff>
    </xdr:from>
    <xdr:to>
      <xdr:col>22</xdr:col>
      <xdr:colOff>114300</xdr:colOff>
      <xdr:row>18</xdr:row>
      <xdr:rowOff>129929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5908"/>
          <a:ext cx="698500" cy="37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129472</xdr:rowOff>
    </xdr:from>
    <xdr:to>
      <xdr:col>18</xdr:col>
      <xdr:colOff>177800</xdr:colOff>
      <xdr:row>18</xdr:row>
      <xdr:rowOff>129929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63197"/>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145990</xdr:rowOff>
    </xdr:from>
    <xdr:to>
      <xdr:col>29</xdr:col>
      <xdr:colOff>177800</xdr:colOff>
      <xdr:row>18</xdr:row>
      <xdr:rowOff>76140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118067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169033</xdr:rowOff>
    </xdr:from>
    <xdr:to>
      <xdr:col>26</xdr:col>
      <xdr:colOff>101600</xdr:colOff>
      <xdr:row>18</xdr:row>
      <xdr:rowOff>99183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83960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41383</xdr:rowOff>
    </xdr:from>
    <xdr:to>
      <xdr:col>22</xdr:col>
      <xdr:colOff>165100</xdr:colOff>
      <xdr:row>18</xdr:row>
      <xdr:rowOff>142983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127760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79129</xdr:rowOff>
    </xdr:from>
    <xdr:to>
      <xdr:col>19</xdr:col>
      <xdr:colOff>38100</xdr:colOff>
      <xdr:row>19</xdr:row>
      <xdr:rowOff>9279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78672</xdr:rowOff>
    </xdr:from>
    <xdr:to>
      <xdr:col>15</xdr:col>
      <xdr:colOff>101600</xdr:colOff>
      <xdr:row>19</xdr:row>
      <xdr:rowOff>8822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2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300361</xdr:rowOff>
    </xdr:from>
    <xdr:to>
      <xdr:col>29</xdr:col>
      <xdr:colOff>127000</xdr:colOff>
      <xdr:row>37</xdr:row>
      <xdr:rowOff>301944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25061"/>
          <a:ext cx="647700" cy="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254689</xdr:rowOff>
    </xdr:from>
    <xdr:to>
      <xdr:col>26</xdr:col>
      <xdr:colOff>50800</xdr:colOff>
      <xdr:row>37</xdr:row>
      <xdr:rowOff>300361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79389"/>
          <a:ext cx="698500" cy="4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181325</xdr:rowOff>
    </xdr:from>
    <xdr:to>
      <xdr:col>22</xdr:col>
      <xdr:colOff>114300</xdr:colOff>
      <xdr:row>37</xdr:row>
      <xdr:rowOff>254689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6025"/>
          <a:ext cx="698500" cy="7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136275</xdr:rowOff>
    </xdr:from>
    <xdr:to>
      <xdr:col>18</xdr:col>
      <xdr:colOff>177800</xdr:colOff>
      <xdr:row>37</xdr:row>
      <xdr:rowOff>181325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60975"/>
          <a:ext cx="698500" cy="45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251144</xdr:rowOff>
    </xdr:from>
    <xdr:to>
      <xdr:col>29</xdr:col>
      <xdr:colOff>177800</xdr:colOff>
      <xdr:row>38</xdr:row>
      <xdr:rowOff>9844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7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159721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249561</xdr:rowOff>
    </xdr:from>
    <xdr:to>
      <xdr:col>26</xdr:col>
      <xdr:colOff>101600</xdr:colOff>
      <xdr:row>38</xdr:row>
      <xdr:rowOff>8261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4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6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203889</xdr:rowOff>
    </xdr:from>
    <xdr:to>
      <xdr:col>22</xdr:col>
      <xdr:colOff>165100</xdr:colOff>
      <xdr:row>37</xdr:row>
      <xdr:rowOff>305489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290266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1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130525</xdr:rowOff>
    </xdr:from>
    <xdr:to>
      <xdr:col>19</xdr:col>
      <xdr:colOff>38100</xdr:colOff>
      <xdr:row>37</xdr:row>
      <xdr:rowOff>232125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216902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85475</xdr:rowOff>
    </xdr:from>
    <xdr:to>
      <xdr:col>15</xdr:col>
      <xdr:colOff>101600</xdr:colOff>
      <xdr:row>37</xdr:row>
      <xdr:rowOff>187075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0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171852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171203</xdr:rowOff>
    </xdr:from>
    <xdr:to>
      <xdr:col>24</xdr:col>
      <xdr:colOff>63500</xdr:colOff>
      <xdr:row>36</xdr:row>
      <xdr:rowOff>12011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71953"/>
          <a:ext cx="8382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12011</xdr:rowOff>
    </xdr:from>
    <xdr:to>
      <xdr:col>19</xdr:col>
      <xdr:colOff>177800</xdr:colOff>
      <xdr:row>36</xdr:row>
      <xdr:rowOff>44809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4211"/>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44809</xdr:rowOff>
    </xdr:from>
    <xdr:to>
      <xdr:col>15</xdr:col>
      <xdr:colOff>50800</xdr:colOff>
      <xdr:row>36</xdr:row>
      <xdr:rowOff>89974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7009"/>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76639</xdr:rowOff>
    </xdr:from>
    <xdr:to>
      <xdr:col>10</xdr:col>
      <xdr:colOff>114300</xdr:colOff>
      <xdr:row>36</xdr:row>
      <xdr:rowOff>89974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883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120403</xdr:rowOff>
    </xdr:from>
    <xdr:to>
      <xdr:col>24</xdr:col>
      <xdr:colOff>114300</xdr:colOff>
      <xdr:row>36</xdr:row>
      <xdr:rowOff>50553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98830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132661</xdr:rowOff>
    </xdr:from>
    <xdr:to>
      <xdr:col>20</xdr:col>
      <xdr:colOff>38100</xdr:colOff>
      <xdr:row>36</xdr:row>
      <xdr:rowOff>62811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53938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165459</xdr:rowOff>
    </xdr:from>
    <xdr:to>
      <xdr:col>15</xdr:col>
      <xdr:colOff>101600</xdr:colOff>
      <xdr:row>36</xdr:row>
      <xdr:rowOff>95609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86736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5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39174</xdr:rowOff>
    </xdr:from>
    <xdr:to>
      <xdr:col>10</xdr:col>
      <xdr:colOff>165100</xdr:colOff>
      <xdr:row>36</xdr:row>
      <xdr:rowOff>140774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131901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30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25839</xdr:rowOff>
    </xdr:from>
    <xdr:to>
      <xdr:col>6</xdr:col>
      <xdr:colOff>38100</xdr:colOff>
      <xdr:row>36</xdr:row>
      <xdr:rowOff>127439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118566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168513</xdr:rowOff>
    </xdr:from>
    <xdr:to>
      <xdr:col>24</xdr:col>
      <xdr:colOff>63500</xdr:colOff>
      <xdr:row>56</xdr:row>
      <xdr:rowOff>11373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98263"/>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11373</xdr:rowOff>
    </xdr:from>
    <xdr:to>
      <xdr:col>19</xdr:col>
      <xdr:colOff>177800</xdr:colOff>
      <xdr:row>56</xdr:row>
      <xdr:rowOff>17015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12573"/>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17015</xdr:rowOff>
    </xdr:from>
    <xdr:to>
      <xdr:col>15</xdr:col>
      <xdr:colOff>50800</xdr:colOff>
      <xdr:row>56</xdr:row>
      <xdr:rowOff>23228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18215"/>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12466</xdr:rowOff>
    </xdr:from>
    <xdr:to>
      <xdr:col>10</xdr:col>
      <xdr:colOff>114300</xdr:colOff>
      <xdr:row>56</xdr:row>
      <xdr:rowOff>23228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13666"/>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117713</xdr:rowOff>
    </xdr:from>
    <xdr:to>
      <xdr:col>24</xdr:col>
      <xdr:colOff>114300</xdr:colOff>
      <xdr:row>56</xdr:row>
      <xdr:rowOff>47863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96140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132023</xdr:rowOff>
    </xdr:from>
    <xdr:to>
      <xdr:col>20</xdr:col>
      <xdr:colOff>38100</xdr:colOff>
      <xdr:row>56</xdr:row>
      <xdr:rowOff>62173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53300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137665</xdr:rowOff>
    </xdr:from>
    <xdr:to>
      <xdr:col>15</xdr:col>
      <xdr:colOff>101600</xdr:colOff>
      <xdr:row>56</xdr:row>
      <xdr:rowOff>67815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58942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6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143878</xdr:rowOff>
    </xdr:from>
    <xdr:to>
      <xdr:col>10</xdr:col>
      <xdr:colOff>165100</xdr:colOff>
      <xdr:row>56</xdr:row>
      <xdr:rowOff>74028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65155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6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133116</xdr:rowOff>
    </xdr:from>
    <xdr:to>
      <xdr:col>6</xdr:col>
      <xdr:colOff>38100</xdr:colOff>
      <xdr:row>56</xdr:row>
      <xdr:rowOff>63266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54393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5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145910</xdr:rowOff>
    </xdr:from>
    <xdr:to>
      <xdr:col>24</xdr:col>
      <xdr:colOff>63500</xdr:colOff>
      <xdr:row>76</xdr:row>
      <xdr:rowOff>169304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76110"/>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145910</xdr:rowOff>
    </xdr:from>
    <xdr:to>
      <xdr:col>19</xdr:col>
      <xdr:colOff>177800</xdr:colOff>
      <xdr:row>77</xdr:row>
      <xdr:rowOff>5855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76110"/>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165112</xdr:rowOff>
    </xdr:from>
    <xdr:to>
      <xdr:col>15</xdr:col>
      <xdr:colOff>50800</xdr:colOff>
      <xdr:row>77</xdr:row>
      <xdr:rowOff>5855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95312"/>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165112</xdr:rowOff>
    </xdr:from>
    <xdr:to>
      <xdr:col>10</xdr:col>
      <xdr:colOff>114300</xdr:colOff>
      <xdr:row>77</xdr:row>
      <xdr:rowOff>70283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95312"/>
          <a:ext cx="889000" cy="7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118504</xdr:rowOff>
    </xdr:from>
    <xdr:to>
      <xdr:col>24</xdr:col>
      <xdr:colOff>114300</xdr:colOff>
      <xdr:row>77</xdr:row>
      <xdr:rowOff>48654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141381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95110</xdr:rowOff>
    </xdr:from>
    <xdr:to>
      <xdr:col>20</xdr:col>
      <xdr:colOff>38100</xdr:colOff>
      <xdr:row>77</xdr:row>
      <xdr:rowOff>25260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41787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0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126505</xdr:rowOff>
    </xdr:from>
    <xdr:to>
      <xdr:col>15</xdr:col>
      <xdr:colOff>101600</xdr:colOff>
      <xdr:row>77</xdr:row>
      <xdr:rowOff>56655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73182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114312</xdr:rowOff>
    </xdr:from>
    <xdr:to>
      <xdr:col>10</xdr:col>
      <xdr:colOff>165100</xdr:colOff>
      <xdr:row>77</xdr:row>
      <xdr:rowOff>44462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60989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19483</xdr:rowOff>
    </xdr:from>
    <xdr:to>
      <xdr:col>6</xdr:col>
      <xdr:colOff>38100</xdr:colOff>
      <xdr:row>77</xdr:row>
      <xdr:rowOff>121083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9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89954</xdr:rowOff>
    </xdr:from>
    <xdr:to>
      <xdr:col>24</xdr:col>
      <xdr:colOff>63500</xdr:colOff>
      <xdr:row>93</xdr:row>
      <xdr:rowOff>128727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34804"/>
          <a:ext cx="8382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117970</xdr:rowOff>
    </xdr:from>
    <xdr:to>
      <xdr:col>19</xdr:col>
      <xdr:colOff>177800</xdr:colOff>
      <xdr:row>93</xdr:row>
      <xdr:rowOff>128727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062820"/>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117970</xdr:rowOff>
    </xdr:from>
    <xdr:to>
      <xdr:col>15</xdr:col>
      <xdr:colOff>50800</xdr:colOff>
      <xdr:row>93</xdr:row>
      <xdr:rowOff>144081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62820"/>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144081</xdr:rowOff>
    </xdr:from>
    <xdr:to>
      <xdr:col>10</xdr:col>
      <xdr:colOff>114300</xdr:colOff>
      <xdr:row>94</xdr:row>
      <xdr:rowOff>14466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88931"/>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39154</xdr:rowOff>
    </xdr:from>
    <xdr:to>
      <xdr:col>24</xdr:col>
      <xdr:colOff>114300</xdr:colOff>
      <xdr:row>93</xdr:row>
      <xdr:rowOff>140754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62031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3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77927</xdr:rowOff>
    </xdr:from>
    <xdr:to>
      <xdr:col>20</xdr:col>
      <xdr:colOff>38100</xdr:colOff>
      <xdr:row>94</xdr:row>
      <xdr:rowOff>8077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24604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79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67170</xdr:rowOff>
    </xdr:from>
    <xdr:to>
      <xdr:col>15</xdr:col>
      <xdr:colOff>101600</xdr:colOff>
      <xdr:row>93</xdr:row>
      <xdr:rowOff>168770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13847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78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93281</xdr:rowOff>
    </xdr:from>
    <xdr:to>
      <xdr:col>10</xdr:col>
      <xdr:colOff>165100</xdr:colOff>
      <xdr:row>94</xdr:row>
      <xdr:rowOff>23431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39958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1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135116</xdr:rowOff>
    </xdr:from>
    <xdr:to>
      <xdr:col>6</xdr:col>
      <xdr:colOff>38100</xdr:colOff>
      <xdr:row>94</xdr:row>
      <xdr:rowOff>65266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81793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35673</xdr:rowOff>
    </xdr:from>
    <xdr:to>
      <xdr:col>55</xdr:col>
      <xdr:colOff>0</xdr:colOff>
      <xdr:row>37</xdr:row>
      <xdr:rowOff>62748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79323"/>
          <a:ext cx="8382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35673</xdr:rowOff>
    </xdr:from>
    <xdr:to>
      <xdr:col>50</xdr:col>
      <xdr:colOff>114300</xdr:colOff>
      <xdr:row>37</xdr:row>
      <xdr:rowOff>61597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79323"/>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61597</xdr:rowOff>
    </xdr:from>
    <xdr:to>
      <xdr:col>45</xdr:col>
      <xdr:colOff>177800</xdr:colOff>
      <xdr:row>37</xdr:row>
      <xdr:rowOff>67078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05247"/>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16773</xdr:rowOff>
    </xdr:from>
    <xdr:to>
      <xdr:col>41</xdr:col>
      <xdr:colOff>50800</xdr:colOff>
      <xdr:row>37</xdr:row>
      <xdr:rowOff>67078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0423"/>
          <a:ext cx="889000" cy="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11948</xdr:rowOff>
    </xdr:from>
    <xdr:to>
      <xdr:col>55</xdr:col>
      <xdr:colOff>50800</xdr:colOff>
      <xdr:row>37</xdr:row>
      <xdr:rowOff>113548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98325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156323</xdr:rowOff>
    </xdr:from>
    <xdr:to>
      <xdr:col>50</xdr:col>
      <xdr:colOff>165100</xdr:colOff>
      <xdr:row>37</xdr:row>
      <xdr:rowOff>86473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77600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10797</xdr:rowOff>
    </xdr:from>
    <xdr:to>
      <xdr:col>46</xdr:col>
      <xdr:colOff>38100</xdr:colOff>
      <xdr:row>37</xdr:row>
      <xdr:rowOff>112397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103524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16278</xdr:rowOff>
    </xdr:from>
    <xdr:to>
      <xdr:col>41</xdr:col>
      <xdr:colOff>101600</xdr:colOff>
      <xdr:row>37</xdr:row>
      <xdr:rowOff>117878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109005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137423</xdr:rowOff>
    </xdr:from>
    <xdr:to>
      <xdr:col>36</xdr:col>
      <xdr:colOff>165100</xdr:colOff>
      <xdr:row>37</xdr:row>
      <xdr:rowOff>67573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58700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109951</xdr:rowOff>
    </xdr:from>
    <xdr:to>
      <xdr:col>55</xdr:col>
      <xdr:colOff>0</xdr:colOff>
      <xdr:row>58</xdr:row>
      <xdr:rowOff>135830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4051"/>
          <a:ext cx="8382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135830</xdr:rowOff>
    </xdr:from>
    <xdr:to>
      <xdr:col>50</xdr:col>
      <xdr:colOff>114300</xdr:colOff>
      <xdr:row>58</xdr:row>
      <xdr:rowOff>142534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9930"/>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142534</xdr:rowOff>
    </xdr:from>
    <xdr:to>
      <xdr:col>45</xdr:col>
      <xdr:colOff>177800</xdr:colOff>
      <xdr:row>58</xdr:row>
      <xdr:rowOff>147318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86634"/>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143149</xdr:rowOff>
    </xdr:from>
    <xdr:to>
      <xdr:col>41</xdr:col>
      <xdr:colOff>50800</xdr:colOff>
      <xdr:row>58</xdr:row>
      <xdr:rowOff>147318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87249"/>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59151</xdr:rowOff>
    </xdr:from>
    <xdr:to>
      <xdr:col>55</xdr:col>
      <xdr:colOff>50800</xdr:colOff>
      <xdr:row>58</xdr:row>
      <xdr:rowOff>160751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85030</xdr:rowOff>
    </xdr:from>
    <xdr:to>
      <xdr:col>50</xdr:col>
      <xdr:colOff>165100</xdr:colOff>
      <xdr:row>59</xdr:row>
      <xdr:rowOff>15180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6307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91734</xdr:rowOff>
    </xdr:from>
    <xdr:to>
      <xdr:col>46</xdr:col>
      <xdr:colOff>38100</xdr:colOff>
      <xdr:row>59</xdr:row>
      <xdr:rowOff>21884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13011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96518</xdr:rowOff>
    </xdr:from>
    <xdr:to>
      <xdr:col>41</xdr:col>
      <xdr:colOff>101600</xdr:colOff>
      <xdr:row>59</xdr:row>
      <xdr:rowOff>26668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17795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92349</xdr:rowOff>
    </xdr:from>
    <xdr:to>
      <xdr:col>36</xdr:col>
      <xdr:colOff>165100</xdr:colOff>
      <xdr:row>59</xdr:row>
      <xdr:rowOff>22499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3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13626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74031</xdr:rowOff>
    </xdr:from>
    <xdr:to>
      <xdr:col>55</xdr:col>
      <xdr:colOff>0</xdr:colOff>
      <xdr:row>79</xdr:row>
      <xdr:rowOff>83375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18581"/>
          <a:ext cx="8382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74031</xdr:rowOff>
    </xdr:from>
    <xdr:to>
      <xdr:col>50</xdr:col>
      <xdr:colOff>114300</xdr:colOff>
      <xdr:row>79</xdr:row>
      <xdr:rowOff>95100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18581"/>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75053</xdr:rowOff>
    </xdr:from>
    <xdr:to>
      <xdr:col>45</xdr:col>
      <xdr:colOff>177800</xdr:colOff>
      <xdr:row>79</xdr:row>
      <xdr:rowOff>95100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19603"/>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57147</xdr:rowOff>
    </xdr:from>
    <xdr:to>
      <xdr:col>41</xdr:col>
      <xdr:colOff>50800</xdr:colOff>
      <xdr:row>79</xdr:row>
      <xdr:rowOff>75053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0169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32575</xdr:rowOff>
    </xdr:from>
    <xdr:to>
      <xdr:col>55</xdr:col>
      <xdr:colOff>50800</xdr:colOff>
      <xdr:row>79</xdr:row>
      <xdr:rowOff>134175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23231</xdr:rowOff>
    </xdr:from>
    <xdr:to>
      <xdr:col>50</xdr:col>
      <xdr:colOff>165100</xdr:colOff>
      <xdr:row>79</xdr:row>
      <xdr:rowOff>124831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115958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44300</xdr:rowOff>
    </xdr:from>
    <xdr:to>
      <xdr:col>46</xdr:col>
      <xdr:colOff>38100</xdr:colOff>
      <xdr:row>79</xdr:row>
      <xdr:rowOff>145900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137027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8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24253</xdr:rowOff>
    </xdr:from>
    <xdr:to>
      <xdr:col>41</xdr:col>
      <xdr:colOff>101600</xdr:colOff>
      <xdr:row>79</xdr:row>
      <xdr:rowOff>125853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116980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6347</xdr:rowOff>
    </xdr:from>
    <xdr:to>
      <xdr:col>36</xdr:col>
      <xdr:colOff>165100</xdr:colOff>
      <xdr:row>79</xdr:row>
      <xdr:rowOff>107947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99074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105693</xdr:rowOff>
    </xdr:from>
    <xdr:to>
      <xdr:col>55</xdr:col>
      <xdr:colOff>0</xdr:colOff>
      <xdr:row>96</xdr:row>
      <xdr:rowOff>136358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93443"/>
          <a:ext cx="838200" cy="20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79428</xdr:rowOff>
    </xdr:from>
    <xdr:to>
      <xdr:col>50</xdr:col>
      <xdr:colOff>114300</xdr:colOff>
      <xdr:row>96</xdr:row>
      <xdr:rowOff>136358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38628"/>
          <a:ext cx="8890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79428</xdr:rowOff>
    </xdr:from>
    <xdr:to>
      <xdr:col>45</xdr:col>
      <xdr:colOff>177800</xdr:colOff>
      <xdr:row>97</xdr:row>
      <xdr:rowOff>14216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38628"/>
          <a:ext cx="889000" cy="10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14216</xdr:rowOff>
    </xdr:from>
    <xdr:to>
      <xdr:col>41</xdr:col>
      <xdr:colOff>50800</xdr:colOff>
      <xdr:row>97</xdr:row>
      <xdr:rowOff>61441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44866"/>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54893</xdr:rowOff>
    </xdr:from>
    <xdr:to>
      <xdr:col>55</xdr:col>
      <xdr:colOff>50800</xdr:colOff>
      <xdr:row>95</xdr:row>
      <xdr:rowOff>156493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77770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9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85558</xdr:rowOff>
    </xdr:from>
    <xdr:to>
      <xdr:col>50</xdr:col>
      <xdr:colOff>165100</xdr:colOff>
      <xdr:row>97</xdr:row>
      <xdr:rowOff>15708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32235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28628</xdr:rowOff>
    </xdr:from>
    <xdr:to>
      <xdr:col>46</xdr:col>
      <xdr:colOff>38100</xdr:colOff>
      <xdr:row>96</xdr:row>
      <xdr:rowOff>130228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146755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134866</xdr:rowOff>
    </xdr:from>
    <xdr:to>
      <xdr:col>41</xdr:col>
      <xdr:colOff>101600</xdr:colOff>
      <xdr:row>97</xdr:row>
      <xdr:rowOff>65016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81543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10641</xdr:rowOff>
    </xdr:from>
    <xdr:to>
      <xdr:col>36</xdr:col>
      <xdr:colOff>165100</xdr:colOff>
      <xdr:row>97</xdr:row>
      <xdr:rowOff>112241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9036</xdr:rowOff>
    </xdr:from>
    <xdr:to>
      <xdr:col>85</xdr:col>
      <xdr:colOff>127000</xdr:colOff>
      <xdr:row>32</xdr:row>
      <xdr:rowOff>66319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152536"/>
          <a:ext cx="838200" cy="40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9036</xdr:rowOff>
    </xdr:from>
    <xdr:to>
      <xdr:col>81</xdr:col>
      <xdr:colOff>50800</xdr:colOff>
      <xdr:row>35</xdr:row>
      <xdr:rowOff>85293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152536"/>
          <a:ext cx="889000" cy="9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85293</xdr:rowOff>
    </xdr:from>
    <xdr:to>
      <xdr:col>76</xdr:col>
      <xdr:colOff>114300</xdr:colOff>
      <xdr:row>38</xdr:row>
      <xdr:rowOff>37268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086043"/>
          <a:ext cx="889000" cy="4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37268</xdr:rowOff>
    </xdr:from>
    <xdr:to>
      <xdr:col>71</xdr:col>
      <xdr:colOff>177800</xdr:colOff>
      <xdr:row>38</xdr:row>
      <xdr:rowOff>70872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5236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15519</xdr:rowOff>
    </xdr:from>
    <xdr:to>
      <xdr:col>85</xdr:col>
      <xdr:colOff>177800</xdr:colOff>
      <xdr:row>32</xdr:row>
      <xdr:rowOff>117119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5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38396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35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129686</xdr:rowOff>
    </xdr:from>
    <xdr:to>
      <xdr:col>81</xdr:col>
      <xdr:colOff>101600</xdr:colOff>
      <xdr:row>30</xdr:row>
      <xdr:rowOff>59836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1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76363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48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34493</xdr:rowOff>
    </xdr:from>
    <xdr:to>
      <xdr:col>76</xdr:col>
      <xdr:colOff>165100</xdr:colOff>
      <xdr:row>35</xdr:row>
      <xdr:rowOff>136093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152620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157918</xdr:rowOff>
    </xdr:from>
    <xdr:to>
      <xdr:col>72</xdr:col>
      <xdr:colOff>38100</xdr:colOff>
      <xdr:row>38</xdr:row>
      <xdr:rowOff>88068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79195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5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20072</xdr:rowOff>
    </xdr:from>
    <xdr:to>
      <xdr:col>67</xdr:col>
      <xdr:colOff>101600</xdr:colOff>
      <xdr:row>38</xdr:row>
      <xdr:rowOff>121672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112799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143101</xdr:rowOff>
    </xdr:from>
    <xdr:to>
      <xdr:col>85</xdr:col>
      <xdr:colOff>127000</xdr:colOff>
      <xdr:row>76</xdr:row>
      <xdr:rowOff>153690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73301"/>
          <a:ext cx="8382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118380</xdr:rowOff>
    </xdr:from>
    <xdr:to>
      <xdr:col>81</xdr:col>
      <xdr:colOff>50800</xdr:colOff>
      <xdr:row>76</xdr:row>
      <xdr:rowOff>143101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48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66621</xdr:rowOff>
    </xdr:from>
    <xdr:to>
      <xdr:col>76</xdr:col>
      <xdr:colOff>114300</xdr:colOff>
      <xdr:row>76</xdr:row>
      <xdr:rowOff>118380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96821"/>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48886</xdr:rowOff>
    </xdr:from>
    <xdr:to>
      <xdr:col>71</xdr:col>
      <xdr:colOff>177800</xdr:colOff>
      <xdr:row>76</xdr:row>
      <xdr:rowOff>66621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907636"/>
          <a:ext cx="889000" cy="1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102890</xdr:rowOff>
    </xdr:from>
    <xdr:to>
      <xdr:col>85</xdr:col>
      <xdr:colOff>177800</xdr:colOff>
      <xdr:row>77</xdr:row>
      <xdr:rowOff>33040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125767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92301</xdr:rowOff>
    </xdr:from>
    <xdr:to>
      <xdr:col>81</xdr:col>
      <xdr:colOff>101600</xdr:colOff>
      <xdr:row>77</xdr:row>
      <xdr:rowOff>22451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13578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67580</xdr:rowOff>
    </xdr:from>
    <xdr:to>
      <xdr:col>76</xdr:col>
      <xdr:colOff>165100</xdr:colOff>
      <xdr:row>76</xdr:row>
      <xdr:rowOff>169180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15821</xdr:rowOff>
    </xdr:from>
    <xdr:to>
      <xdr:col>72</xdr:col>
      <xdr:colOff>38100</xdr:colOff>
      <xdr:row>76</xdr:row>
      <xdr:rowOff>117421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133949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2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169536</xdr:rowOff>
    </xdr:from>
    <xdr:to>
      <xdr:col>67</xdr:col>
      <xdr:colOff>101600</xdr:colOff>
      <xdr:row>75</xdr:row>
      <xdr:rowOff>99686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116213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63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121304</xdr:rowOff>
    </xdr:from>
    <xdr:to>
      <xdr:col>85</xdr:col>
      <xdr:colOff>127000</xdr:colOff>
      <xdr:row>98</xdr:row>
      <xdr:rowOff>133717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3404"/>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121115</xdr:rowOff>
    </xdr:from>
    <xdr:to>
      <xdr:col>81</xdr:col>
      <xdr:colOff>50800</xdr:colOff>
      <xdr:row>98</xdr:row>
      <xdr:rowOff>133717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3215"/>
          <a:ext cx="8890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121115</xdr:rowOff>
    </xdr:from>
    <xdr:to>
      <xdr:col>76</xdr:col>
      <xdr:colOff>114300</xdr:colOff>
      <xdr:row>98</xdr:row>
      <xdr:rowOff>133051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3215"/>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133051</xdr:rowOff>
    </xdr:from>
    <xdr:to>
      <xdr:col>71</xdr:col>
      <xdr:colOff>177800</xdr:colOff>
      <xdr:row>98</xdr:row>
      <xdr:rowOff>134184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5151"/>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70504</xdr:rowOff>
    </xdr:from>
    <xdr:to>
      <xdr:col>85</xdr:col>
      <xdr:colOff>177800</xdr:colOff>
      <xdr:row>99</xdr:row>
      <xdr:rowOff>654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156881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82917</xdr:rowOff>
    </xdr:from>
    <xdr:to>
      <xdr:col>81</xdr:col>
      <xdr:colOff>101600</xdr:colOff>
      <xdr:row>99</xdr:row>
      <xdr:rowOff>13067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4194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70315</xdr:rowOff>
    </xdr:from>
    <xdr:to>
      <xdr:col>76</xdr:col>
      <xdr:colOff>165100</xdr:colOff>
      <xdr:row>99</xdr:row>
      <xdr:rowOff>465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163042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82251</xdr:rowOff>
    </xdr:from>
    <xdr:to>
      <xdr:col>72</xdr:col>
      <xdr:colOff>38100</xdr:colOff>
      <xdr:row>99</xdr:row>
      <xdr:rowOff>12401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3528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83384</xdr:rowOff>
    </xdr:from>
    <xdr:to>
      <xdr:col>67</xdr:col>
      <xdr:colOff>101600</xdr:colOff>
      <xdr:row>99</xdr:row>
      <xdr:rowOff>13534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4661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98062</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3612"/>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96625</xdr:rowOff>
    </xdr:from>
    <xdr:to>
      <xdr:col>102</xdr:col>
      <xdr:colOff>114300</xdr:colOff>
      <xdr:row>59</xdr:row>
      <xdr:rowOff>98062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2175"/>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47262</xdr:rowOff>
    </xdr:from>
    <xdr:to>
      <xdr:col>102</xdr:col>
      <xdr:colOff>165100</xdr:colOff>
      <xdr:row>59</xdr:row>
      <xdr:rowOff>148862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139989</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45825</xdr:rowOff>
    </xdr:from>
    <xdr:to>
      <xdr:col>98</xdr:col>
      <xdr:colOff>38100</xdr:colOff>
      <xdr:row>59</xdr:row>
      <xdr:rowOff>147425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138552</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54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161384</xdr:rowOff>
    </xdr:from>
    <xdr:to>
      <xdr:col>116</xdr:col>
      <xdr:colOff>63500</xdr:colOff>
      <xdr:row>77</xdr:row>
      <xdr:rowOff>163660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63034"/>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48380</xdr:rowOff>
    </xdr:from>
    <xdr:to>
      <xdr:col>111</xdr:col>
      <xdr:colOff>177800</xdr:colOff>
      <xdr:row>77</xdr:row>
      <xdr:rowOff>161384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250030"/>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48380</xdr:rowOff>
    </xdr:from>
    <xdr:to>
      <xdr:col>107</xdr:col>
      <xdr:colOff>50800</xdr:colOff>
      <xdr:row>78</xdr:row>
      <xdr:rowOff>10824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5003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10824</xdr:rowOff>
    </xdr:from>
    <xdr:to>
      <xdr:col>102</xdr:col>
      <xdr:colOff>114300</xdr:colOff>
      <xdr:row>78</xdr:row>
      <xdr:rowOff>19838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8392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112860</xdr:rowOff>
    </xdr:from>
    <xdr:to>
      <xdr:col>116</xdr:col>
      <xdr:colOff>114300</xdr:colOff>
      <xdr:row>78</xdr:row>
      <xdr:rowOff>43010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91287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110584</xdr:rowOff>
    </xdr:from>
    <xdr:to>
      <xdr:col>112</xdr:col>
      <xdr:colOff>38100</xdr:colOff>
      <xdr:row>78</xdr:row>
      <xdr:rowOff>40734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31861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169030</xdr:rowOff>
    </xdr:from>
    <xdr:to>
      <xdr:col>107</xdr:col>
      <xdr:colOff>101600</xdr:colOff>
      <xdr:row>77</xdr:row>
      <xdr:rowOff>99180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90307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131474</xdr:rowOff>
    </xdr:from>
    <xdr:to>
      <xdr:col>102</xdr:col>
      <xdr:colOff>165100</xdr:colOff>
      <xdr:row>78</xdr:row>
      <xdr:rowOff>61624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52751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140488</xdr:rowOff>
    </xdr:from>
    <xdr:to>
      <xdr:col>98</xdr:col>
      <xdr:colOff>38100</xdr:colOff>
      <xdr:row>78</xdr:row>
      <xdr:rowOff>70638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61765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730,953</a:t>
          </a:r>
          <a:r>
            <a:rPr kumimoji="1" lang="ja-JP" altLang="ja-JP" sz="1100">
              <a:solidFill>
                <a:schemeClr val="dk1"/>
              </a:solidFill>
              <a:effectLst/>
              <a:latin typeface="+mn-lt"/>
              <a:ea typeface="+mn-ea"/>
              <a:cs typeface="+mn-cs"/>
            </a:rPr>
            <a:t>円となっている。類似団体平均を上回っている項目は、維持補修費、扶助費、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災害復旧費及び普通建設事業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うち更新整備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107,417</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円となっており、類似団体と比較して一人当たりコストが高い状況となっている。これは、町単独事業として中学校卒業までの医療費の無料化や児童発達支援事業等を実施しているためである。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災害復旧費については、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年度から２年続けて発生した豪雨災害による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であり、前年度決算額と比較すると</a:t>
          </a:r>
          <a:r>
            <a:rPr kumimoji="1" lang="ja-JP" altLang="en-US"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21,007</a:t>
          </a:r>
          <a:r>
            <a:rPr kumimoji="1" lang="ja-JP" altLang="en-US" sz="1100">
              <a:solidFill>
                <a:schemeClr val="dk1"/>
              </a:solidFill>
              <a:effectLst/>
              <a:latin typeface="+mn-lt"/>
              <a:ea typeface="+mn-ea"/>
              <a:cs typeface="+mn-cs"/>
            </a:rPr>
            <a:t>円の減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が、類似団体と比較すると上回っている状況である。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年度に借入れた過疎対策事業債の元利償還額が終了したため前年度決算額と比較すると一人当たり</a:t>
          </a:r>
          <a:r>
            <a:rPr kumimoji="1" lang="en-US" altLang="ja-JP" sz="1100">
              <a:solidFill>
                <a:schemeClr val="dk1"/>
              </a:solidFill>
              <a:effectLst/>
              <a:latin typeface="+mn-lt"/>
              <a:ea typeface="+mn-ea"/>
              <a:cs typeface="+mn-cs"/>
            </a:rPr>
            <a:t>2,316</a:t>
          </a:r>
          <a:r>
            <a:rPr kumimoji="1" lang="ja-JP" altLang="ja-JP" sz="1100">
              <a:solidFill>
                <a:schemeClr val="dk1"/>
              </a:solidFill>
              <a:effectLst/>
              <a:latin typeface="+mn-lt"/>
              <a:ea typeface="+mn-ea"/>
              <a:cs typeface="+mn-cs"/>
            </a:rPr>
            <a:t>円の減となって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回っている状況である。今後も朝日ヶ丘団地建設事業</a:t>
          </a:r>
          <a:r>
            <a:rPr kumimoji="1" lang="ja-JP" altLang="en-US" sz="1100">
              <a:solidFill>
                <a:schemeClr val="dk1"/>
              </a:solidFill>
              <a:effectLst/>
              <a:latin typeface="+mn-lt"/>
              <a:ea typeface="+mn-ea"/>
              <a:cs typeface="+mn-cs"/>
            </a:rPr>
            <a:t>や学校建設事業</a:t>
          </a:r>
          <a:r>
            <a:rPr kumimoji="1" lang="ja-JP" altLang="ja-JP" sz="1100">
              <a:solidFill>
                <a:schemeClr val="dk1"/>
              </a:solidFill>
              <a:effectLst/>
              <a:latin typeface="+mn-lt"/>
              <a:ea typeface="+mn-ea"/>
              <a:cs typeface="+mn-cs"/>
            </a:rPr>
            <a:t>の財源として</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地方費を借入れること</a:t>
          </a:r>
          <a:r>
            <a:rPr kumimoji="1" lang="ja-JP" altLang="en-US" sz="1100">
              <a:solidFill>
                <a:schemeClr val="dk1"/>
              </a:solidFill>
              <a:effectLst/>
              <a:latin typeface="+mn-lt"/>
              <a:ea typeface="+mn-ea"/>
              <a:cs typeface="+mn-cs"/>
            </a:rPr>
            <a:t>を予定</a:t>
          </a:r>
          <a:r>
            <a:rPr kumimoji="1" lang="ja-JP" altLang="ja-JP" sz="1100">
              <a:solidFill>
                <a:schemeClr val="dk1"/>
              </a:solidFill>
              <a:effectLst/>
              <a:latin typeface="+mn-lt"/>
              <a:ea typeface="+mn-ea"/>
              <a:cs typeface="+mn-cs"/>
            </a:rPr>
            <a:t>しているため、</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新規大型事業については、事業の緊急性や重要性を十分考慮した計画を作成し、計画に基づいた事業を実施する。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9,642
9,635
132.20
7,447,251
7,047,849
315,929
3,485,702
6,149,981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37084</xdr:rowOff>
    </xdr:from>
    <xdr:to>
      <xdr:col>24</xdr:col>
      <xdr:colOff>63500</xdr:colOff>
      <xdr:row>36</xdr:row>
      <xdr:rowOff>51816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9284"/>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51816</xdr:rowOff>
    </xdr:from>
    <xdr:to>
      <xdr:col>19</xdr:col>
      <xdr:colOff>177800</xdr:colOff>
      <xdr:row>36</xdr:row>
      <xdr:rowOff>103632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401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103632</xdr:rowOff>
    </xdr:from>
    <xdr:to>
      <xdr:col>15</xdr:col>
      <xdr:colOff>50800</xdr:colOff>
      <xdr:row>36</xdr:row>
      <xdr:rowOff>153670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5832"/>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67691</xdr:rowOff>
    </xdr:from>
    <xdr:to>
      <xdr:col>10</xdr:col>
      <xdr:colOff>114300</xdr:colOff>
      <xdr:row>36</xdr:row>
      <xdr:rowOff>153670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9891"/>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157734</xdr:rowOff>
    </xdr:from>
    <xdr:to>
      <xdr:col>24</xdr:col>
      <xdr:colOff>114300</xdr:colOff>
      <xdr:row>36</xdr:row>
      <xdr:rowOff>87884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9161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xdr:rowOff>
    </xdr:from>
    <xdr:to>
      <xdr:col>20</xdr:col>
      <xdr:colOff>38100</xdr:colOff>
      <xdr:row>36</xdr:row>
      <xdr:rowOff>102616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119143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52832</xdr:rowOff>
    </xdr:from>
    <xdr:to>
      <xdr:col>15</xdr:col>
      <xdr:colOff>101600</xdr:colOff>
      <xdr:row>36</xdr:row>
      <xdr:rowOff>154432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170959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102870</xdr:rowOff>
    </xdr:from>
    <xdr:to>
      <xdr:col>10</xdr:col>
      <xdr:colOff>165100</xdr:colOff>
      <xdr:row>37</xdr:row>
      <xdr:rowOff>33020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16891</xdr:rowOff>
    </xdr:from>
    <xdr:to>
      <xdr:col>6</xdr:col>
      <xdr:colOff>38100</xdr:colOff>
      <xdr:row>36</xdr:row>
      <xdr:rowOff>118491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109618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117376</xdr:rowOff>
    </xdr:from>
    <xdr:to>
      <xdr:col>24</xdr:col>
      <xdr:colOff>63500</xdr:colOff>
      <xdr:row>58</xdr:row>
      <xdr:rowOff>139774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1476"/>
          <a:ext cx="838200"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117376</xdr:rowOff>
    </xdr:from>
    <xdr:to>
      <xdr:col>19</xdr:col>
      <xdr:colOff>177800</xdr:colOff>
      <xdr:row>58</xdr:row>
      <xdr:rowOff>149634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1476"/>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127702</xdr:rowOff>
    </xdr:from>
    <xdr:to>
      <xdr:col>15</xdr:col>
      <xdr:colOff>50800</xdr:colOff>
      <xdr:row>58</xdr:row>
      <xdr:rowOff>149634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1802"/>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127702</xdr:rowOff>
    </xdr:from>
    <xdr:to>
      <xdr:col>10</xdr:col>
      <xdr:colOff>114300</xdr:colOff>
      <xdr:row>58</xdr:row>
      <xdr:rowOff>130220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1802"/>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88974</xdr:rowOff>
    </xdr:from>
    <xdr:to>
      <xdr:col>24</xdr:col>
      <xdr:colOff>114300</xdr:colOff>
      <xdr:row>59</xdr:row>
      <xdr:rowOff>19124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3901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66576</xdr:rowOff>
    </xdr:from>
    <xdr:to>
      <xdr:col>20</xdr:col>
      <xdr:colOff>38100</xdr:colOff>
      <xdr:row>58</xdr:row>
      <xdr:rowOff>168176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159303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98834</xdr:rowOff>
    </xdr:from>
    <xdr:to>
      <xdr:col>15</xdr:col>
      <xdr:colOff>101600</xdr:colOff>
      <xdr:row>59</xdr:row>
      <xdr:rowOff>28984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20111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76902</xdr:rowOff>
    </xdr:from>
    <xdr:to>
      <xdr:col>10</xdr:col>
      <xdr:colOff>165100</xdr:colOff>
      <xdr:row>59</xdr:row>
      <xdr:rowOff>7052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169629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79420</xdr:rowOff>
    </xdr:from>
    <xdr:to>
      <xdr:col>6</xdr:col>
      <xdr:colOff>38100</xdr:colOff>
      <xdr:row>59</xdr:row>
      <xdr:rowOff>9570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94689</xdr:rowOff>
    </xdr:from>
    <xdr:to>
      <xdr:col>24</xdr:col>
      <xdr:colOff>63500</xdr:colOff>
      <xdr:row>74</xdr:row>
      <xdr:rowOff>154711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81989"/>
          <a:ext cx="838200" cy="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59561</xdr:rowOff>
    </xdr:from>
    <xdr:to>
      <xdr:col>19</xdr:col>
      <xdr:colOff>177800</xdr:colOff>
      <xdr:row>74</xdr:row>
      <xdr:rowOff>154711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46861"/>
          <a:ext cx="889000" cy="9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59561</xdr:rowOff>
    </xdr:from>
    <xdr:to>
      <xdr:col>15</xdr:col>
      <xdr:colOff>50800</xdr:colOff>
      <xdr:row>74</xdr:row>
      <xdr:rowOff>135349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46861"/>
          <a:ext cx="889000" cy="7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135349</xdr:rowOff>
    </xdr:from>
    <xdr:to>
      <xdr:col>10</xdr:col>
      <xdr:colOff>114300</xdr:colOff>
      <xdr:row>75</xdr:row>
      <xdr:rowOff>15487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22649"/>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43889</xdr:rowOff>
    </xdr:from>
    <xdr:to>
      <xdr:col>24</xdr:col>
      <xdr:colOff>114300</xdr:colOff>
      <xdr:row>74</xdr:row>
      <xdr:rowOff>145489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66766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8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103911</xdr:rowOff>
    </xdr:from>
    <xdr:to>
      <xdr:col>20</xdr:col>
      <xdr:colOff>38100</xdr:colOff>
      <xdr:row>75</xdr:row>
      <xdr:rowOff>34061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50588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6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8761</xdr:rowOff>
    </xdr:from>
    <xdr:to>
      <xdr:col>15</xdr:col>
      <xdr:colOff>101600</xdr:colOff>
      <xdr:row>74</xdr:row>
      <xdr:rowOff>110361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126888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84549</xdr:rowOff>
    </xdr:from>
    <xdr:to>
      <xdr:col>10</xdr:col>
      <xdr:colOff>165100</xdr:colOff>
      <xdr:row>75</xdr:row>
      <xdr:rowOff>14699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136137</xdr:rowOff>
    </xdr:from>
    <xdr:to>
      <xdr:col>6</xdr:col>
      <xdr:colOff>38100</xdr:colOff>
      <xdr:row>75</xdr:row>
      <xdr:rowOff>66287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82814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168822</xdr:rowOff>
    </xdr:from>
    <xdr:to>
      <xdr:col>24</xdr:col>
      <xdr:colOff>63500</xdr:colOff>
      <xdr:row>98</xdr:row>
      <xdr:rowOff>171359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70922"/>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171359</xdr:rowOff>
    </xdr:from>
    <xdr:to>
      <xdr:col>19</xdr:col>
      <xdr:colOff>177800</xdr:colOff>
      <xdr:row>99</xdr:row>
      <xdr:rowOff>1498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3459"/>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1498</xdr:rowOff>
    </xdr:from>
    <xdr:to>
      <xdr:col>15</xdr:col>
      <xdr:colOff>50800</xdr:colOff>
      <xdr:row>99</xdr:row>
      <xdr:rowOff>4026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504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169782</xdr:rowOff>
    </xdr:from>
    <xdr:to>
      <xdr:col>10</xdr:col>
      <xdr:colOff>114300</xdr:colOff>
      <xdr:row>99</xdr:row>
      <xdr:rowOff>4026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882"/>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118022</xdr:rowOff>
    </xdr:from>
    <xdr:to>
      <xdr:col>24</xdr:col>
      <xdr:colOff>114300</xdr:colOff>
      <xdr:row>99</xdr:row>
      <xdr:rowOff>48172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120559</xdr:rowOff>
    </xdr:from>
    <xdr:to>
      <xdr:col>20</xdr:col>
      <xdr:colOff>38100</xdr:colOff>
      <xdr:row>99</xdr:row>
      <xdr:rowOff>50709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41836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122148</xdr:rowOff>
    </xdr:from>
    <xdr:to>
      <xdr:col>15</xdr:col>
      <xdr:colOff>101600</xdr:colOff>
      <xdr:row>99</xdr:row>
      <xdr:rowOff>52298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43425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124676</xdr:rowOff>
    </xdr:from>
    <xdr:to>
      <xdr:col>10</xdr:col>
      <xdr:colOff>165100</xdr:colOff>
      <xdr:row>99</xdr:row>
      <xdr:rowOff>54826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45953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118982</xdr:rowOff>
    </xdr:from>
    <xdr:to>
      <xdr:col>6</xdr:col>
      <xdr:colOff>38100</xdr:colOff>
      <xdr:row>99</xdr:row>
      <xdr:rowOff>49132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40259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34544</xdr:rowOff>
    </xdr:from>
    <xdr:to>
      <xdr:col>55</xdr:col>
      <xdr:colOff>0</xdr:colOff>
      <xdr:row>39</xdr:row>
      <xdr:rowOff>34925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10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35534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147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35534</xdr:rowOff>
    </xdr:from>
    <xdr:to>
      <xdr:col>45</xdr:col>
      <xdr:colOff>177800</xdr:colOff>
      <xdr:row>39</xdr:row>
      <xdr:rowOff>36220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208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36220</xdr:rowOff>
    </xdr:from>
    <xdr:to>
      <xdr:col>41</xdr:col>
      <xdr:colOff>50800</xdr:colOff>
      <xdr:row>39</xdr:row>
      <xdr:rowOff>36525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277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155194</xdr:rowOff>
    </xdr:from>
    <xdr:to>
      <xdr:col>55</xdr:col>
      <xdr:colOff>50800</xdr:colOff>
      <xdr:row>39</xdr:row>
      <xdr:rowOff>85344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76852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156184</xdr:rowOff>
    </xdr:from>
    <xdr:to>
      <xdr:col>46</xdr:col>
      <xdr:colOff>38100</xdr:colOff>
      <xdr:row>39</xdr:row>
      <xdr:rowOff>86334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77461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156870</xdr:rowOff>
    </xdr:from>
    <xdr:to>
      <xdr:col>41</xdr:col>
      <xdr:colOff>101600</xdr:colOff>
      <xdr:row>39</xdr:row>
      <xdr:rowOff>87020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78147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157175</xdr:rowOff>
    </xdr:from>
    <xdr:to>
      <xdr:col>36</xdr:col>
      <xdr:colOff>165100</xdr:colOff>
      <xdr:row>39</xdr:row>
      <xdr:rowOff>87325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78452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92597</xdr:rowOff>
    </xdr:from>
    <xdr:to>
      <xdr:col>55</xdr:col>
      <xdr:colOff>0</xdr:colOff>
      <xdr:row>56</xdr:row>
      <xdr:rowOff>134037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93797"/>
          <a:ext cx="8382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110668</xdr:rowOff>
    </xdr:from>
    <xdr:to>
      <xdr:col>50</xdr:col>
      <xdr:colOff>114300</xdr:colOff>
      <xdr:row>56</xdr:row>
      <xdr:rowOff>134037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1868"/>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110668</xdr:rowOff>
    </xdr:from>
    <xdr:to>
      <xdr:col>45</xdr:col>
      <xdr:colOff>177800</xdr:colOff>
      <xdr:row>56</xdr:row>
      <xdr:rowOff>129596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1186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39482</xdr:rowOff>
    </xdr:from>
    <xdr:to>
      <xdr:col>41</xdr:col>
      <xdr:colOff>50800</xdr:colOff>
      <xdr:row>56</xdr:row>
      <xdr:rowOff>129596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40682"/>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41797</xdr:rowOff>
    </xdr:from>
    <xdr:to>
      <xdr:col>55</xdr:col>
      <xdr:colOff>50800</xdr:colOff>
      <xdr:row>56</xdr:row>
      <xdr:rowOff>143397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64674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83237</xdr:rowOff>
    </xdr:from>
    <xdr:to>
      <xdr:col>50</xdr:col>
      <xdr:colOff>165100</xdr:colOff>
      <xdr:row>57</xdr:row>
      <xdr:rowOff>13387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8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59868</xdr:rowOff>
    </xdr:from>
    <xdr:to>
      <xdr:col>46</xdr:col>
      <xdr:colOff>38100</xdr:colOff>
      <xdr:row>56</xdr:row>
      <xdr:rowOff>161468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78796</xdr:rowOff>
    </xdr:from>
    <xdr:to>
      <xdr:col>41</xdr:col>
      <xdr:colOff>101600</xdr:colOff>
      <xdr:row>57</xdr:row>
      <xdr:rowOff>8946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25473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160132</xdr:rowOff>
    </xdr:from>
    <xdr:to>
      <xdr:col>36</xdr:col>
      <xdr:colOff>165100</xdr:colOff>
      <xdr:row>56</xdr:row>
      <xdr:rowOff>90282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106809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159389</xdr:rowOff>
    </xdr:from>
    <xdr:to>
      <xdr:col>55</xdr:col>
      <xdr:colOff>0</xdr:colOff>
      <xdr:row>79</xdr:row>
      <xdr:rowOff>6835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32489"/>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836</xdr:rowOff>
    </xdr:from>
    <xdr:to>
      <xdr:col>50</xdr:col>
      <xdr:colOff>114300</xdr:colOff>
      <xdr:row>79</xdr:row>
      <xdr:rowOff>6835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45386"/>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836</xdr:rowOff>
    </xdr:from>
    <xdr:to>
      <xdr:col>45</xdr:col>
      <xdr:colOff>177800</xdr:colOff>
      <xdr:row>79</xdr:row>
      <xdr:rowOff>16644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5386"/>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15886</xdr:rowOff>
    </xdr:from>
    <xdr:to>
      <xdr:col>41</xdr:col>
      <xdr:colOff>50800</xdr:colOff>
      <xdr:row>79</xdr:row>
      <xdr:rowOff>16644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0436"/>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108589</xdr:rowOff>
    </xdr:from>
    <xdr:to>
      <xdr:col>55</xdr:col>
      <xdr:colOff>50800</xdr:colOff>
      <xdr:row>79</xdr:row>
      <xdr:rowOff>38739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127485</xdr:rowOff>
    </xdr:from>
    <xdr:to>
      <xdr:col>50</xdr:col>
      <xdr:colOff>165100</xdr:colOff>
      <xdr:row>79</xdr:row>
      <xdr:rowOff>57635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48762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121486</xdr:rowOff>
    </xdr:from>
    <xdr:to>
      <xdr:col>46</xdr:col>
      <xdr:colOff>38100</xdr:colOff>
      <xdr:row>79</xdr:row>
      <xdr:rowOff>51636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42763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137294</xdr:rowOff>
    </xdr:from>
    <xdr:to>
      <xdr:col>41</xdr:col>
      <xdr:colOff>101600</xdr:colOff>
      <xdr:row>79</xdr:row>
      <xdr:rowOff>67444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58571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6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136536</xdr:rowOff>
    </xdr:from>
    <xdr:to>
      <xdr:col>36</xdr:col>
      <xdr:colOff>165100</xdr:colOff>
      <xdr:row>79</xdr:row>
      <xdr:rowOff>66686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57813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153250</xdr:rowOff>
    </xdr:from>
    <xdr:to>
      <xdr:col>55</xdr:col>
      <xdr:colOff>0</xdr:colOff>
      <xdr:row>98</xdr:row>
      <xdr:rowOff>58083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83900"/>
          <a:ext cx="838200" cy="7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22431</xdr:rowOff>
    </xdr:from>
    <xdr:to>
      <xdr:col>50</xdr:col>
      <xdr:colOff>114300</xdr:colOff>
      <xdr:row>98</xdr:row>
      <xdr:rowOff>58083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24531"/>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22431</xdr:rowOff>
    </xdr:from>
    <xdr:to>
      <xdr:col>45</xdr:col>
      <xdr:colOff>177800</xdr:colOff>
      <xdr:row>98</xdr:row>
      <xdr:rowOff>70172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24531"/>
          <a:ext cx="889000" cy="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70172</xdr:rowOff>
    </xdr:from>
    <xdr:to>
      <xdr:col>41</xdr:col>
      <xdr:colOff>50800</xdr:colOff>
      <xdr:row>98</xdr:row>
      <xdr:rowOff>82804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72272"/>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102450</xdr:rowOff>
    </xdr:from>
    <xdr:to>
      <xdr:col>55</xdr:col>
      <xdr:colOff>50800</xdr:colOff>
      <xdr:row>98</xdr:row>
      <xdr:rowOff>32600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80877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7283</xdr:rowOff>
    </xdr:from>
    <xdr:to>
      <xdr:col>50</xdr:col>
      <xdr:colOff>165100</xdr:colOff>
      <xdr:row>98</xdr:row>
      <xdr:rowOff>108883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100010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143081</xdr:rowOff>
    </xdr:from>
    <xdr:to>
      <xdr:col>46</xdr:col>
      <xdr:colOff>38100</xdr:colOff>
      <xdr:row>98</xdr:row>
      <xdr:rowOff>73231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64358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19372</xdr:rowOff>
    </xdr:from>
    <xdr:to>
      <xdr:col>41</xdr:col>
      <xdr:colOff>101600</xdr:colOff>
      <xdr:row>98</xdr:row>
      <xdr:rowOff>120972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32004</xdr:rowOff>
    </xdr:from>
    <xdr:to>
      <xdr:col>36</xdr:col>
      <xdr:colOff>165100</xdr:colOff>
      <xdr:row>98</xdr:row>
      <xdr:rowOff>133604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124731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118116</xdr:rowOff>
    </xdr:from>
    <xdr:to>
      <xdr:col>85</xdr:col>
      <xdr:colOff>127000</xdr:colOff>
      <xdr:row>38</xdr:row>
      <xdr:rowOff>124098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33216"/>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120859</xdr:rowOff>
    </xdr:from>
    <xdr:to>
      <xdr:col>81</xdr:col>
      <xdr:colOff>50800</xdr:colOff>
      <xdr:row>38</xdr:row>
      <xdr:rowOff>124098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3595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120859</xdr:rowOff>
    </xdr:from>
    <xdr:to>
      <xdr:col>76</xdr:col>
      <xdr:colOff>114300</xdr:colOff>
      <xdr:row>38</xdr:row>
      <xdr:rowOff>148292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3595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119640</xdr:rowOff>
    </xdr:from>
    <xdr:to>
      <xdr:col>71</xdr:col>
      <xdr:colOff>177800</xdr:colOff>
      <xdr:row>38</xdr:row>
      <xdr:rowOff>148292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34740"/>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67316</xdr:rowOff>
    </xdr:from>
    <xdr:to>
      <xdr:col>85</xdr:col>
      <xdr:colOff>177800</xdr:colOff>
      <xdr:row>38</xdr:row>
      <xdr:rowOff>168916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45743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73298</xdr:rowOff>
    </xdr:from>
    <xdr:to>
      <xdr:col>81</xdr:col>
      <xdr:colOff>101600</xdr:colOff>
      <xdr:row>39</xdr:row>
      <xdr:rowOff>3448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166025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70059</xdr:rowOff>
    </xdr:from>
    <xdr:to>
      <xdr:col>76</xdr:col>
      <xdr:colOff>165100</xdr:colOff>
      <xdr:row>39</xdr:row>
      <xdr:rowOff>209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162786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97492</xdr:rowOff>
    </xdr:from>
    <xdr:to>
      <xdr:col>72</xdr:col>
      <xdr:colOff>38100</xdr:colOff>
      <xdr:row>39</xdr:row>
      <xdr:rowOff>27642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68840</xdr:rowOff>
    </xdr:from>
    <xdr:to>
      <xdr:col>67</xdr:col>
      <xdr:colOff>101600</xdr:colOff>
      <xdr:row>38</xdr:row>
      <xdr:rowOff>170440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161567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110741</xdr:rowOff>
    </xdr:from>
    <xdr:to>
      <xdr:col>85</xdr:col>
      <xdr:colOff>127000</xdr:colOff>
      <xdr:row>57</xdr:row>
      <xdr:rowOff>121534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83391"/>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121534</xdr:rowOff>
    </xdr:from>
    <xdr:to>
      <xdr:col>81</xdr:col>
      <xdr:colOff>50800</xdr:colOff>
      <xdr:row>57</xdr:row>
      <xdr:rowOff>167966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4184"/>
          <a:ext cx="889000" cy="4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167966</xdr:rowOff>
    </xdr:from>
    <xdr:to>
      <xdr:col>76</xdr:col>
      <xdr:colOff>114300</xdr:colOff>
      <xdr:row>58</xdr:row>
      <xdr:rowOff>18005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061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7253</xdr:rowOff>
    </xdr:from>
    <xdr:to>
      <xdr:col>71</xdr:col>
      <xdr:colOff>177800</xdr:colOff>
      <xdr:row>58</xdr:row>
      <xdr:rowOff>18005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51353"/>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59941</xdr:rowOff>
    </xdr:from>
    <xdr:to>
      <xdr:col>85</xdr:col>
      <xdr:colOff>177800</xdr:colOff>
      <xdr:row>57</xdr:row>
      <xdr:rowOff>161541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38368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70734</xdr:rowOff>
    </xdr:from>
    <xdr:to>
      <xdr:col>81</xdr:col>
      <xdr:colOff>101600</xdr:colOff>
      <xdr:row>58</xdr:row>
      <xdr:rowOff>884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163461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117166</xdr:rowOff>
    </xdr:from>
    <xdr:to>
      <xdr:col>76</xdr:col>
      <xdr:colOff>165100</xdr:colOff>
      <xdr:row>58</xdr:row>
      <xdr:rowOff>47316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38443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138655</xdr:rowOff>
    </xdr:from>
    <xdr:to>
      <xdr:col>72</xdr:col>
      <xdr:colOff>38100</xdr:colOff>
      <xdr:row>58</xdr:row>
      <xdr:rowOff>68805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59932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127903</xdr:rowOff>
    </xdr:from>
    <xdr:to>
      <xdr:col>67</xdr:col>
      <xdr:colOff>101600</xdr:colOff>
      <xdr:row>58</xdr:row>
      <xdr:rowOff>58053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49180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9036</xdr:rowOff>
    </xdr:from>
    <xdr:to>
      <xdr:col>85</xdr:col>
      <xdr:colOff>127000</xdr:colOff>
      <xdr:row>72</xdr:row>
      <xdr:rowOff>66319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010536"/>
          <a:ext cx="838200" cy="40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9036</xdr:rowOff>
    </xdr:from>
    <xdr:to>
      <xdr:col>81</xdr:col>
      <xdr:colOff>50800</xdr:colOff>
      <xdr:row>75</xdr:row>
      <xdr:rowOff>85293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010536"/>
          <a:ext cx="889000" cy="9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85293</xdr:rowOff>
    </xdr:from>
    <xdr:to>
      <xdr:col>76</xdr:col>
      <xdr:colOff>114300</xdr:colOff>
      <xdr:row>78</xdr:row>
      <xdr:rowOff>37267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944043"/>
          <a:ext cx="889000" cy="46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37267</xdr:rowOff>
    </xdr:from>
    <xdr:to>
      <xdr:col>71</xdr:col>
      <xdr:colOff>177800</xdr:colOff>
      <xdr:row>78</xdr:row>
      <xdr:rowOff>70872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1036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15519</xdr:rowOff>
    </xdr:from>
    <xdr:to>
      <xdr:col>85</xdr:col>
      <xdr:colOff>177800</xdr:colOff>
      <xdr:row>72</xdr:row>
      <xdr:rowOff>117119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3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38396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129686</xdr:rowOff>
    </xdr:from>
    <xdr:to>
      <xdr:col>81</xdr:col>
      <xdr:colOff>101600</xdr:colOff>
      <xdr:row>70</xdr:row>
      <xdr:rowOff>59836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19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76363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173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34493</xdr:rowOff>
    </xdr:from>
    <xdr:to>
      <xdr:col>76</xdr:col>
      <xdr:colOff>165100</xdr:colOff>
      <xdr:row>75</xdr:row>
      <xdr:rowOff>136093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152620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6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157917</xdr:rowOff>
    </xdr:from>
    <xdr:to>
      <xdr:col>72</xdr:col>
      <xdr:colOff>38100</xdr:colOff>
      <xdr:row>78</xdr:row>
      <xdr:rowOff>88067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79194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4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20072</xdr:rowOff>
    </xdr:from>
    <xdr:to>
      <xdr:col>67</xdr:col>
      <xdr:colOff>101600</xdr:colOff>
      <xdr:row>78</xdr:row>
      <xdr:rowOff>121672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112799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143101</xdr:rowOff>
    </xdr:from>
    <xdr:to>
      <xdr:col>85</xdr:col>
      <xdr:colOff>127000</xdr:colOff>
      <xdr:row>96</xdr:row>
      <xdr:rowOff>153690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02301"/>
          <a:ext cx="8382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118380</xdr:rowOff>
    </xdr:from>
    <xdr:to>
      <xdr:col>81</xdr:col>
      <xdr:colOff>50800</xdr:colOff>
      <xdr:row>96</xdr:row>
      <xdr:rowOff>143101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7758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66621</xdr:rowOff>
    </xdr:from>
    <xdr:to>
      <xdr:col>76</xdr:col>
      <xdr:colOff>114300</xdr:colOff>
      <xdr:row>96</xdr:row>
      <xdr:rowOff>118380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25821"/>
          <a:ext cx="8890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48887</xdr:rowOff>
    </xdr:from>
    <xdr:to>
      <xdr:col>71</xdr:col>
      <xdr:colOff>177800</xdr:colOff>
      <xdr:row>96</xdr:row>
      <xdr:rowOff>66621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36637"/>
          <a:ext cx="889000" cy="18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102890</xdr:rowOff>
    </xdr:from>
    <xdr:to>
      <xdr:col>85</xdr:col>
      <xdr:colOff>177800</xdr:colOff>
      <xdr:row>97</xdr:row>
      <xdr:rowOff>33040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125767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92301</xdr:rowOff>
    </xdr:from>
    <xdr:to>
      <xdr:col>81</xdr:col>
      <xdr:colOff>101600</xdr:colOff>
      <xdr:row>97</xdr:row>
      <xdr:rowOff>22451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13578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67580</xdr:rowOff>
    </xdr:from>
    <xdr:to>
      <xdr:col>76</xdr:col>
      <xdr:colOff>165100</xdr:colOff>
      <xdr:row>96</xdr:row>
      <xdr:rowOff>169180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14257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15821</xdr:rowOff>
    </xdr:from>
    <xdr:to>
      <xdr:col>72</xdr:col>
      <xdr:colOff>38100</xdr:colOff>
      <xdr:row>96</xdr:row>
      <xdr:rowOff>117421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133948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169537</xdr:rowOff>
    </xdr:from>
    <xdr:to>
      <xdr:col>67</xdr:col>
      <xdr:colOff>101600</xdr:colOff>
      <xdr:row>95</xdr:row>
      <xdr:rowOff>99687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116214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議会費は、住民一人当たり</a:t>
          </a:r>
          <a:r>
            <a:rPr kumimoji="1" lang="en-US" altLang="ja-JP" sz="1100" b="0" i="0" baseline="0">
              <a:solidFill>
                <a:schemeClr val="dk1"/>
              </a:solidFill>
              <a:effectLst/>
              <a:latin typeface="+mn-lt"/>
              <a:ea typeface="+mn-ea"/>
              <a:cs typeface="+mn-cs"/>
            </a:rPr>
            <a:t>10,108</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議員研修費等の増加</a:t>
          </a:r>
          <a:r>
            <a:rPr kumimoji="1" lang="ja-JP" altLang="ja-JP" sz="1100" b="0" i="0" baseline="0">
              <a:solidFill>
                <a:schemeClr val="dk1"/>
              </a:solidFill>
              <a:effectLst/>
              <a:latin typeface="+mn-lt"/>
              <a:ea typeface="+mn-ea"/>
              <a:cs typeface="+mn-cs"/>
            </a:rPr>
            <a:t>により前年度決算と比較すると増額となった。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費は、住民一人当たり</a:t>
          </a:r>
          <a:r>
            <a:rPr kumimoji="1" lang="en-US" altLang="ja-JP" sz="1100" b="0" i="0" baseline="0">
              <a:solidFill>
                <a:schemeClr val="dk1"/>
              </a:solidFill>
              <a:effectLst/>
              <a:latin typeface="+mn-lt"/>
              <a:ea typeface="+mn-ea"/>
              <a:cs typeface="+mn-cs"/>
            </a:rPr>
            <a:t>205,907</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朝日ヶ丘団地高齢者福祉施設整備事業費や障がい福祉サービス事業費の増額</a:t>
          </a:r>
          <a:r>
            <a:rPr kumimoji="1" lang="ja-JP" altLang="ja-JP" sz="1100" b="0" i="0" baseline="0">
              <a:solidFill>
                <a:schemeClr val="dk1"/>
              </a:solidFill>
              <a:effectLst/>
              <a:latin typeface="+mn-lt"/>
              <a:ea typeface="+mn-ea"/>
              <a:cs typeface="+mn-cs"/>
            </a:rPr>
            <a:t>より前年度決算と比較すると増額となった。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農林水産費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48,242</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就農支援施設整備事業費や林地崩壊防止事業費等</a:t>
          </a:r>
          <a:r>
            <a:rPr kumimoji="1" lang="ja-JP" altLang="ja-JP" sz="1100" b="0" i="0" baseline="0">
              <a:solidFill>
                <a:schemeClr val="dk1"/>
              </a:solidFill>
              <a:effectLst/>
              <a:latin typeface="+mn-lt"/>
              <a:ea typeface="+mn-ea"/>
              <a:cs typeface="+mn-cs"/>
            </a:rPr>
            <a:t>の増額より前年度決算と比較すると増額となった。</a:t>
          </a:r>
          <a:endParaRPr lang="ja-JP" altLang="ja-JP" sz="1400">
            <a:effectLst/>
          </a:endParaRPr>
        </a:p>
        <a:p>
          <a:r>
            <a:rPr kumimoji="1" lang="ja-JP" altLang="ja-JP" sz="1100">
              <a:solidFill>
                <a:schemeClr val="dk1"/>
              </a:solidFill>
              <a:effectLst/>
              <a:latin typeface="+mn-lt"/>
              <a:ea typeface="+mn-ea"/>
              <a:cs typeface="+mn-cs"/>
            </a:rPr>
            <a:t>　災害復旧費は、住民一人当たり</a:t>
          </a:r>
          <a:r>
            <a:rPr kumimoji="1" lang="en-US" altLang="ja-JP" sz="1100">
              <a:solidFill>
                <a:schemeClr val="dk1"/>
              </a:solidFill>
              <a:effectLst/>
              <a:latin typeface="+mn-lt"/>
              <a:ea typeface="+mn-ea"/>
              <a:cs typeface="+mn-cs"/>
            </a:rPr>
            <a:t>61,852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前年度と比較すると減額となっているが、平成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年からの豪雨災害の影響により依然として</a:t>
          </a:r>
          <a:r>
            <a:rPr kumimoji="1" lang="ja-JP" altLang="ja-JP" sz="1100">
              <a:solidFill>
                <a:schemeClr val="dk1"/>
              </a:solidFill>
              <a:effectLst/>
              <a:latin typeface="+mn-lt"/>
              <a:ea typeface="+mn-ea"/>
              <a:cs typeface="+mn-cs"/>
            </a:rPr>
            <a:t>類似団体平均を大きく上回っている。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71,940</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年度に借入れた過疎対策事業債の償還が終了したため前年度決算と比較すると減額となっている</a:t>
          </a:r>
          <a:r>
            <a:rPr kumimoji="1" lang="ja-JP" altLang="en-US" sz="1100">
              <a:solidFill>
                <a:schemeClr val="dk1"/>
              </a:solidFill>
              <a:effectLst/>
              <a:latin typeface="+mn-lt"/>
              <a:ea typeface="+mn-ea"/>
              <a:cs typeface="+mn-cs"/>
            </a:rPr>
            <a:t>が類似団体と比較すると上回っている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今後は、地方債を財源とする新規事業については、事業内容を精査し、計画的に事業を実施する。また、計画的に繰上償還を実施する。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実質収支額については、</a:t>
          </a:r>
          <a:r>
            <a:rPr kumimoji="1" lang="ja-JP" altLang="en-US" sz="1100" b="0" i="0" baseline="0">
              <a:solidFill>
                <a:schemeClr val="dk1"/>
              </a:solidFill>
              <a:effectLst/>
              <a:latin typeface="+mn-lt"/>
              <a:ea typeface="+mn-ea"/>
              <a:cs typeface="+mn-cs"/>
            </a:rPr>
            <a:t>国庫支出金や県支出金</a:t>
          </a:r>
          <a:r>
            <a:rPr kumimoji="1" lang="ja-JP" altLang="ja-JP" sz="1100" b="0" i="0" baseline="0">
              <a:solidFill>
                <a:schemeClr val="dk1"/>
              </a:solidFill>
              <a:effectLst/>
              <a:latin typeface="+mn-lt"/>
              <a:ea typeface="+mn-ea"/>
              <a:cs typeface="+mn-cs"/>
            </a:rPr>
            <a:t>等の増加により前年度に比べ増加している。</a:t>
          </a:r>
          <a:r>
            <a:rPr kumimoji="1" lang="ja-JP" altLang="ja-JP" sz="1100">
              <a:solidFill>
                <a:schemeClr val="dk1"/>
              </a:solidFill>
              <a:effectLst/>
              <a:latin typeface="+mn-lt"/>
              <a:ea typeface="+mn-ea"/>
              <a:cs typeface="+mn-cs"/>
            </a:rPr>
            <a:t>実質単年度収支は、前年度と比べ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この主な要因は、</a:t>
          </a:r>
          <a:r>
            <a:rPr kumimoji="1" lang="ja-JP" altLang="en-US" sz="1100">
              <a:solidFill>
                <a:sysClr val="windowText" lastClr="000000"/>
              </a:solidFill>
              <a:effectLst/>
              <a:latin typeface="+mn-lt"/>
              <a:ea typeface="+mn-ea"/>
              <a:cs typeface="+mn-cs"/>
            </a:rPr>
            <a:t>前年度実施した災害復旧事業等の国庫及び県費補助金の収入や貸工場の売払いによるものである</a:t>
          </a:r>
          <a:r>
            <a:rPr kumimoji="1" lang="ja-JP" altLang="ja-JP" sz="1100">
              <a:solidFill>
                <a:sysClr val="windowText" lastClr="000000"/>
              </a:solidFill>
              <a:effectLst/>
              <a:latin typeface="+mn-lt"/>
              <a:ea typeface="+mn-ea"/>
              <a:cs typeface="+mn-cs"/>
            </a:rPr>
            <a:t>。今後も、町税等の自主財源の確保に努めるとともに、歳出については、事務事業の見直しや公共施設等総合管理計画に基づき施設配置の見直しを行い、維持管理経費の削減を積極的に行う。</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年度決算は、すべての会計において黒字となっている。しかし、引き続き経費の節減に努め健全な財政運営に努める。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国民健康保険事業勘定特別会計については、</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年度に一般会計から赤字補てん財源として</a:t>
          </a:r>
          <a:r>
            <a:rPr kumimoji="1" lang="en-US" altLang="ja-JP" sz="1100" b="0" i="0" baseline="0">
              <a:solidFill>
                <a:sysClr val="windowText" lastClr="000000"/>
              </a:solidFill>
              <a:effectLst/>
              <a:latin typeface="+mn-lt"/>
              <a:ea typeface="+mn-ea"/>
              <a:cs typeface="+mn-cs"/>
            </a:rPr>
            <a:t>112,099</a:t>
          </a:r>
          <a:r>
            <a:rPr kumimoji="1" lang="ja-JP" altLang="ja-JP" sz="1100" b="0" i="0" baseline="0">
              <a:solidFill>
                <a:sysClr val="windowText" lastClr="000000"/>
              </a:solidFill>
              <a:effectLst/>
              <a:latin typeface="+mn-lt"/>
              <a:ea typeface="+mn-ea"/>
              <a:cs typeface="+mn-cs"/>
            </a:rPr>
            <a:t>千円の法定外繰入があったことに加え、</a:t>
          </a:r>
          <a:r>
            <a:rPr kumimoji="1" lang="ja-JP" altLang="en-US" sz="1100" b="0" i="0" baseline="0">
              <a:solidFill>
                <a:sysClr val="windowText" lastClr="000000"/>
              </a:solidFill>
              <a:effectLst/>
              <a:latin typeface="+mn-lt"/>
              <a:ea typeface="+mn-ea"/>
              <a:cs typeface="+mn-cs"/>
            </a:rPr>
            <a:t>被保険者数の減少や</a:t>
          </a:r>
          <a:r>
            <a:rPr kumimoji="1" lang="ja-JP" altLang="ja-JP" sz="1100" b="0" i="0" baseline="0">
              <a:solidFill>
                <a:sysClr val="windowText" lastClr="000000"/>
              </a:solidFill>
              <a:effectLst/>
              <a:latin typeface="+mn-lt"/>
              <a:ea typeface="+mn-ea"/>
              <a:cs typeface="+mn-cs"/>
            </a:rPr>
            <a:t>県からの特別交付金の増額により</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年度も黒字決算と</a:t>
          </a:r>
          <a:r>
            <a:rPr kumimoji="1" lang="ja-JP" altLang="en-US" sz="1100" b="0" i="0" baseline="0">
              <a:solidFill>
                <a:sysClr val="windowText" lastClr="000000"/>
              </a:solidFill>
              <a:effectLst/>
              <a:latin typeface="+mn-lt"/>
              <a:ea typeface="+mn-ea"/>
              <a:cs typeface="+mn-cs"/>
            </a:rPr>
            <a:t>なっている</a:t>
          </a:r>
          <a:r>
            <a:rPr kumimoji="1" lang="ja-JP" altLang="ja-JP" sz="1100" b="0" i="0" baseline="0">
              <a:solidFill>
                <a:sysClr val="windowText" lastClr="000000"/>
              </a:solidFill>
              <a:effectLst/>
              <a:latin typeface="+mn-lt"/>
              <a:ea typeface="+mn-ea"/>
              <a:cs typeface="+mn-cs"/>
            </a:rPr>
            <a:t>。しかしながら、今後も厳しい財政運営が予測されるため保険税の税額改正に向けた検討をするとともに、歳出の削減を積極的に行い、財政の健全化を図る</a:t>
          </a:r>
          <a:r>
            <a:rPr kumimoji="1"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7447251</v>
      </c>
      <c r="BO4" s="431"/>
      <c r="BP4" s="431"/>
      <c r="BQ4" s="431"/>
      <c r="BR4" s="431"/>
      <c r="BS4" s="431"/>
      <c r="BT4" s="431"/>
      <c r="BU4" s="432"/>
      <c r="BV4" s="430">
        <v>7453503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9.1</v>
      </c>
      <c r="CU4" s="437"/>
      <c r="CV4" s="437"/>
      <c r="CW4" s="437"/>
      <c r="CX4" s="437"/>
      <c r="CY4" s="437"/>
      <c r="CZ4" s="437"/>
      <c r="DA4" s="438"/>
      <c r="DB4" s="436">
        <v>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7047849</v>
      </c>
      <c r="BO5" s="468"/>
      <c r="BP5" s="468"/>
      <c r="BQ5" s="468"/>
      <c r="BR5" s="468"/>
      <c r="BS5" s="468"/>
      <c r="BT5" s="468"/>
      <c r="BU5" s="469"/>
      <c r="BV5" s="467">
        <v>7064637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99.2</v>
      </c>
      <c r="CU5" s="465"/>
      <c r="CV5" s="465"/>
      <c r="CW5" s="465"/>
      <c r="CX5" s="465"/>
      <c r="CY5" s="465"/>
      <c r="CZ5" s="465"/>
      <c r="DA5" s="466"/>
      <c r="DB5" s="464">
        <v>99.1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399402</v>
      </c>
      <c r="BO6" s="468"/>
      <c r="BP6" s="468"/>
      <c r="BQ6" s="468"/>
      <c r="BR6" s="468"/>
      <c r="BS6" s="468"/>
      <c r="BT6" s="468"/>
      <c r="BU6" s="469"/>
      <c r="BV6" s="467">
        <v>388866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102.1</v>
      </c>
      <c r="CU6" s="505"/>
      <c r="CV6" s="505"/>
      <c r="CW6" s="505"/>
      <c r="CX6" s="505"/>
      <c r="CY6" s="505"/>
      <c r="CZ6" s="505"/>
      <c r="DA6" s="506"/>
      <c r="DB6" s="504">
        <v>103.1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83473</v>
      </c>
      <c r="BO7" s="468"/>
      <c r="BP7" s="468"/>
      <c r="BQ7" s="468"/>
      <c r="BR7" s="468"/>
      <c r="BS7" s="468"/>
      <c r="BT7" s="468"/>
      <c r="BU7" s="469"/>
      <c r="BV7" s="467">
        <v>245823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3485702</v>
      </c>
      <c r="CU7" s="468"/>
      <c r="CV7" s="468"/>
      <c r="CW7" s="468"/>
      <c r="CX7" s="468"/>
      <c r="CY7" s="468"/>
      <c r="CZ7" s="468"/>
      <c r="DA7" s="469"/>
      <c r="DB7" s="467">
        <v>3547746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315929</v>
      </c>
      <c r="BO8" s="468"/>
      <c r="BP8" s="468"/>
      <c r="BQ8" s="468"/>
      <c r="BR8" s="468"/>
      <c r="BS8" s="468"/>
      <c r="BT8" s="468"/>
      <c r="BU8" s="469"/>
      <c r="BV8" s="467">
        <v>143043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9924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105</v>
      </c>
      <c r="AV9" s="500"/>
      <c r="AW9" s="500"/>
      <c r="AX9" s="500"/>
      <c r="AY9" s="501" t="s">
        <v>116</v>
      </c>
      <c r="AZ9" s="502"/>
      <c r="BA9" s="502"/>
      <c r="BB9" s="502"/>
      <c r="BC9" s="502"/>
      <c r="BD9" s="502"/>
      <c r="BE9" s="502"/>
      <c r="BF9" s="502"/>
      <c r="BG9" s="502"/>
      <c r="BH9" s="502"/>
      <c r="BI9" s="502"/>
      <c r="BJ9" s="502"/>
      <c r="BK9" s="502"/>
      <c r="BL9" s="502"/>
      <c r="BM9" s="503"/>
      <c r="BN9" s="467">
        <v>172886</v>
      </c>
      <c r="BO9" s="468"/>
      <c r="BP9" s="468"/>
      <c r="BQ9" s="468"/>
      <c r="BR9" s="468"/>
      <c r="BS9" s="468"/>
      <c r="BT9" s="468"/>
      <c r="BU9" s="469"/>
      <c r="BV9" s="467">
        <v>113325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15.2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10909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71894</v>
      </c>
      <c r="BO10" s="468"/>
      <c r="BP10" s="468"/>
      <c r="BQ10" s="468"/>
      <c r="BR10" s="468"/>
      <c r="BS10" s="468"/>
      <c r="BT10" s="468"/>
      <c r="BU10" s="469"/>
      <c r="BV10" s="467">
        <v>18183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9642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250000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9635</v>
      </c>
      <c r="S13" s="552"/>
      <c r="T13" s="552"/>
      <c r="U13" s="552"/>
      <c r="V13" s="553"/>
      <c r="W13" s="483" t="s">
        <v>140</v>
      </c>
      <c r="X13" s="484"/>
      <c r="Y13" s="484"/>
      <c r="Z13" s="484"/>
      <c r="AA13" s="484"/>
      <c r="AB13" s="474"/>
      <c r="AC13" s="518">
        <v>295</v>
      </c>
      <c r="AD13" s="519"/>
      <c r="AE13" s="519"/>
      <c r="AF13" s="519"/>
      <c r="AG13" s="561"/>
      <c r="AH13" s="518">
        <v>332</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244780</v>
      </c>
      <c r="BO13" s="468"/>
      <c r="BP13" s="468"/>
      <c r="BQ13" s="468"/>
      <c r="BR13" s="468"/>
      <c r="BS13" s="468"/>
      <c r="BT13" s="468"/>
      <c r="BU13" s="469"/>
      <c r="BV13" s="467">
        <v>-118492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4.0999999999999996</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9890</v>
      </c>
      <c r="S14" s="552"/>
      <c r="T14" s="552"/>
      <c r="U14" s="552"/>
      <c r="V14" s="553"/>
      <c r="W14" s="457"/>
      <c r="X14" s="458"/>
      <c r="Y14" s="458"/>
      <c r="Z14" s="458"/>
      <c r="AA14" s="458"/>
      <c r="AB14" s="447"/>
      <c r="AC14" s="554">
        <v>7.4</v>
      </c>
      <c r="AD14" s="555"/>
      <c r="AE14" s="555"/>
      <c r="AF14" s="555"/>
      <c r="AG14" s="556"/>
      <c r="AH14" s="554">
        <v>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9885</v>
      </c>
      <c r="S15" s="552"/>
      <c r="T15" s="552"/>
      <c r="U15" s="552"/>
      <c r="V15" s="553"/>
      <c r="W15" s="483" t="s">
        <v>147</v>
      </c>
      <c r="X15" s="484"/>
      <c r="Y15" s="484"/>
      <c r="Z15" s="484"/>
      <c r="AA15" s="484"/>
      <c r="AB15" s="474"/>
      <c r="AC15" s="518">
        <v>844</v>
      </c>
      <c r="AD15" s="519"/>
      <c r="AE15" s="519"/>
      <c r="AF15" s="519"/>
      <c r="AG15" s="561"/>
      <c r="AH15" s="518">
        <v>901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767249</v>
      </c>
      <c r="BO15" s="431"/>
      <c r="BP15" s="431"/>
      <c r="BQ15" s="431"/>
      <c r="BR15" s="431"/>
      <c r="BS15" s="431"/>
      <c r="BT15" s="431"/>
      <c r="BU15" s="432"/>
      <c r="BV15" s="430">
        <v>747250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21.3</v>
      </c>
      <c r="AD16" s="555"/>
      <c r="AE16" s="555"/>
      <c r="AF16" s="555"/>
      <c r="AG16" s="556"/>
      <c r="AH16" s="554">
        <v>21.2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3206886</v>
      </c>
      <c r="BO16" s="468"/>
      <c r="BP16" s="468"/>
      <c r="BQ16" s="468"/>
      <c r="BR16" s="468"/>
      <c r="BS16" s="468"/>
      <c r="BT16" s="468"/>
      <c r="BU16" s="469"/>
      <c r="BV16" s="467">
        <v>3225423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2821</v>
      </c>
      <c r="AD17" s="519"/>
      <c r="AE17" s="519"/>
      <c r="AF17" s="519"/>
      <c r="AG17" s="561"/>
      <c r="AH17" s="518">
        <v>3010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949860</v>
      </c>
      <c r="BO17" s="468"/>
      <c r="BP17" s="468"/>
      <c r="BQ17" s="468"/>
      <c r="BR17" s="468"/>
      <c r="BS17" s="468"/>
      <c r="BT17" s="468"/>
      <c r="BU17" s="469"/>
      <c r="BV17" s="467">
        <v>929818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132.19999999999999</v>
      </c>
      <c r="M18" s="583"/>
      <c r="N18" s="583"/>
      <c r="O18" s="583"/>
      <c r="P18" s="583"/>
      <c r="Q18" s="583"/>
      <c r="R18" s="584"/>
      <c r="S18" s="584"/>
      <c r="T18" s="584"/>
      <c r="U18" s="584"/>
      <c r="V18" s="585"/>
      <c r="W18" s="485"/>
      <c r="X18" s="486"/>
      <c r="Y18" s="486"/>
      <c r="Z18" s="486"/>
      <c r="AA18" s="486"/>
      <c r="AB18" s="477"/>
      <c r="AC18" s="586">
        <v>71.2</v>
      </c>
      <c r="AD18" s="587"/>
      <c r="AE18" s="587"/>
      <c r="AF18" s="587"/>
      <c r="AG18" s="588"/>
      <c r="AH18" s="586">
        <v>70.900000000000006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3482978</v>
      </c>
      <c r="BO18" s="468"/>
      <c r="BP18" s="468"/>
      <c r="BQ18" s="468"/>
      <c r="BR18" s="468"/>
      <c r="BS18" s="468"/>
      <c r="BT18" s="468"/>
      <c r="BU18" s="469"/>
      <c r="BV18" s="467">
        <v>3537485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4465118</v>
      </c>
      <c r="BO19" s="468"/>
      <c r="BP19" s="468"/>
      <c r="BQ19" s="468"/>
      <c r="BR19" s="468"/>
      <c r="BS19" s="468"/>
      <c r="BT19" s="468"/>
      <c r="BU19" s="469"/>
      <c r="BV19" s="467">
        <v>4562134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4029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6149981</v>
      </c>
      <c r="BO23" s="468"/>
      <c r="BP23" s="468"/>
      <c r="BQ23" s="468"/>
      <c r="BR23" s="468"/>
      <c r="BS23" s="468"/>
      <c r="BT23" s="468"/>
      <c r="BU23" s="469"/>
      <c r="BV23" s="467">
        <v>6012405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7620</v>
      </c>
      <c r="R24" s="519"/>
      <c r="S24" s="519"/>
      <c r="T24" s="519"/>
      <c r="U24" s="519"/>
      <c r="V24" s="561"/>
      <c r="W24" s="620"/>
      <c r="X24" s="608"/>
      <c r="Y24" s="609"/>
      <c r="Z24" s="517" t="s">
        <v>170</v>
      </c>
      <c r="AA24" s="497"/>
      <c r="AB24" s="497"/>
      <c r="AC24" s="497"/>
      <c r="AD24" s="497"/>
      <c r="AE24" s="497"/>
      <c r="AF24" s="497"/>
      <c r="AG24" s="498"/>
      <c r="AH24" s="518">
        <v>124</v>
      </c>
      <c r="AI24" s="519"/>
      <c r="AJ24" s="519"/>
      <c r="AK24" s="519"/>
      <c r="AL24" s="561"/>
      <c r="AM24" s="518">
        <v>367412</v>
      </c>
      <c r="AN24" s="519"/>
      <c r="AO24" s="519"/>
      <c r="AP24" s="519"/>
      <c r="AQ24" s="519"/>
      <c r="AR24" s="561"/>
      <c r="AS24" s="518">
        <v>2963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6088555</v>
      </c>
      <c r="BO24" s="468"/>
      <c r="BP24" s="468"/>
      <c r="BQ24" s="468"/>
      <c r="BR24" s="468"/>
      <c r="BS24" s="468"/>
      <c r="BT24" s="468"/>
      <c r="BU24" s="469"/>
      <c r="BV24" s="467">
        <v>5974520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6110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43405</v>
      </c>
      <c r="BO25" s="431"/>
      <c r="BP25" s="431"/>
      <c r="BQ25" s="431"/>
      <c r="BR25" s="431"/>
      <c r="BS25" s="431"/>
      <c r="BT25" s="431"/>
      <c r="BU25" s="432"/>
      <c r="BV25" s="430">
        <v>24848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5610</v>
      </c>
      <c r="R26" s="519"/>
      <c r="S26" s="519"/>
      <c r="T26" s="519"/>
      <c r="U26" s="519"/>
      <c r="V26" s="561"/>
      <c r="W26" s="620"/>
      <c r="X26" s="608"/>
      <c r="Y26" s="609"/>
      <c r="Z26" s="517" t="s">
        <v>178</v>
      </c>
      <c r="AA26" s="630"/>
      <c r="AB26" s="630"/>
      <c r="AC26" s="630"/>
      <c r="AD26" s="630"/>
      <c r="AE26" s="630"/>
      <c r="AF26" s="630"/>
      <c r="AG26" s="631"/>
      <c r="AH26" s="518" t="s">
        <v>174</v>
      </c>
      <c r="AI26" s="519"/>
      <c r="AJ26" s="519"/>
      <c r="AK26" s="519"/>
      <c r="AL26" s="561"/>
      <c r="AM26" s="518" t="s">
        <v>138</v>
      </c>
      <c r="AN26" s="519"/>
      <c r="AO26" s="519"/>
      <c r="AP26" s="519"/>
      <c r="AQ26" s="519"/>
      <c r="AR26" s="561"/>
      <c r="AS26" s="518" t="s">
        <v>175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3040</v>
      </c>
      <c r="R27" s="519"/>
      <c r="S27" s="519"/>
      <c r="T27" s="519"/>
      <c r="U27" s="519"/>
      <c r="V27" s="561"/>
      <c r="W27" s="620"/>
      <c r="X27" s="608"/>
      <c r="Y27" s="609"/>
      <c r="Z27" s="517" t="s">
        <v>181</v>
      </c>
      <c r="AA27" s="497"/>
      <c r="AB27" s="497"/>
      <c r="AC27" s="497"/>
      <c r="AD27" s="497"/>
      <c r="AE27" s="497"/>
      <c r="AF27" s="497"/>
      <c r="AG27" s="498"/>
      <c r="AH27" s="518" t="s">
        <v>138</v>
      </c>
      <c r="AI27" s="519"/>
      <c r="AJ27" s="519"/>
      <c r="AK27" s="519"/>
      <c r="AL27" s="561"/>
      <c r="AM27" s="518" t="s">
        <v>174</v>
      </c>
      <c r="AN27" s="519"/>
      <c r="AO27" s="519"/>
      <c r="AP27" s="519"/>
      <c r="AQ27" s="519"/>
      <c r="AR27" s="561"/>
      <c r="AS27" s="518" t="s">
        <v>175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2690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138</v>
      </c>
      <c r="AN28" s="519"/>
      <c r="AO28" s="519"/>
      <c r="AP28" s="519"/>
      <c r="AQ28" s="519"/>
      <c r="AR28" s="561"/>
      <c r="AS28" s="518" t="s">
        <v>175</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3279912</v>
      </c>
      <c r="BO28" s="431"/>
      <c r="BP28" s="431"/>
      <c r="BQ28" s="431"/>
      <c r="BR28" s="431"/>
      <c r="BS28" s="431"/>
      <c r="BT28" s="431"/>
      <c r="BU28" s="432"/>
      <c r="BV28" s="430">
        <v>3108018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11</v>
      </c>
      <c r="M29" s="519"/>
      <c r="N29" s="519"/>
      <c r="O29" s="519"/>
      <c r="P29" s="561"/>
      <c r="Q29" s="518">
        <v>2480</v>
      </c>
      <c r="R29" s="519"/>
      <c r="S29" s="519"/>
      <c r="T29" s="519"/>
      <c r="U29" s="519"/>
      <c r="V29" s="561"/>
      <c r="W29" s="621"/>
      <c r="X29" s="622"/>
      <c r="Y29" s="623"/>
      <c r="Z29" s="517" t="s">
        <v>187</v>
      </c>
      <c r="AA29" s="497"/>
      <c r="AB29" s="497"/>
      <c r="AC29" s="497"/>
      <c r="AD29" s="497"/>
      <c r="AE29" s="497"/>
      <c r="AF29" s="497"/>
      <c r="AG29" s="498"/>
      <c r="AH29" s="518">
        <v>124</v>
      </c>
      <c r="AI29" s="519"/>
      <c r="AJ29" s="519"/>
      <c r="AK29" s="519"/>
      <c r="AL29" s="561"/>
      <c r="AM29" s="518">
        <v>367412</v>
      </c>
      <c r="AN29" s="519"/>
      <c r="AO29" s="519"/>
      <c r="AP29" s="519"/>
      <c r="AQ29" s="519"/>
      <c r="AR29" s="561"/>
      <c r="AS29" s="518">
        <v>2963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314450</v>
      </c>
      <c r="BO29" s="468"/>
      <c r="BP29" s="468"/>
      <c r="BQ29" s="468"/>
      <c r="BR29" s="468"/>
      <c r="BS29" s="468"/>
      <c r="BT29" s="468"/>
      <c r="BU29" s="469"/>
      <c r="BV29" s="467">
        <v>314401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1006516</v>
      </c>
      <c r="BO30" s="644"/>
      <c r="BP30" s="644"/>
      <c r="BQ30" s="644"/>
      <c r="BR30" s="644"/>
      <c r="BS30" s="644"/>
      <c r="BT30" s="644"/>
      <c r="BU30" s="645"/>
      <c r="BV30" s="643">
        <v>1024915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福岡県市町村消防団員等公務災害補償組合(一般会計)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英彦山観光福祉協会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バス事業特別会計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福岡県市町村職員退職手当組合(一般会計)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ウッディー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住宅新築資金等貸付事業特別会計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福岡県市町村職員退職手当組合(基金特別会計)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栄農社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福岡県自治会館管理組合(一般会計)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福岡県田川地区消防組合(一般会計)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田川郡東部環境衛生施設組合(一般会計)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田川地区斎場組合(一般会計)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福岡県介護保険広域連合(一般会計)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Y+xGQciVOnL0SmfqDCf5UQcvRWl2s7Qp1HTpm+ozzo8kDhUjRFl5QjEKzSfLKOaEv7DzQd+P+4xVLNdrZMD/w==" saltValue="scXbESaIcv6F+g7cwldd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10.57</v>
      </c>
      <c r="G34" s="33">
        <v>10.59</v>
      </c>
      <c r="H34" s="33">
        <v>10.59</v>
      </c>
      <c r="I34" s="33">
        <v>10.64</v>
      </c>
      <c r="J34" s="34">
        <v>10.61</v>
      </c>
      <c r="K34" s="22"/>
      <c r="L34" s="22"/>
      <c r="M34" s="22"/>
      <c r="N34" s="22"/>
      <c r="O34" s="22"/>
      <c r="P34" s="22"/>
    </row>
    <row r="35" spans="1:16" ht="39" customHeight="1" x14ac:dyDescent="0.15">
      <c r="A35" s="22"/>
      <c r="B35" s="35"/>
      <c r="C35" s="1242" t="s">
        <v>574</v>
      </c>
      <c r="D35" s="1243"/>
      <c r="E35" s="1244"/>
      <c r="F35" s="36">
        <v>2.76</v>
      </c>
      <c r="G35" s="37">
        <v>3.78</v>
      </c>
      <c r="H35" s="37">
        <v>0.81</v>
      </c>
      <c r="I35" s="37">
        <v>4.01</v>
      </c>
      <c r="J35" s="38">
        <v>9.0399999999999991</v>
      </c>
      <c r="K35" s="22"/>
      <c r="L35" s="22"/>
      <c r="M35" s="22"/>
      <c r="N35" s="22"/>
      <c r="O35" s="22"/>
      <c r="P35" s="22"/>
    </row>
    <row r="36" spans="1:16" ht="39" customHeight="1" x14ac:dyDescent="0.15">
      <c r="A36" s="22"/>
      <c r="B36" s="35"/>
      <c r="C36" s="1242" t="s">
        <v>575</v>
      </c>
      <c r="D36" s="1243"/>
      <c r="E36" s="1244"/>
      <c r="F36" s="36" t="s">
        <v>576</v>
      </c>
      <c r="G36" s="37" t="s">
        <v>577</v>
      </c>
      <c r="H36" s="37">
        <v>0.4</v>
      </c>
      <c r="I36" s="37">
        <v>0.87</v>
      </c>
      <c r="J36" s="38">
        <v>1.7</v>
      </c>
      <c r="K36" s="22"/>
      <c r="L36" s="22"/>
      <c r="M36" s="22"/>
      <c r="N36" s="22"/>
      <c r="O36" s="22"/>
      <c r="P36" s="22"/>
    </row>
    <row r="37" spans="1:16" ht="39" customHeight="1" x14ac:dyDescent="0.15">
      <c r="A37" s="22"/>
      <c r="B37" s="35"/>
      <c r="C37" s="1242" t="s">
        <v>578</v>
      </c>
      <c r="D37" s="1243"/>
      <c r="E37" s="1244"/>
      <c r="F37" s="36">
        <v>0.02</v>
      </c>
      <c r="G37" s="37">
        <v>0.01</v>
      </c>
      <c r="H37" s="37">
        <v>0.02</v>
      </c>
      <c r="I37" s="37">
        <v>0.02</v>
      </c>
      <c r="J37" s="38">
        <v>0.02</v>
      </c>
      <c r="K37" s="22"/>
      <c r="L37" s="22"/>
      <c r="M37" s="22"/>
      <c r="N37" s="22"/>
      <c r="O37" s="22"/>
      <c r="P37" s="22"/>
    </row>
    <row r="38" spans="1:16" ht="39" customHeight="1" x14ac:dyDescent="0.15">
      <c r="A38" s="22"/>
      <c r="B38" s="35"/>
      <c r="C38" s="1242" t="s">
        <v>579</v>
      </c>
      <c r="D38" s="1243"/>
      <c r="E38" s="1244"/>
      <c r="F38" s="36">
        <v>0</v>
      </c>
      <c r="G38" s="37">
        <v>0</v>
      </c>
      <c r="H38" s="37">
        <v>0</v>
      </c>
      <c r="I38" s="37">
        <v>0</v>
      </c>
      <c r="J38" s="38">
        <v>0</v>
      </c>
      <c r="K38" s="22"/>
      <c r="L38" s="22"/>
      <c r="M38" s="22"/>
      <c r="N38" s="22"/>
      <c r="O38" s="22"/>
      <c r="P38" s="22"/>
    </row>
    <row r="39" spans="1:16" ht="39" customHeight="1" x14ac:dyDescent="0.15">
      <c r="A39" s="22"/>
      <c r="B39" s="35"/>
      <c r="C39" s="1242" t="s">
        <v>580</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582</v>
      </c>
      <c r="D43" s="1246"/>
      <c r="E43" s="1247"/>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IvbWtPTULVjdewkYXx2D1+BQG5Epu90rmcnlOSnVILPdcs9DZ4T4RVrBEbo5NRNiUrahZqMKGbl1tIHZ5VnJA==" saltValue="FadDpAkSlmrM/1bWrK4i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1069</v>
      </c>
      <c r="L45" s="60">
        <v>944</v>
      </c>
      <c r="M45" s="60">
        <v>811</v>
      </c>
      <c r="N45" s="60">
        <v>734</v>
      </c>
      <c r="O45" s="61">
        <v>694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14</v>
      </c>
      <c r="F48" s="1258"/>
      <c r="G48" s="1258"/>
      <c r="H48" s="1258"/>
      <c r="I48" s="1258"/>
      <c r="J48" s="1259"/>
      <c r="K48" s="63">
        <v>0</v>
      </c>
      <c r="L48" s="64">
        <v>0</v>
      </c>
      <c r="M48" s="64">
        <v>0</v>
      </c>
      <c r="N48" s="64">
        <v>0</v>
      </c>
      <c r="O48" s="65">
        <v>0</v>
      </c>
      <c r="P48" s="48"/>
      <c r="Q48" s="48"/>
      <c r="R48" s="48"/>
      <c r="S48" s="48"/>
      <c r="T48" s="48"/>
      <c r="U48" s="48"/>
    </row>
    <row r="49" spans="1:21" ht="30.75" customHeight="1" x14ac:dyDescent="0.15">
      <c r="A49" s="48"/>
      <c r="B49" s="1252"/>
      <c r="C49" s="1253"/>
      <c r="D49" s="62"/>
      <c r="E49" s="1258" t="s">
        <v>15</v>
      </c>
      <c r="F49" s="1258"/>
      <c r="G49" s="1258"/>
      <c r="H49" s="1258"/>
      <c r="I49" s="1258"/>
      <c r="J49" s="1259"/>
      <c r="K49" s="63">
        <v>16</v>
      </c>
      <c r="L49" s="64">
        <v>18</v>
      </c>
      <c r="M49" s="64">
        <v>14</v>
      </c>
      <c r="N49" s="64">
        <v>14</v>
      </c>
      <c r="O49" s="65">
        <v>17</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859</v>
      </c>
      <c r="L52" s="64">
        <v>769</v>
      </c>
      <c r="M52" s="64">
        <v>681</v>
      </c>
      <c r="N52" s="64">
        <v>637</v>
      </c>
      <c r="O52" s="65">
        <v>601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226</v>
      </c>
      <c r="L53" s="69">
        <v>193</v>
      </c>
      <c r="M53" s="69">
        <v>144</v>
      </c>
      <c r="N53" s="69">
        <v>111</v>
      </c>
      <c r="O53" s="70">
        <v>110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614</v>
      </c>
      <c r="L57" s="84" t="s">
        <v>614</v>
      </c>
      <c r="M57" s="84" t="s">
        <v>614</v>
      </c>
      <c r="N57" s="84" t="s">
        <v>614</v>
      </c>
      <c r="O57" s="85" t="s">
        <v>614</v>
      </c>
    </row>
    <row r="58" spans="1:21" ht="31.5" customHeight="1" thickBot="1" x14ac:dyDescent="0.2">
      <c r="B58" s="1268"/>
      <c r="C58" s="1269"/>
      <c r="D58" s="1273" t="s">
        <v>26</v>
      </c>
      <c r="E58" s="1274"/>
      <c r="F58" s="1274"/>
      <c r="G58" s="1274"/>
      <c r="H58" s="1274"/>
      <c r="I58" s="1274"/>
      <c r="J58" s="1275"/>
      <c r="K58" s="86" t="s">
        <v>614</v>
      </c>
      <c r="L58" s="87" t="s">
        <v>614</v>
      </c>
      <c r="M58" s="87" t="s">
        <v>614</v>
      </c>
      <c r="N58" s="87" t="s">
        <v>614</v>
      </c>
      <c r="O58" s="88" t="s">
        <v>614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CQZ2EoqndQvQHbG6CnLjiIlixLbgC/Upv7lzdMYAfW/Y0zm52yO32T2lJF0NlQrFUkd+tLVTo71Eth9lJsPRg==" saltValue="yEOkaZwaeZW0m75xHMfc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76" t="s">
        <v>29</v>
      </c>
      <c r="C41" s="1277"/>
      <c r="D41" s="102"/>
      <c r="E41" s="1282" t="s">
        <v>30</v>
      </c>
      <c r="F41" s="1282"/>
      <c r="G41" s="1282"/>
      <c r="H41" s="1283"/>
      <c r="I41" s="103">
        <v>6509</v>
      </c>
      <c r="J41" s="104">
        <v>6144</v>
      </c>
      <c r="K41" s="104">
        <v>5918</v>
      </c>
      <c r="L41" s="104">
        <v>6012</v>
      </c>
      <c r="M41" s="105">
        <v>6150</v>
      </c>
    </row>
    <row r="42" spans="2:13" ht="27.75" customHeight="1" x14ac:dyDescent="0.15">
      <c r="B42" s="1278"/>
      <c r="C42" s="1279"/>
      <c r="D42" s="106"/>
      <c r="E42" s="1284" t="s">
        <v>31</v>
      </c>
      <c r="F42" s="1284"/>
      <c r="G42" s="1284"/>
      <c r="H42" s="1285"/>
      <c r="I42" s="107" t="s">
        <v>523</v>
      </c>
      <c r="J42" s="108" t="s">
        <v>523</v>
      </c>
      <c r="K42" s="108" t="s">
        <v>523</v>
      </c>
      <c r="L42" s="108" t="s">
        <v>523</v>
      </c>
      <c r="M42" s="109" t="s">
        <v>523</v>
      </c>
    </row>
    <row r="43" spans="2:13" ht="27.75" customHeight="1" x14ac:dyDescent="0.15">
      <c r="B43" s="1278"/>
      <c r="C43" s="1279"/>
      <c r="D43" s="106"/>
      <c r="E43" s="1284" t="s">
        <v>32</v>
      </c>
      <c r="F43" s="1284"/>
      <c r="G43" s="1284"/>
      <c r="H43" s="1285"/>
      <c r="I43" s="107">
        <v>67</v>
      </c>
      <c r="J43" s="108">
        <v>3</v>
      </c>
      <c r="K43" s="108">
        <v>4</v>
      </c>
      <c r="L43" s="108">
        <v>5</v>
      </c>
      <c r="M43" s="109">
        <v>5</v>
      </c>
    </row>
    <row r="44" spans="2:13" ht="27.75" customHeight="1" x14ac:dyDescent="0.15">
      <c r="B44" s="1278"/>
      <c r="C44" s="1279"/>
      <c r="D44" s="106"/>
      <c r="E44" s="1284" t="s">
        <v>33</v>
      </c>
      <c r="F44" s="1284"/>
      <c r="G44" s="1284"/>
      <c r="H44" s="1285"/>
      <c r="I44" s="107">
        <v>130</v>
      </c>
      <c r="J44" s="108">
        <v>112</v>
      </c>
      <c r="K44" s="108">
        <v>110</v>
      </c>
      <c r="L44" s="108">
        <v>102</v>
      </c>
      <c r="M44" s="109">
        <v>126</v>
      </c>
    </row>
    <row r="45" spans="2:13" ht="27.75" customHeight="1" x14ac:dyDescent="0.15">
      <c r="B45" s="1278"/>
      <c r="C45" s="1279"/>
      <c r="D45" s="106"/>
      <c r="E45" s="1284" t="s">
        <v>34</v>
      </c>
      <c r="F45" s="1284"/>
      <c r="G45" s="1284"/>
      <c r="H45" s="1285"/>
      <c r="I45" s="107">
        <v>1788</v>
      </c>
      <c r="J45" s="108">
        <v>1760</v>
      </c>
      <c r="K45" s="108">
        <v>1736</v>
      </c>
      <c r="L45" s="108">
        <v>1654</v>
      </c>
      <c r="M45" s="109">
        <v>1641</v>
      </c>
    </row>
    <row r="46" spans="2:13" ht="27.75" customHeight="1" x14ac:dyDescent="0.15">
      <c r="B46" s="1278"/>
      <c r="C46" s="1279"/>
      <c r="D46" s="110"/>
      <c r="E46" s="1284" t="s">
        <v>35</v>
      </c>
      <c r="F46" s="1284"/>
      <c r="G46" s="1284"/>
      <c r="H46" s="1285"/>
      <c r="I46" s="107" t="s">
        <v>523</v>
      </c>
      <c r="J46" s="108" t="s">
        <v>523</v>
      </c>
      <c r="K46" s="108" t="s">
        <v>523</v>
      </c>
      <c r="L46" s="108" t="s">
        <v>523</v>
      </c>
      <c r="M46" s="109" t="s">
        <v>523</v>
      </c>
    </row>
    <row r="47" spans="2:13" ht="27.75" customHeight="1" x14ac:dyDescent="0.15">
      <c r="B47" s="1278"/>
      <c r="C47" s="1279"/>
      <c r="D47" s="111"/>
      <c r="E47" s="1286" t="s">
        <v>36</v>
      </c>
      <c r="F47" s="1287"/>
      <c r="G47" s="1287"/>
      <c r="H47" s="1288"/>
      <c r="I47" s="107" t="s">
        <v>523</v>
      </c>
      <c r="J47" s="108" t="s">
        <v>523</v>
      </c>
      <c r="K47" s="108" t="s">
        <v>523</v>
      </c>
      <c r="L47" s="108" t="s">
        <v>523</v>
      </c>
      <c r="M47" s="109" t="s">
        <v>523</v>
      </c>
    </row>
    <row r="48" spans="2:13" ht="27.75" customHeight="1" x14ac:dyDescent="0.15">
      <c r="B48" s="1278"/>
      <c r="C48" s="1279"/>
      <c r="D48" s="106"/>
      <c r="E48" s="1284" t="s">
        <v>37</v>
      </c>
      <c r="F48" s="1284"/>
      <c r="G48" s="1284"/>
      <c r="H48" s="1285"/>
      <c r="I48" s="107" t="s">
        <v>523</v>
      </c>
      <c r="J48" s="108" t="s">
        <v>523</v>
      </c>
      <c r="K48" s="108" t="s">
        <v>523</v>
      </c>
      <c r="L48" s="108" t="s">
        <v>523</v>
      </c>
      <c r="M48" s="109" t="s">
        <v>523</v>
      </c>
    </row>
    <row r="49" spans="2:13" ht="27.75" customHeight="1" x14ac:dyDescent="0.15">
      <c r="B49" s="1280"/>
      <c r="C49" s="1281"/>
      <c r="D49" s="106"/>
      <c r="E49" s="1284" t="s">
        <v>38</v>
      </c>
      <c r="F49" s="1284"/>
      <c r="G49" s="1284"/>
      <c r="H49" s="1285"/>
      <c r="I49" s="107" t="s">
        <v>523</v>
      </c>
      <c r="J49" s="108" t="s">
        <v>523</v>
      </c>
      <c r="K49" s="108" t="s">
        <v>523</v>
      </c>
      <c r="L49" s="108" t="s">
        <v>523</v>
      </c>
      <c r="M49" s="109" t="s">
        <v>523</v>
      </c>
    </row>
    <row r="50" spans="2:13" ht="27.75" customHeight="1" x14ac:dyDescent="0.15">
      <c r="B50" s="1289" t="s">
        <v>39</v>
      </c>
      <c r="C50" s="1290"/>
      <c r="D50" s="112"/>
      <c r="E50" s="1284" t="s">
        <v>40</v>
      </c>
      <c r="F50" s="1284"/>
      <c r="G50" s="1284"/>
      <c r="H50" s="1285"/>
      <c r="I50" s="107">
        <v>4586</v>
      </c>
      <c r="J50" s="108">
        <v>4555</v>
      </c>
      <c r="K50" s="108">
        <v>4511</v>
      </c>
      <c r="L50" s="108">
        <v>4274</v>
      </c>
      <c r="M50" s="109">
        <v>4427</v>
      </c>
    </row>
    <row r="51" spans="2:13" ht="27.75" customHeight="1" x14ac:dyDescent="0.15">
      <c r="B51" s="1278"/>
      <c r="C51" s="1279"/>
      <c r="D51" s="106"/>
      <c r="E51" s="1284" t="s">
        <v>41</v>
      </c>
      <c r="F51" s="1284"/>
      <c r="G51" s="1284"/>
      <c r="H51" s="1285"/>
      <c r="I51" s="107">
        <v>353</v>
      </c>
      <c r="J51" s="108">
        <v>337</v>
      </c>
      <c r="K51" s="108">
        <v>373</v>
      </c>
      <c r="L51" s="108">
        <v>706</v>
      </c>
      <c r="M51" s="109">
        <v>964</v>
      </c>
    </row>
    <row r="52" spans="2:13" ht="27.75" customHeight="1" x14ac:dyDescent="0.15">
      <c r="B52" s="1280"/>
      <c r="C52" s="1281"/>
      <c r="D52" s="106"/>
      <c r="E52" s="1284" t="s">
        <v>42</v>
      </c>
      <c r="F52" s="1284"/>
      <c r="G52" s="1284"/>
      <c r="H52" s="1285"/>
      <c r="I52" s="107">
        <v>5015</v>
      </c>
      <c r="J52" s="108">
        <v>4675</v>
      </c>
      <c r="K52" s="108">
        <v>4801</v>
      </c>
      <c r="L52" s="108">
        <v>4746</v>
      </c>
      <c r="M52" s="109">
        <v>4630</v>
      </c>
    </row>
    <row r="53" spans="2:13" ht="27.75" customHeight="1" thickBot="1" x14ac:dyDescent="0.2">
      <c r="B53" s="1291" t="s">
        <v>43</v>
      </c>
      <c r="C53" s="1292"/>
      <c r="D53" s="113"/>
      <c r="E53" s="1293" t="s">
        <v>44</v>
      </c>
      <c r="F53" s="1293"/>
      <c r="G53" s="1293"/>
      <c r="H53" s="1294"/>
      <c r="I53" s="114">
        <v>-1459</v>
      </c>
      <c r="J53" s="115">
        <v>-1548</v>
      </c>
      <c r="K53" s="115">
        <v>-1918</v>
      </c>
      <c r="L53" s="115">
        <v>-1954</v>
      </c>
      <c r="M53" s="116">
        <v>-2100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zUYHy8ZdhmLDuq26gT4I3sOeYSjREZ6bJqWZqLempVKYtdd/t0PRBGXlaB7rl+c2wfR6pvGIazxY1rkT2xXg==" saltValue="32bDbZCYrbH5UtevTbOQ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93"/>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47</v>
      </c>
      <c r="D55" s="1303"/>
      <c r="E55" s="1304"/>
      <c r="F55" s="128">
        <v>3320</v>
      </c>
      <c r="G55" s="128">
        <v>3108</v>
      </c>
      <c r="H55" s="129">
        <v>3280</v>
      </c>
    </row>
    <row r="56" spans="2:8" ht="52.5" customHeight="1" x14ac:dyDescent="0.15">
      <c r="B56" s="130"/>
      <c r="C56" s="1305" t="s">
        <v>48</v>
      </c>
      <c r="D56" s="1305"/>
      <c r="E56" s="1306"/>
      <c r="F56" s="131">
        <v>314</v>
      </c>
      <c r="G56" s="131">
        <v>314</v>
      </c>
      <c r="H56" s="132">
        <v>314</v>
      </c>
    </row>
    <row r="57" spans="2:8" ht="53.25" customHeight="1" x14ac:dyDescent="0.15">
      <c r="B57" s="130"/>
      <c r="C57" s="1307" t="s">
        <v>49</v>
      </c>
      <c r="D57" s="1307"/>
      <c r="E57" s="1308"/>
      <c r="F57" s="133">
        <v>1051</v>
      </c>
      <c r="G57" s="133">
        <v>1025</v>
      </c>
      <c r="H57" s="134">
        <v>1007</v>
      </c>
    </row>
    <row r="58" spans="2:8" ht="45.75" customHeight="1" x14ac:dyDescent="0.15">
      <c r="B58" s="135"/>
      <c r="C58" s="1295" t="s">
        <v>593</v>
      </c>
      <c r="D58" s="1296"/>
      <c r="E58" s="1297"/>
      <c r="F58" s="136">
        <v>248</v>
      </c>
      <c r="G58" s="136">
        <v>275</v>
      </c>
      <c r="H58" s="137">
        <v>263</v>
      </c>
    </row>
    <row r="59" spans="2:8" ht="45.75" customHeight="1" x14ac:dyDescent="0.15">
      <c r="B59" s="135"/>
      <c r="C59" s="1295" t="s">
        <v>594</v>
      </c>
      <c r="D59" s="1296"/>
      <c r="E59" s="1297"/>
      <c r="F59" s="136">
        <v>242</v>
      </c>
      <c r="G59" s="136">
        <v>238</v>
      </c>
      <c r="H59" s="137">
        <v>222</v>
      </c>
    </row>
    <row r="60" spans="2:8" ht="45.75" customHeight="1" x14ac:dyDescent="0.15">
      <c r="B60" s="135"/>
      <c r="C60" s="1295" t="s">
        <v>595</v>
      </c>
      <c r="D60" s="1296"/>
      <c r="E60" s="1297"/>
      <c r="F60" s="136">
        <v>174</v>
      </c>
      <c r="G60" s="136">
        <v>173</v>
      </c>
      <c r="H60" s="137">
        <v>172</v>
      </c>
    </row>
    <row r="61" spans="2:8" ht="45.75" customHeight="1" x14ac:dyDescent="0.15">
      <c r="B61" s="135"/>
      <c r="C61" s="1295" t="s">
        <v>596</v>
      </c>
      <c r="D61" s="1296"/>
      <c r="E61" s="1297"/>
      <c r="F61" s="136">
        <v>135</v>
      </c>
      <c r="G61" s="136">
        <v>136</v>
      </c>
      <c r="H61" s="137">
        <v>137</v>
      </c>
    </row>
    <row r="62" spans="2:8" ht="45.75" customHeight="1" thickBot="1" x14ac:dyDescent="0.2">
      <c r="B62" s="138"/>
      <c r="C62" s="1298" t="s">
        <v>597</v>
      </c>
      <c r="D62" s="1299"/>
      <c r="E62" s="1300"/>
      <c r="F62" s="139">
        <v>60</v>
      </c>
      <c r="G62" s="139">
        <v>66</v>
      </c>
      <c r="H62" s="140">
        <v>70</v>
      </c>
    </row>
    <row r="63" spans="2:8" ht="52.5" customHeight="1" thickBot="1" x14ac:dyDescent="0.2">
      <c r="B63" s="141"/>
      <c r="C63" s="1301" t="s">
        <v>50</v>
      </c>
      <c r="D63" s="1301"/>
      <c r="E63" s="1302"/>
      <c r="F63" s="142">
        <v>4685</v>
      </c>
      <c r="G63" s="142">
        <v>4447</v>
      </c>
      <c r="H63" s="143">
        <v>4601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row r="87" ht="0" hidden="1" customHeight="1" x14ac:dyDescent="0.15"/>
    <row r="88" ht="0" hidden="1" customHeight="1" x14ac:dyDescent="0.15"/>
    <row r="89" ht="0" hidden="1" customHeight="1" x14ac:dyDescent="0.15"/>
    <row r="90" ht="0" hidden="1" customHeight="1" x14ac:dyDescent="0.15"/>
    <row r="91" ht="0" hidden="1" customHeight="1" x14ac:dyDescent="0.15"/>
    <row r="92" ht="0" hidden="1" customHeight="1" x14ac:dyDescent="0.15"/>
    <row r="93" ht="0" hidden="1" customHeight="1" x14ac:dyDescent="0.15"/>
  </sheetData>
  <sheetProtection algorithmName="SHA-512" hashValue="kYI/NHUats3fa9iqq1NJL3SmsNPJwb+/uiGa6pi4IOPNFlUYXNqPtEZJyHzrsz+M+GpXtHa+rXHZoZHv4yBXUg==" saltValue="cA86arKYzza9nRXYh9NS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405A-73C5-471D-A278-3D9C74F11EB5}">
  <sheetPr>
    <tabColor rgb="FFFFFF00"/>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56.5</v>
      </c>
      <c r="BY53" s="1311"/>
      <c r="BZ53" s="1311"/>
      <c r="CA53" s="1311"/>
      <c r="CB53" s="1311"/>
      <c r="CC53" s="1311"/>
      <c r="CD53" s="1311"/>
      <c r="CE53" s="1311"/>
      <c r="CF53" s="1311">
        <v>57.9</v>
      </c>
      <c r="CG53" s="1311"/>
      <c r="CH53" s="1311"/>
      <c r="CI53" s="1311"/>
      <c r="CJ53" s="1311"/>
      <c r="CK53" s="1311"/>
      <c r="CL53" s="1311"/>
      <c r="CM53" s="1311"/>
      <c r="CN53" s="1311">
        <v>59.6</v>
      </c>
      <c r="CO53" s="1311"/>
      <c r="CP53" s="1311"/>
      <c r="CQ53" s="1311"/>
      <c r="CR53" s="1311"/>
      <c r="CS53" s="1311"/>
      <c r="CT53" s="1311"/>
      <c r="CU53" s="1311"/>
      <c r="CV53" s="1311">
        <v>60.1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6.7</v>
      </c>
      <c r="BQ75" s="1311"/>
      <c r="BR75" s="1311"/>
      <c r="BS75" s="1311"/>
      <c r="BT75" s="1311"/>
      <c r="BU75" s="1311"/>
      <c r="BV75" s="1311"/>
      <c r="BW75" s="1311"/>
      <c r="BX75" s="1311">
        <v>6.8</v>
      </c>
      <c r="BY75" s="1311"/>
      <c r="BZ75" s="1311"/>
      <c r="CA75" s="1311"/>
      <c r="CB75" s="1311"/>
      <c r="CC75" s="1311"/>
      <c r="CD75" s="1311"/>
      <c r="CE75" s="1311"/>
      <c r="CF75" s="1311">
        <v>6.2</v>
      </c>
      <c r="CG75" s="1311"/>
      <c r="CH75" s="1311"/>
      <c r="CI75" s="1311"/>
      <c r="CJ75" s="1311"/>
      <c r="CK75" s="1311"/>
      <c r="CL75" s="1311"/>
      <c r="CM75" s="1311"/>
      <c r="CN75" s="1311">
        <v>5</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624</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V4exvWgWKRWennR4RATjf+aVuuf3IMlFIVRVz2FUdh37abShyb9UBvx3dThvdt99/LQF/07HYkKyudN7xgPyw==" saltValue="w8eIgjrUsrP8Me4PHEJRH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9848-250B-431E-BC10-789AF78FBCE3}">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uz96l8PJK/ZLixKtjqSojQFvceunzcT1msEdehOoP9B8f/pDVMv0ZgfmtYQVB56T4UUQeP5PR1h1bgrReT8kdA==" saltValue="WzCFd/YLcgUW8ozL57jX0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1B46-38B8-4EB4-BC7C-0821874B4B6E}">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hrgoNEq1lQn9Bp47YAMlL6xSpkhOiJI9QuxAUQqIKUiNxkRrsZM5B+3gV/mGT4SHNpm7avWR8uIXQzJcv+eyRA==" saltValue="Qlq2PhpohcsYUU5etXJA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95474</v>
      </c>
      <c r="E3" s="162"/>
      <c r="F3" s="163">
        <v>109920</v>
      </c>
      <c r="G3" s="164"/>
      <c r="H3" s="165"/>
    </row>
    <row r="4" spans="1:8" x14ac:dyDescent="0.15">
      <c r="A4" s="166"/>
      <c r="B4" s="167"/>
      <c r="C4" s="168"/>
      <c r="D4" s="169">
        <v>68216</v>
      </c>
      <c r="E4" s="170"/>
      <c r="F4" s="171">
        <v>62739</v>
      </c>
      <c r="G4" s="172"/>
      <c r="H4" s="173"/>
    </row>
    <row r="5" spans="1:8" x14ac:dyDescent="0.15">
      <c r="A5" s="154" t="s">
        <v>557</v>
      </c>
      <c r="B5" s="159"/>
      <c r="C5" s="160"/>
      <c r="D5" s="161">
        <v>90002</v>
      </c>
      <c r="E5" s="162"/>
      <c r="F5" s="163">
        <v>119882</v>
      </c>
      <c r="G5" s="164"/>
      <c r="H5" s="165"/>
    </row>
    <row r="6" spans="1:8" x14ac:dyDescent="0.15">
      <c r="A6" s="166"/>
      <c r="B6" s="167"/>
      <c r="C6" s="168"/>
      <c r="D6" s="169">
        <v>56752</v>
      </c>
      <c r="E6" s="170"/>
      <c r="F6" s="171">
        <v>66481</v>
      </c>
      <c r="G6" s="172"/>
      <c r="H6" s="173"/>
    </row>
    <row r="7" spans="1:8" x14ac:dyDescent="0.15">
      <c r="A7" s="154" t="s">
        <v>558</v>
      </c>
      <c r="B7" s="159"/>
      <c r="C7" s="160"/>
      <c r="D7" s="161">
        <v>96281</v>
      </c>
      <c r="E7" s="162"/>
      <c r="F7" s="163">
        <v>116162</v>
      </c>
      <c r="G7" s="164"/>
      <c r="H7" s="165"/>
    </row>
    <row r="8" spans="1:8" x14ac:dyDescent="0.15">
      <c r="A8" s="166"/>
      <c r="B8" s="167"/>
      <c r="C8" s="168"/>
      <c r="D8" s="169">
        <v>42989</v>
      </c>
      <c r="E8" s="170"/>
      <c r="F8" s="171">
        <v>61562</v>
      </c>
      <c r="G8" s="172"/>
      <c r="H8" s="173"/>
    </row>
    <row r="9" spans="1:8" x14ac:dyDescent="0.15">
      <c r="A9" s="154" t="s">
        <v>559</v>
      </c>
      <c r="B9" s="159"/>
      <c r="C9" s="160"/>
      <c r="D9" s="161">
        <v>105079</v>
      </c>
      <c r="E9" s="162"/>
      <c r="F9" s="163">
        <v>121449</v>
      </c>
      <c r="G9" s="164"/>
      <c r="H9" s="165"/>
    </row>
    <row r="10" spans="1:8" x14ac:dyDescent="0.15">
      <c r="A10" s="166"/>
      <c r="B10" s="167"/>
      <c r="C10" s="168"/>
      <c r="D10" s="169">
        <v>45465</v>
      </c>
      <c r="E10" s="170"/>
      <c r="F10" s="171">
        <v>62922</v>
      </c>
      <c r="G10" s="172"/>
      <c r="H10" s="173"/>
    </row>
    <row r="11" spans="1:8" x14ac:dyDescent="0.15">
      <c r="A11" s="154" t="s">
        <v>560</v>
      </c>
      <c r="B11" s="159"/>
      <c r="C11" s="160"/>
      <c r="D11" s="161">
        <v>139040</v>
      </c>
      <c r="E11" s="162"/>
      <c r="F11" s="163">
        <v>145139</v>
      </c>
      <c r="G11" s="164"/>
      <c r="H11" s="165"/>
    </row>
    <row r="12" spans="1:8" x14ac:dyDescent="0.15">
      <c r="A12" s="166"/>
      <c r="B12" s="167"/>
      <c r="C12" s="174"/>
      <c r="D12" s="169">
        <v>62036</v>
      </c>
      <c r="E12" s="170"/>
      <c r="F12" s="171">
        <v>83762</v>
      </c>
      <c r="G12" s="172"/>
      <c r="H12" s="173"/>
    </row>
    <row r="13" spans="1:8" x14ac:dyDescent="0.15">
      <c r="A13" s="154"/>
      <c r="B13" s="159"/>
      <c r="C13" s="175"/>
      <c r="D13" s="176">
        <v>105175</v>
      </c>
      <c r="E13" s="177"/>
      <c r="F13" s="178">
        <v>122510</v>
      </c>
      <c r="G13" s="179"/>
      <c r="H13" s="165"/>
    </row>
    <row r="14" spans="1:8" x14ac:dyDescent="0.15">
      <c r="A14" s="166"/>
      <c r="B14" s="167"/>
      <c r="C14" s="168"/>
      <c r="D14" s="169">
        <v>55092</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2.78</v>
      </c>
      <c r="C19" s="180">
        <f>ROUND(VALUE(SUBSTITUTE(実質収支比率等に係る経年分析!G$48,"▲","-")),2)</f>
        <v>3.8</v>
      </c>
      <c r="D19" s="180">
        <f>ROUND(VALUE(SUBSTITUTE(実質収支比率等に係る経年分析!H$48,"▲","-")),2)</f>
        <v>0.82</v>
      </c>
      <c r="E19" s="180">
        <f>ROUND(VALUE(SUBSTITUTE(実質収支比率等に係る経年分析!I$48,"▲","-")),2)</f>
        <v>4.03</v>
      </c>
      <c r="F19" s="180">
        <f>ROUND(VALUE(SUBSTITUTE(実質収支比率等に係る経年分析!J$48,"▲","-")),2)</f>
        <v>9.06</v>
      </c>
    </row>
    <row r="20" spans="1:11" x14ac:dyDescent="0.15">
      <c r="A20" s="180" t="s">
        <v>54</v>
      </c>
      <c r="B20" s="180">
        <f>ROUND(VALUE(SUBSTITUTE(実質収支比率等に係る経年分析!F$47,"▲","-")),2)</f>
        <v>88.89</v>
      </c>
      <c r="C20" s="180">
        <f>ROUND(VALUE(SUBSTITUTE(実質収支比率等に係る経年分析!G$47,"▲","-")),2)</f>
        <v>91.44</v>
      </c>
      <c r="D20" s="180">
        <f>ROUND(VALUE(SUBSTITUTE(実質収支比率等に係る経年分析!H$47,"▲","-")),2)</f>
        <v>91.86</v>
      </c>
      <c r="E20" s="180">
        <f>ROUND(VALUE(SUBSTITUTE(実質収支比率等に係る経年分析!I$47,"▲","-")),2)</f>
        <v>87.61</v>
      </c>
      <c r="F20" s="180">
        <f>ROUND(VALUE(SUBSTITUTE(実質収支比率等に係る経年分析!J$47,"▲","-")),2)</f>
        <v>94.1</v>
      </c>
    </row>
    <row r="21" spans="1:11" x14ac:dyDescent="0.15">
      <c r="A21" s="180" t="s">
        <v>55</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-1.91</v>
      </c>
      <c r="D21" s="180">
        <f>IF(ISNUMBER(VALUE(SUBSTITUTE(実質収支比率等に係る経年分析!H$49,"▲","-"))),ROUND(VALUE(SUBSTITUTE(実質収支比率等に係る経年分析!H$49,"▲","-")),2),NA())</f>
        <v>-8.6199999999999992</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7.02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バス事業特別会計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国民健康保険事業勘定特別会計</v>
      </c>
      <c r="B34" s="181">
        <f>IF(ROUND(VALUE(SUBSTITUTE(連結実質赤字比率に係る赤字・黒字の構成分析!F$36,"▲", "-")), 2) &lt; 0, ABS(ROUND(VALUE(SUBSTITUTE(連結実質赤字比率に係る赤字・黒字の構成分析!F$36,"▲", "-")), 2)), NA())</f>
        <v>1.98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2.99</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859</v>
      </c>
      <c r="E42" s="182"/>
      <c r="F42" s="182"/>
      <c r="G42" s="182">
        <f>'実質公債費比率（分子）の構造'!L$52</f>
        <v>769</v>
      </c>
      <c r="H42" s="182"/>
      <c r="I42" s="182"/>
      <c r="J42" s="182">
        <f>'実質公債費比率（分子）の構造'!M$52</f>
        <v>681</v>
      </c>
      <c r="K42" s="182"/>
      <c r="L42" s="182"/>
      <c r="M42" s="182">
        <f>'実質公債費比率（分子）の構造'!N$52</f>
        <v>637</v>
      </c>
      <c r="N42" s="182"/>
      <c r="O42" s="182"/>
      <c r="P42" s="182">
        <f>'実質公債費比率（分子）の構造'!O$52</f>
        <v>601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16</v>
      </c>
      <c r="C45" s="182"/>
      <c r="D45" s="182"/>
      <c r="E45" s="182">
        <f>'実質公債費比率（分子）の構造'!L$49</f>
        <v>18</v>
      </c>
      <c r="F45" s="182"/>
      <c r="G45" s="182"/>
      <c r="H45" s="182">
        <f>'実質公債費比率（分子）の構造'!M$49</f>
        <v>14</v>
      </c>
      <c r="I45" s="182"/>
      <c r="J45" s="182"/>
      <c r="K45" s="182">
        <f>'実質公債費比率（分子）の構造'!N$49</f>
        <v>14</v>
      </c>
      <c r="L45" s="182"/>
      <c r="M45" s="182"/>
      <c r="N45" s="182">
        <f>'実質公債費比率（分子）の構造'!O$49</f>
        <v>17</v>
      </c>
      <c r="O45" s="182"/>
      <c r="P45" s="182"/>
    </row>
    <row r="46" spans="1:16" x14ac:dyDescent="0.15">
      <c r="A46" s="182" t="s">
        <v>66</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1069</v>
      </c>
      <c r="C49" s="182"/>
      <c r="D49" s="182"/>
      <c r="E49" s="182">
        <f>'実質公債費比率（分子）の構造'!L$45</f>
        <v>944</v>
      </c>
      <c r="F49" s="182"/>
      <c r="G49" s="182"/>
      <c r="H49" s="182">
        <f>'実質公債費比率（分子）の構造'!M$45</f>
        <v>811</v>
      </c>
      <c r="I49" s="182"/>
      <c r="J49" s="182"/>
      <c r="K49" s="182">
        <f>'実質公債費比率（分子）の構造'!N$45</f>
        <v>734</v>
      </c>
      <c r="L49" s="182"/>
      <c r="M49" s="182"/>
      <c r="N49" s="182">
        <f>'実質公債費比率（分子）の構造'!O$45</f>
        <v>694</v>
      </c>
      <c r="O49" s="182"/>
      <c r="P49" s="182"/>
    </row>
    <row r="50" spans="1:16" x14ac:dyDescent="0.15">
      <c r="A50" s="182" t="s">
        <v>70</v>
      </c>
      <c r="B50" s="182" t="e">
        <f>NA()</f>
        <v>#N/A</v>
      </c>
      <c r="C50" s="182">
        <f>IF(ISNUMBER('実質公債費比率（分子）の構造'!K$53),'実質公債費比率（分子）の構造'!K$53,NA())</f>
        <v>226</v>
      </c>
      <c r="D50" s="182" t="e">
        <f>NA()</f>
        <v>#N/A</v>
      </c>
      <c r="E50" s="182" t="e">
        <f>NA()</f>
        <v>#N/A</v>
      </c>
      <c r="F50" s="182">
        <f>IF(ISNUMBER('実質公債費比率（分子）の構造'!L$53),'実質公債費比率（分子）の構造'!L$53,NA())</f>
        <v>193</v>
      </c>
      <c r="G50" s="182" t="e">
        <f>NA()</f>
        <v>#N/A</v>
      </c>
      <c r="H50" s="182" t="e">
        <f>NA()</f>
        <v>#N/A</v>
      </c>
      <c r="I50" s="182">
        <f>IF(ISNUMBER('実質公債費比率（分子）の構造'!M$53),'実質公債費比率（分子）の構造'!M$53,NA())</f>
        <v>144</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110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5015</v>
      </c>
      <c r="E56" s="181"/>
      <c r="F56" s="181"/>
      <c r="G56" s="181">
        <f>'将来負担比率（分子）の構造'!J$52</f>
        <v>4675</v>
      </c>
      <c r="H56" s="181"/>
      <c r="I56" s="181"/>
      <c r="J56" s="181">
        <f>'将来負担比率（分子）の構造'!K$52</f>
        <v>4801</v>
      </c>
      <c r="K56" s="181"/>
      <c r="L56" s="181"/>
      <c r="M56" s="181">
        <f>'将来負担比率（分子）の構造'!L$52</f>
        <v>4746</v>
      </c>
      <c r="N56" s="181"/>
      <c r="O56" s="181"/>
      <c r="P56" s="181">
        <f>'将来負担比率（分子）の構造'!M$52</f>
        <v>4630</v>
      </c>
    </row>
    <row r="57" spans="1:16" x14ac:dyDescent="0.15">
      <c r="A57" s="181" t="s">
        <v>41</v>
      </c>
      <c r="B57" s="181"/>
      <c r="C57" s="181"/>
      <c r="D57" s="181">
        <f>'将来負担比率（分子）の構造'!I$51</f>
        <v>353</v>
      </c>
      <c r="E57" s="181"/>
      <c r="F57" s="181"/>
      <c r="G57" s="181">
        <f>'将来負担比率（分子）の構造'!J$51</f>
        <v>337</v>
      </c>
      <c r="H57" s="181"/>
      <c r="I57" s="181"/>
      <c r="J57" s="181">
        <f>'将来負担比率（分子）の構造'!K$51</f>
        <v>373</v>
      </c>
      <c r="K57" s="181"/>
      <c r="L57" s="181"/>
      <c r="M57" s="181">
        <f>'将来負担比率（分子）の構造'!L$51</f>
        <v>706</v>
      </c>
      <c r="N57" s="181"/>
      <c r="O57" s="181"/>
      <c r="P57" s="181">
        <f>'将来負担比率（分子）の構造'!M$51</f>
        <v>964</v>
      </c>
    </row>
    <row r="58" spans="1:16" x14ac:dyDescent="0.15">
      <c r="A58" s="181" t="s">
        <v>40</v>
      </c>
      <c r="B58" s="181"/>
      <c r="C58" s="181"/>
      <c r="D58" s="181">
        <f>'将来負担比率（分子）の構造'!I$50</f>
        <v>4586</v>
      </c>
      <c r="E58" s="181"/>
      <c r="F58" s="181"/>
      <c r="G58" s="181">
        <f>'将来負担比率（分子）の構造'!J$50</f>
        <v>4555</v>
      </c>
      <c r="H58" s="181"/>
      <c r="I58" s="181"/>
      <c r="J58" s="181">
        <f>'将来負担比率（分子）の構造'!K$50</f>
        <v>4511</v>
      </c>
      <c r="K58" s="181"/>
      <c r="L58" s="181"/>
      <c r="M58" s="181">
        <f>'将来負担比率（分子）の構造'!L$50</f>
        <v>4274</v>
      </c>
      <c r="N58" s="181"/>
      <c r="O58" s="181"/>
      <c r="P58" s="181">
        <f>'将来負担比率（分子）の構造'!M$50</f>
        <v>4427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1788</v>
      </c>
      <c r="C62" s="181"/>
      <c r="D62" s="181"/>
      <c r="E62" s="181">
        <f>'将来負担比率（分子）の構造'!J$45</f>
        <v>1760</v>
      </c>
      <c r="F62" s="181"/>
      <c r="G62" s="181"/>
      <c r="H62" s="181">
        <f>'将来負担比率（分子）の構造'!K$45</f>
        <v>1736</v>
      </c>
      <c r="I62" s="181"/>
      <c r="J62" s="181"/>
      <c r="K62" s="181">
        <f>'将来負担比率（分子）の構造'!L$45</f>
        <v>1654</v>
      </c>
      <c r="L62" s="181"/>
      <c r="M62" s="181"/>
      <c r="N62" s="181">
        <f>'将来負担比率（分子）の構造'!M$45</f>
        <v>1641</v>
      </c>
      <c r="O62" s="181"/>
      <c r="P62" s="181"/>
    </row>
    <row r="63" spans="1:16" x14ac:dyDescent="0.15">
      <c r="A63" s="181" t="s">
        <v>33</v>
      </c>
      <c r="B63" s="181">
        <f>'将来負担比率（分子）の構造'!I$44</f>
        <v>130</v>
      </c>
      <c r="C63" s="181"/>
      <c r="D63" s="181"/>
      <c r="E63" s="181">
        <f>'将来負担比率（分子）の構造'!J$44</f>
        <v>112</v>
      </c>
      <c r="F63" s="181"/>
      <c r="G63" s="181"/>
      <c r="H63" s="181">
        <f>'将来負担比率（分子）の構造'!K$44</f>
        <v>110</v>
      </c>
      <c r="I63" s="181"/>
      <c r="J63" s="181"/>
      <c r="K63" s="181">
        <f>'将来負担比率（分子）の構造'!L$44</f>
        <v>102</v>
      </c>
      <c r="L63" s="181"/>
      <c r="M63" s="181"/>
      <c r="N63" s="181">
        <f>'将来負担比率（分子）の構造'!M$44</f>
        <v>126</v>
      </c>
      <c r="O63" s="181"/>
      <c r="P63" s="181"/>
    </row>
    <row r="64" spans="1:16" x14ac:dyDescent="0.15">
      <c r="A64" s="181" t="s">
        <v>32</v>
      </c>
      <c r="B64" s="181">
        <f>'将来負担比率（分子）の構造'!I$43</f>
        <v>67</v>
      </c>
      <c r="C64" s="181"/>
      <c r="D64" s="181"/>
      <c r="E64" s="181">
        <f>'将来負担比率（分子）の構造'!J$43</f>
        <v>3</v>
      </c>
      <c r="F64" s="181"/>
      <c r="G64" s="181"/>
      <c r="H64" s="181">
        <f>'将来負担比率（分子）の構造'!K$43</f>
        <v>4</v>
      </c>
      <c r="I64" s="181"/>
      <c r="J64" s="181"/>
      <c r="K64" s="181">
        <f>'将来負担比率（分子）の構造'!L$43</f>
        <v>5</v>
      </c>
      <c r="L64" s="181"/>
      <c r="M64" s="181"/>
      <c r="N64" s="181">
        <f>'将来負担比率（分子）の構造'!M$43</f>
        <v>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6509</v>
      </c>
      <c r="C66" s="181"/>
      <c r="D66" s="181"/>
      <c r="E66" s="181">
        <f>'将来負担比率（分子）の構造'!J$41</f>
        <v>6144</v>
      </c>
      <c r="F66" s="181"/>
      <c r="G66" s="181"/>
      <c r="H66" s="181">
        <f>'将来負担比率（分子）の構造'!K$41</f>
        <v>5918</v>
      </c>
      <c r="I66" s="181"/>
      <c r="J66" s="181"/>
      <c r="K66" s="181">
        <f>'将来負担比率（分子）の構造'!L$41</f>
        <v>6012</v>
      </c>
      <c r="L66" s="181"/>
      <c r="M66" s="181"/>
      <c r="N66" s="181">
        <f>'将来負担比率（分子）の構造'!M$41</f>
        <v>6150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3320</v>
      </c>
      <c r="C72" s="185">
        <f>基金残高に係る経年分析!G55</f>
        <v>3108</v>
      </c>
      <c r="D72" s="185">
        <f>基金残高に係る経年分析!H55</f>
        <v>3280</v>
      </c>
    </row>
    <row r="73" spans="1:16" x14ac:dyDescent="0.15">
      <c r="A73" s="184" t="s">
        <v>77</v>
      </c>
      <c r="B73" s="185">
        <f>基金残高に係る経年分析!F56</f>
        <v>314</v>
      </c>
      <c r="C73" s="185">
        <f>基金残高に係る経年分析!G56</f>
        <v>314</v>
      </c>
      <c r="D73" s="185">
        <f>基金残高に係る経年分析!H56</f>
        <v>314</v>
      </c>
    </row>
    <row r="74" spans="1:16" x14ac:dyDescent="0.15">
      <c r="A74" s="184" t="s">
        <v>78</v>
      </c>
      <c r="B74" s="185">
        <f>基金残高に係る経年分析!F57</f>
        <v>1051</v>
      </c>
      <c r="C74" s="185">
        <f>基金残高に係る経年分析!G57</f>
        <v>1025</v>
      </c>
      <c r="D74" s="185">
        <f>基金残高に係る経年分析!H57</f>
        <v>1007</v>
      </c>
    </row>
  </sheetData>
  <sheetProtection algorithmName="SHA-512" hashValue="wBGaw8iWjo6/WLE5XYG80hNpG7Z6rj63EXEmMVqByEmqdfYyq2K+x95aia45/lkhmtSZpHWLwZup/3l74rozZQ==" saltValue="X8bXbiND6hjNos/3GaZ6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710556</v>
      </c>
      <c r="S5" s="673"/>
      <c r="T5" s="673"/>
      <c r="U5" s="673"/>
      <c r="V5" s="673"/>
      <c r="W5" s="673"/>
      <c r="X5" s="673"/>
      <c r="Y5" s="674"/>
      <c r="Z5" s="675">
        <v>9.5</v>
      </c>
      <c r="AA5" s="675"/>
      <c r="AB5" s="675"/>
      <c r="AC5" s="675"/>
      <c r="AD5" s="676">
        <v>710556</v>
      </c>
      <c r="AE5" s="676"/>
      <c r="AF5" s="676"/>
      <c r="AG5" s="676"/>
      <c r="AH5" s="676"/>
      <c r="AI5" s="676"/>
      <c r="AJ5" s="676"/>
      <c r="AK5" s="676"/>
      <c r="AL5" s="677">
        <v>20.8</v>
      </c>
      <c r="AM5" s="678"/>
      <c r="AN5" s="678"/>
      <c r="AO5" s="679"/>
      <c r="AP5" s="669" t="s">
        <v>227</v>
      </c>
      <c r="AQ5" s="670"/>
      <c r="AR5" s="670"/>
      <c r="AS5" s="670"/>
      <c r="AT5" s="670"/>
      <c r="AU5" s="670"/>
      <c r="AV5" s="670"/>
      <c r="AW5" s="670"/>
      <c r="AX5" s="670"/>
      <c r="AY5" s="670"/>
      <c r="AZ5" s="670"/>
      <c r="BA5" s="670"/>
      <c r="BB5" s="670"/>
      <c r="BC5" s="670"/>
      <c r="BD5" s="670"/>
      <c r="BE5" s="670"/>
      <c r="BF5" s="671"/>
      <c r="BG5" s="683">
        <v>708066</v>
      </c>
      <c r="BH5" s="684"/>
      <c r="BI5" s="684"/>
      <c r="BJ5" s="684"/>
      <c r="BK5" s="684"/>
      <c r="BL5" s="684"/>
      <c r="BM5" s="684"/>
      <c r="BN5" s="685"/>
      <c r="BO5" s="686">
        <v>99.6</v>
      </c>
      <c r="BP5" s="686"/>
      <c r="BQ5" s="686"/>
      <c r="BR5" s="686"/>
      <c r="BS5" s="687">
        <v>3084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70966</v>
      </c>
      <c r="S6" s="684"/>
      <c r="T6" s="684"/>
      <c r="U6" s="684"/>
      <c r="V6" s="684"/>
      <c r="W6" s="684"/>
      <c r="X6" s="684"/>
      <c r="Y6" s="685"/>
      <c r="Z6" s="686">
        <v>1</v>
      </c>
      <c r="AA6" s="686"/>
      <c r="AB6" s="686"/>
      <c r="AC6" s="686"/>
      <c r="AD6" s="687">
        <v>70966</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708066</v>
      </c>
      <c r="BH6" s="684"/>
      <c r="BI6" s="684"/>
      <c r="BJ6" s="684"/>
      <c r="BK6" s="684"/>
      <c r="BL6" s="684"/>
      <c r="BM6" s="684"/>
      <c r="BN6" s="685"/>
      <c r="BO6" s="686">
        <v>99.6</v>
      </c>
      <c r="BP6" s="686"/>
      <c r="BQ6" s="686"/>
      <c r="BR6" s="686"/>
      <c r="BS6" s="687">
        <v>3084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97462</v>
      </c>
      <c r="CS6" s="684"/>
      <c r="CT6" s="684"/>
      <c r="CU6" s="684"/>
      <c r="CV6" s="684"/>
      <c r="CW6" s="684"/>
      <c r="CX6" s="684"/>
      <c r="CY6" s="685"/>
      <c r="CZ6" s="677">
        <v>1.4</v>
      </c>
      <c r="DA6" s="678"/>
      <c r="DB6" s="678"/>
      <c r="DC6" s="697"/>
      <c r="DD6" s="692" t="s">
        <v>175</v>
      </c>
      <c r="DE6" s="684"/>
      <c r="DF6" s="684"/>
      <c r="DG6" s="684"/>
      <c r="DH6" s="684"/>
      <c r="DI6" s="684"/>
      <c r="DJ6" s="684"/>
      <c r="DK6" s="684"/>
      <c r="DL6" s="684"/>
      <c r="DM6" s="684"/>
      <c r="DN6" s="684"/>
      <c r="DO6" s="684"/>
      <c r="DP6" s="685"/>
      <c r="DQ6" s="692">
        <v>97461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462</v>
      </c>
      <c r="S7" s="684"/>
      <c r="T7" s="684"/>
      <c r="U7" s="684"/>
      <c r="V7" s="684"/>
      <c r="W7" s="684"/>
      <c r="X7" s="684"/>
      <c r="Y7" s="685"/>
      <c r="Z7" s="686">
        <v>0</v>
      </c>
      <c r="AA7" s="686"/>
      <c r="AB7" s="686"/>
      <c r="AC7" s="686"/>
      <c r="AD7" s="687">
        <v>462</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302852</v>
      </c>
      <c r="BH7" s="684"/>
      <c r="BI7" s="684"/>
      <c r="BJ7" s="684"/>
      <c r="BK7" s="684"/>
      <c r="BL7" s="684"/>
      <c r="BM7" s="684"/>
      <c r="BN7" s="685"/>
      <c r="BO7" s="686">
        <v>42.6</v>
      </c>
      <c r="BP7" s="686"/>
      <c r="BQ7" s="686"/>
      <c r="BR7" s="686"/>
      <c r="BS7" s="687">
        <v>3084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770923</v>
      </c>
      <c r="CS7" s="684"/>
      <c r="CT7" s="684"/>
      <c r="CU7" s="684"/>
      <c r="CV7" s="684"/>
      <c r="CW7" s="684"/>
      <c r="CX7" s="684"/>
      <c r="CY7" s="685"/>
      <c r="CZ7" s="686">
        <v>10.9</v>
      </c>
      <c r="DA7" s="686"/>
      <c r="DB7" s="686"/>
      <c r="DC7" s="686"/>
      <c r="DD7" s="692">
        <v>32882</v>
      </c>
      <c r="DE7" s="684"/>
      <c r="DF7" s="684"/>
      <c r="DG7" s="684"/>
      <c r="DH7" s="684"/>
      <c r="DI7" s="684"/>
      <c r="DJ7" s="684"/>
      <c r="DK7" s="684"/>
      <c r="DL7" s="684"/>
      <c r="DM7" s="684"/>
      <c r="DN7" s="684"/>
      <c r="DO7" s="684"/>
      <c r="DP7" s="685"/>
      <c r="DQ7" s="692">
        <v>673508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2651</v>
      </c>
      <c r="S8" s="684"/>
      <c r="T8" s="684"/>
      <c r="U8" s="684"/>
      <c r="V8" s="684"/>
      <c r="W8" s="684"/>
      <c r="X8" s="684"/>
      <c r="Y8" s="685"/>
      <c r="Z8" s="686">
        <v>0</v>
      </c>
      <c r="AA8" s="686"/>
      <c r="AB8" s="686"/>
      <c r="AC8" s="686"/>
      <c r="AD8" s="687">
        <v>2651</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13922</v>
      </c>
      <c r="BH8" s="684"/>
      <c r="BI8" s="684"/>
      <c r="BJ8" s="684"/>
      <c r="BK8" s="684"/>
      <c r="BL8" s="684"/>
      <c r="BM8" s="684"/>
      <c r="BN8" s="685"/>
      <c r="BO8" s="686">
        <v>2</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1985351</v>
      </c>
      <c r="CS8" s="684"/>
      <c r="CT8" s="684"/>
      <c r="CU8" s="684"/>
      <c r="CV8" s="684"/>
      <c r="CW8" s="684"/>
      <c r="CX8" s="684"/>
      <c r="CY8" s="685"/>
      <c r="CZ8" s="686">
        <v>28.2</v>
      </c>
      <c r="DA8" s="686"/>
      <c r="DB8" s="686"/>
      <c r="DC8" s="686"/>
      <c r="DD8" s="692">
        <v>64409</v>
      </c>
      <c r="DE8" s="684"/>
      <c r="DF8" s="684"/>
      <c r="DG8" s="684"/>
      <c r="DH8" s="684"/>
      <c r="DI8" s="684"/>
      <c r="DJ8" s="684"/>
      <c r="DK8" s="684"/>
      <c r="DL8" s="684"/>
      <c r="DM8" s="684"/>
      <c r="DN8" s="684"/>
      <c r="DO8" s="684"/>
      <c r="DP8" s="685"/>
      <c r="DQ8" s="692">
        <v>1059708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1615</v>
      </c>
      <c r="S9" s="684"/>
      <c r="T9" s="684"/>
      <c r="U9" s="684"/>
      <c r="V9" s="684"/>
      <c r="W9" s="684"/>
      <c r="X9" s="684"/>
      <c r="Y9" s="685"/>
      <c r="Z9" s="686">
        <v>0</v>
      </c>
      <c r="AA9" s="686"/>
      <c r="AB9" s="686"/>
      <c r="AC9" s="686"/>
      <c r="AD9" s="687">
        <v>1615</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261683</v>
      </c>
      <c r="BH9" s="684"/>
      <c r="BI9" s="684"/>
      <c r="BJ9" s="684"/>
      <c r="BK9" s="684"/>
      <c r="BL9" s="684"/>
      <c r="BM9" s="684"/>
      <c r="BN9" s="685"/>
      <c r="BO9" s="686">
        <v>36.799999999999997</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357421</v>
      </c>
      <c r="CS9" s="684"/>
      <c r="CT9" s="684"/>
      <c r="CU9" s="684"/>
      <c r="CV9" s="684"/>
      <c r="CW9" s="684"/>
      <c r="CX9" s="684"/>
      <c r="CY9" s="685"/>
      <c r="CZ9" s="686">
        <v>5.0999999999999996</v>
      </c>
      <c r="DA9" s="686"/>
      <c r="DB9" s="686"/>
      <c r="DC9" s="686"/>
      <c r="DD9" s="692">
        <v>33169</v>
      </c>
      <c r="DE9" s="684"/>
      <c r="DF9" s="684"/>
      <c r="DG9" s="684"/>
      <c r="DH9" s="684"/>
      <c r="DI9" s="684"/>
      <c r="DJ9" s="684"/>
      <c r="DK9" s="684"/>
      <c r="DL9" s="684"/>
      <c r="DM9" s="684"/>
      <c r="DN9" s="684"/>
      <c r="DO9" s="684"/>
      <c r="DP9" s="685"/>
      <c r="DQ9" s="692">
        <v>315564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239</v>
      </c>
      <c r="AA10" s="686"/>
      <c r="AB10" s="686"/>
      <c r="AC10" s="686"/>
      <c r="AD10" s="687" t="s">
        <v>175</v>
      </c>
      <c r="AE10" s="687"/>
      <c r="AF10" s="687"/>
      <c r="AG10" s="687"/>
      <c r="AH10" s="687"/>
      <c r="AI10" s="687"/>
      <c r="AJ10" s="687"/>
      <c r="AK10" s="687"/>
      <c r="AL10" s="688" t="s">
        <v>239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11700</v>
      </c>
      <c r="BH10" s="684"/>
      <c r="BI10" s="684"/>
      <c r="BJ10" s="684"/>
      <c r="BK10" s="684"/>
      <c r="BL10" s="684"/>
      <c r="BM10" s="684"/>
      <c r="BN10" s="685"/>
      <c r="BO10" s="686">
        <v>1.6</v>
      </c>
      <c r="BP10" s="686"/>
      <c r="BQ10" s="686"/>
      <c r="BR10" s="686"/>
      <c r="BS10" s="692" t="s">
        <v>175</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1250</v>
      </c>
      <c r="CS10" s="684"/>
      <c r="CT10" s="684"/>
      <c r="CU10" s="684"/>
      <c r="CV10" s="684"/>
      <c r="CW10" s="684"/>
      <c r="CX10" s="684"/>
      <c r="CY10" s="685"/>
      <c r="CZ10" s="686">
        <v>0</v>
      </c>
      <c r="DA10" s="686"/>
      <c r="DB10" s="686"/>
      <c r="DC10" s="686"/>
      <c r="DD10" s="692" t="s">
        <v>239</v>
      </c>
      <c r="DE10" s="684"/>
      <c r="DF10" s="684"/>
      <c r="DG10" s="684"/>
      <c r="DH10" s="684"/>
      <c r="DI10" s="684"/>
      <c r="DJ10" s="684"/>
      <c r="DK10" s="684"/>
      <c r="DL10" s="684"/>
      <c r="DM10" s="684"/>
      <c r="DN10" s="684"/>
      <c r="DO10" s="684"/>
      <c r="DP10" s="685"/>
      <c r="DQ10" s="692">
        <v>1250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153079</v>
      </c>
      <c r="S11" s="684"/>
      <c r="T11" s="684"/>
      <c r="U11" s="684"/>
      <c r="V11" s="684"/>
      <c r="W11" s="684"/>
      <c r="X11" s="684"/>
      <c r="Y11" s="685"/>
      <c r="Z11" s="688">
        <v>2.1</v>
      </c>
      <c r="AA11" s="689"/>
      <c r="AB11" s="689"/>
      <c r="AC11" s="701"/>
      <c r="AD11" s="692">
        <v>153079</v>
      </c>
      <c r="AE11" s="684"/>
      <c r="AF11" s="684"/>
      <c r="AG11" s="684"/>
      <c r="AH11" s="684"/>
      <c r="AI11" s="684"/>
      <c r="AJ11" s="684"/>
      <c r="AK11" s="685"/>
      <c r="AL11" s="688">
        <v>4.5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15547</v>
      </c>
      <c r="BH11" s="684"/>
      <c r="BI11" s="684"/>
      <c r="BJ11" s="684"/>
      <c r="BK11" s="684"/>
      <c r="BL11" s="684"/>
      <c r="BM11" s="684"/>
      <c r="BN11" s="685"/>
      <c r="BO11" s="686">
        <v>2.2000000000000002</v>
      </c>
      <c r="BP11" s="686"/>
      <c r="BQ11" s="686"/>
      <c r="BR11" s="686"/>
      <c r="BS11" s="692">
        <v>3084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465154</v>
      </c>
      <c r="CS11" s="684"/>
      <c r="CT11" s="684"/>
      <c r="CU11" s="684"/>
      <c r="CV11" s="684"/>
      <c r="CW11" s="684"/>
      <c r="CX11" s="684"/>
      <c r="CY11" s="685"/>
      <c r="CZ11" s="686">
        <v>6.6</v>
      </c>
      <c r="DA11" s="686"/>
      <c r="DB11" s="686"/>
      <c r="DC11" s="686"/>
      <c r="DD11" s="692">
        <v>233206</v>
      </c>
      <c r="DE11" s="684"/>
      <c r="DF11" s="684"/>
      <c r="DG11" s="684"/>
      <c r="DH11" s="684"/>
      <c r="DI11" s="684"/>
      <c r="DJ11" s="684"/>
      <c r="DK11" s="684"/>
      <c r="DL11" s="684"/>
      <c r="DM11" s="684"/>
      <c r="DN11" s="684"/>
      <c r="DO11" s="684"/>
      <c r="DP11" s="685"/>
      <c r="DQ11" s="692">
        <v>191120</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239</v>
      </c>
      <c r="S12" s="684"/>
      <c r="T12" s="684"/>
      <c r="U12" s="684"/>
      <c r="V12" s="684"/>
      <c r="W12" s="684"/>
      <c r="X12" s="684"/>
      <c r="Y12" s="685"/>
      <c r="Z12" s="686" t="s">
        <v>251</v>
      </c>
      <c r="AA12" s="686"/>
      <c r="AB12" s="686"/>
      <c r="AC12" s="686"/>
      <c r="AD12" s="687" t="s">
        <v>175</v>
      </c>
      <c r="AE12" s="687"/>
      <c r="AF12" s="687"/>
      <c r="AG12" s="687"/>
      <c r="AH12" s="687"/>
      <c r="AI12" s="687"/>
      <c r="AJ12" s="687"/>
      <c r="AK12" s="687"/>
      <c r="AL12" s="688" t="s">
        <v>239</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316495</v>
      </c>
      <c r="BH12" s="684"/>
      <c r="BI12" s="684"/>
      <c r="BJ12" s="684"/>
      <c r="BK12" s="684"/>
      <c r="BL12" s="684"/>
      <c r="BM12" s="684"/>
      <c r="BN12" s="685"/>
      <c r="BO12" s="686">
        <v>44.5</v>
      </c>
      <c r="BP12" s="686"/>
      <c r="BQ12" s="686"/>
      <c r="BR12" s="686"/>
      <c r="BS12" s="692" t="s">
        <v>175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286033</v>
      </c>
      <c r="CS12" s="684"/>
      <c r="CT12" s="684"/>
      <c r="CU12" s="684"/>
      <c r="CV12" s="684"/>
      <c r="CW12" s="684"/>
      <c r="CX12" s="684"/>
      <c r="CY12" s="685"/>
      <c r="CZ12" s="686">
        <v>4.0999999999999996</v>
      </c>
      <c r="DA12" s="686"/>
      <c r="DB12" s="686"/>
      <c r="DC12" s="686"/>
      <c r="DD12" s="692">
        <v>102900</v>
      </c>
      <c r="DE12" s="684"/>
      <c r="DF12" s="684"/>
      <c r="DG12" s="684"/>
      <c r="DH12" s="684"/>
      <c r="DI12" s="684"/>
      <c r="DJ12" s="684"/>
      <c r="DK12" s="684"/>
      <c r="DL12" s="684"/>
      <c r="DM12" s="684"/>
      <c r="DN12" s="684"/>
      <c r="DO12" s="684"/>
      <c r="DP12" s="685"/>
      <c r="DQ12" s="692">
        <v>156563</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175</v>
      </c>
      <c r="AA13" s="686"/>
      <c r="AB13" s="686"/>
      <c r="AC13" s="686"/>
      <c r="AD13" s="687" t="s">
        <v>239</v>
      </c>
      <c r="AE13" s="687"/>
      <c r="AF13" s="687"/>
      <c r="AG13" s="687"/>
      <c r="AH13" s="687"/>
      <c r="AI13" s="687"/>
      <c r="AJ13" s="687"/>
      <c r="AK13" s="687"/>
      <c r="AL13" s="688" t="s">
        <v>175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301412</v>
      </c>
      <c r="BH13" s="684"/>
      <c r="BI13" s="684"/>
      <c r="BJ13" s="684"/>
      <c r="BK13" s="684"/>
      <c r="BL13" s="684"/>
      <c r="BM13" s="684"/>
      <c r="BN13" s="685"/>
      <c r="BO13" s="686">
        <v>42.4</v>
      </c>
      <c r="BP13" s="686"/>
      <c r="BQ13" s="686"/>
      <c r="BR13" s="686"/>
      <c r="BS13" s="692" t="s">
        <v>239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851881</v>
      </c>
      <c r="CS13" s="684"/>
      <c r="CT13" s="684"/>
      <c r="CU13" s="684"/>
      <c r="CV13" s="684"/>
      <c r="CW13" s="684"/>
      <c r="CX13" s="684"/>
      <c r="CY13" s="685"/>
      <c r="CZ13" s="686">
        <v>12.1</v>
      </c>
      <c r="DA13" s="686"/>
      <c r="DB13" s="686"/>
      <c r="DC13" s="686"/>
      <c r="DD13" s="692">
        <v>617755</v>
      </c>
      <c r="DE13" s="684"/>
      <c r="DF13" s="684"/>
      <c r="DG13" s="684"/>
      <c r="DH13" s="684"/>
      <c r="DI13" s="684"/>
      <c r="DJ13" s="684"/>
      <c r="DK13" s="684"/>
      <c r="DL13" s="684"/>
      <c r="DM13" s="684"/>
      <c r="DN13" s="684"/>
      <c r="DO13" s="684"/>
      <c r="DP13" s="685"/>
      <c r="DQ13" s="692">
        <v>186046</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11196</v>
      </c>
      <c r="S14" s="684"/>
      <c r="T14" s="684"/>
      <c r="U14" s="684"/>
      <c r="V14" s="684"/>
      <c r="W14" s="684"/>
      <c r="X14" s="684"/>
      <c r="Y14" s="685"/>
      <c r="Z14" s="686">
        <v>0.2</v>
      </c>
      <c r="AA14" s="686"/>
      <c r="AB14" s="686"/>
      <c r="AC14" s="686"/>
      <c r="AD14" s="687">
        <v>11196</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34613</v>
      </c>
      <c r="BH14" s="684"/>
      <c r="BI14" s="684"/>
      <c r="BJ14" s="684"/>
      <c r="BK14" s="684"/>
      <c r="BL14" s="684"/>
      <c r="BM14" s="684"/>
      <c r="BN14" s="685"/>
      <c r="BO14" s="686">
        <v>4.9000000000000004</v>
      </c>
      <c r="BP14" s="686"/>
      <c r="BQ14" s="686"/>
      <c r="BR14" s="686"/>
      <c r="BS14" s="692" t="s">
        <v>239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242332</v>
      </c>
      <c r="CS14" s="684"/>
      <c r="CT14" s="684"/>
      <c r="CU14" s="684"/>
      <c r="CV14" s="684"/>
      <c r="CW14" s="684"/>
      <c r="CX14" s="684"/>
      <c r="CY14" s="685"/>
      <c r="CZ14" s="686">
        <v>3.4</v>
      </c>
      <c r="DA14" s="686"/>
      <c r="DB14" s="686"/>
      <c r="DC14" s="686"/>
      <c r="DD14" s="692">
        <v>15901</v>
      </c>
      <c r="DE14" s="684"/>
      <c r="DF14" s="684"/>
      <c r="DG14" s="684"/>
      <c r="DH14" s="684"/>
      <c r="DI14" s="684"/>
      <c r="DJ14" s="684"/>
      <c r="DK14" s="684"/>
      <c r="DL14" s="684"/>
      <c r="DM14" s="684"/>
      <c r="DN14" s="684"/>
      <c r="DO14" s="684"/>
      <c r="DP14" s="685"/>
      <c r="DQ14" s="692">
        <v>213658</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239</v>
      </c>
      <c r="AA15" s="686"/>
      <c r="AB15" s="686"/>
      <c r="AC15" s="686"/>
      <c r="AD15" s="687" t="s">
        <v>251</v>
      </c>
      <c r="AE15" s="687"/>
      <c r="AF15" s="687"/>
      <c r="AG15" s="687"/>
      <c r="AH15" s="687"/>
      <c r="AI15" s="687"/>
      <c r="AJ15" s="687"/>
      <c r="AK15" s="687"/>
      <c r="AL15" s="688" t="s">
        <v>175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54106</v>
      </c>
      <c r="BH15" s="684"/>
      <c r="BI15" s="684"/>
      <c r="BJ15" s="684"/>
      <c r="BK15" s="684"/>
      <c r="BL15" s="684"/>
      <c r="BM15" s="684"/>
      <c r="BN15" s="685"/>
      <c r="BO15" s="686">
        <v>7.6</v>
      </c>
      <c r="BP15" s="686"/>
      <c r="BQ15" s="686"/>
      <c r="BR15" s="686"/>
      <c r="BS15" s="692" t="s">
        <v>239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700019</v>
      </c>
      <c r="CS15" s="684"/>
      <c r="CT15" s="684"/>
      <c r="CU15" s="684"/>
      <c r="CV15" s="684"/>
      <c r="CW15" s="684"/>
      <c r="CX15" s="684"/>
      <c r="CY15" s="685"/>
      <c r="CZ15" s="686">
        <v>9.9</v>
      </c>
      <c r="DA15" s="686"/>
      <c r="DB15" s="686"/>
      <c r="DC15" s="686"/>
      <c r="DD15" s="692">
        <v>240400</v>
      </c>
      <c r="DE15" s="684"/>
      <c r="DF15" s="684"/>
      <c r="DG15" s="684"/>
      <c r="DH15" s="684"/>
      <c r="DI15" s="684"/>
      <c r="DJ15" s="684"/>
      <c r="DK15" s="684"/>
      <c r="DL15" s="684"/>
      <c r="DM15" s="684"/>
      <c r="DN15" s="684"/>
      <c r="DO15" s="684"/>
      <c r="DP15" s="685"/>
      <c r="DQ15" s="692">
        <v>471650</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3436</v>
      </c>
      <c r="S16" s="684"/>
      <c r="T16" s="684"/>
      <c r="U16" s="684"/>
      <c r="V16" s="684"/>
      <c r="W16" s="684"/>
      <c r="X16" s="684"/>
      <c r="Y16" s="685"/>
      <c r="Z16" s="686">
        <v>0</v>
      </c>
      <c r="AA16" s="686"/>
      <c r="AB16" s="686"/>
      <c r="AC16" s="686"/>
      <c r="AD16" s="687">
        <v>3436</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251</v>
      </c>
      <c r="BH16" s="684"/>
      <c r="BI16" s="684"/>
      <c r="BJ16" s="684"/>
      <c r="BK16" s="684"/>
      <c r="BL16" s="684"/>
      <c r="BM16" s="684"/>
      <c r="BN16" s="685"/>
      <c r="BO16" s="686" t="s">
        <v>239</v>
      </c>
      <c r="BP16" s="686"/>
      <c r="BQ16" s="686"/>
      <c r="BR16" s="686"/>
      <c r="BS16" s="692" t="s">
        <v>175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596374</v>
      </c>
      <c r="CS16" s="684"/>
      <c r="CT16" s="684"/>
      <c r="CU16" s="684"/>
      <c r="CV16" s="684"/>
      <c r="CW16" s="684"/>
      <c r="CX16" s="684"/>
      <c r="CY16" s="685"/>
      <c r="CZ16" s="686">
        <v>8.5</v>
      </c>
      <c r="DA16" s="686"/>
      <c r="DB16" s="686"/>
      <c r="DC16" s="686"/>
      <c r="DD16" s="692" t="s">
        <v>239</v>
      </c>
      <c r="DE16" s="684"/>
      <c r="DF16" s="684"/>
      <c r="DG16" s="684"/>
      <c r="DH16" s="684"/>
      <c r="DI16" s="684"/>
      <c r="DJ16" s="684"/>
      <c r="DK16" s="684"/>
      <c r="DL16" s="684"/>
      <c r="DM16" s="684"/>
      <c r="DN16" s="684"/>
      <c r="DO16" s="684"/>
      <c r="DP16" s="685"/>
      <c r="DQ16" s="692">
        <v>34594</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11866</v>
      </c>
      <c r="S17" s="684"/>
      <c r="T17" s="684"/>
      <c r="U17" s="684"/>
      <c r="V17" s="684"/>
      <c r="W17" s="684"/>
      <c r="X17" s="684"/>
      <c r="Y17" s="685"/>
      <c r="Z17" s="686">
        <v>0.2</v>
      </c>
      <c r="AA17" s="686"/>
      <c r="AB17" s="686"/>
      <c r="AC17" s="686"/>
      <c r="AD17" s="687">
        <v>11866</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251</v>
      </c>
      <c r="BH17" s="684"/>
      <c r="BI17" s="684"/>
      <c r="BJ17" s="684"/>
      <c r="BK17" s="684"/>
      <c r="BL17" s="684"/>
      <c r="BM17" s="684"/>
      <c r="BN17" s="685"/>
      <c r="BO17" s="686" t="s">
        <v>175</v>
      </c>
      <c r="BP17" s="686"/>
      <c r="BQ17" s="686"/>
      <c r="BR17" s="686"/>
      <c r="BS17" s="692" t="s">
        <v>251</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693649</v>
      </c>
      <c r="CS17" s="684"/>
      <c r="CT17" s="684"/>
      <c r="CU17" s="684"/>
      <c r="CV17" s="684"/>
      <c r="CW17" s="684"/>
      <c r="CX17" s="684"/>
      <c r="CY17" s="685"/>
      <c r="CZ17" s="686">
        <v>9.8000000000000007</v>
      </c>
      <c r="DA17" s="686"/>
      <c r="DB17" s="686"/>
      <c r="DC17" s="686"/>
      <c r="DD17" s="692" t="s">
        <v>251</v>
      </c>
      <c r="DE17" s="684"/>
      <c r="DF17" s="684"/>
      <c r="DG17" s="684"/>
      <c r="DH17" s="684"/>
      <c r="DI17" s="684"/>
      <c r="DJ17" s="684"/>
      <c r="DK17" s="684"/>
      <c r="DL17" s="684"/>
      <c r="DM17" s="684"/>
      <c r="DN17" s="684"/>
      <c r="DO17" s="684"/>
      <c r="DP17" s="685"/>
      <c r="DQ17" s="692">
        <v>664594</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1743</v>
      </c>
      <c r="S18" s="684"/>
      <c r="T18" s="684"/>
      <c r="U18" s="684"/>
      <c r="V18" s="684"/>
      <c r="W18" s="684"/>
      <c r="X18" s="684"/>
      <c r="Y18" s="685"/>
      <c r="Z18" s="686">
        <v>0</v>
      </c>
      <c r="AA18" s="686"/>
      <c r="AB18" s="686"/>
      <c r="AC18" s="686"/>
      <c r="AD18" s="687">
        <v>1743</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175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239</v>
      </c>
      <c r="DA18" s="686"/>
      <c r="DB18" s="686"/>
      <c r="DC18" s="686"/>
      <c r="DD18" s="692" t="s">
        <v>239</v>
      </c>
      <c r="DE18" s="684"/>
      <c r="DF18" s="684"/>
      <c r="DG18" s="684"/>
      <c r="DH18" s="684"/>
      <c r="DI18" s="684"/>
      <c r="DJ18" s="684"/>
      <c r="DK18" s="684"/>
      <c r="DL18" s="684"/>
      <c r="DM18" s="684"/>
      <c r="DN18" s="684"/>
      <c r="DO18" s="684"/>
      <c r="DP18" s="685"/>
      <c r="DQ18" s="692" t="s">
        <v>239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1654</v>
      </c>
      <c r="S19" s="684"/>
      <c r="T19" s="684"/>
      <c r="U19" s="684"/>
      <c r="V19" s="684"/>
      <c r="W19" s="684"/>
      <c r="X19" s="684"/>
      <c r="Y19" s="685"/>
      <c r="Z19" s="686">
        <v>0</v>
      </c>
      <c r="AA19" s="686"/>
      <c r="AB19" s="686"/>
      <c r="AC19" s="686"/>
      <c r="AD19" s="687">
        <v>1654</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2490</v>
      </c>
      <c r="BH19" s="684"/>
      <c r="BI19" s="684"/>
      <c r="BJ19" s="684"/>
      <c r="BK19" s="684"/>
      <c r="BL19" s="684"/>
      <c r="BM19" s="684"/>
      <c r="BN19" s="685"/>
      <c r="BO19" s="686">
        <v>0.4</v>
      </c>
      <c r="BP19" s="686"/>
      <c r="BQ19" s="686"/>
      <c r="BR19" s="686"/>
      <c r="BS19" s="692" t="s">
        <v>239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239</v>
      </c>
      <c r="DA19" s="686"/>
      <c r="DB19" s="686"/>
      <c r="DC19" s="686"/>
      <c r="DD19" s="692" t="s">
        <v>175</v>
      </c>
      <c r="DE19" s="684"/>
      <c r="DF19" s="684"/>
      <c r="DG19" s="684"/>
      <c r="DH19" s="684"/>
      <c r="DI19" s="684"/>
      <c r="DJ19" s="684"/>
      <c r="DK19" s="684"/>
      <c r="DL19" s="684"/>
      <c r="DM19" s="684"/>
      <c r="DN19" s="684"/>
      <c r="DO19" s="684"/>
      <c r="DP19" s="685"/>
      <c r="DQ19" s="692" t="s">
        <v>239</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270</v>
      </c>
      <c r="S20" s="684"/>
      <c r="T20" s="684"/>
      <c r="U20" s="684"/>
      <c r="V20" s="684"/>
      <c r="W20" s="684"/>
      <c r="X20" s="684"/>
      <c r="Y20" s="685"/>
      <c r="Z20" s="686">
        <v>0</v>
      </c>
      <c r="AA20" s="686"/>
      <c r="AB20" s="686"/>
      <c r="AC20" s="686"/>
      <c r="AD20" s="687">
        <v>270</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2490</v>
      </c>
      <c r="BH20" s="684"/>
      <c r="BI20" s="684"/>
      <c r="BJ20" s="684"/>
      <c r="BK20" s="684"/>
      <c r="BL20" s="684"/>
      <c r="BM20" s="684"/>
      <c r="BN20" s="685"/>
      <c r="BO20" s="686">
        <v>0.4</v>
      </c>
      <c r="BP20" s="686"/>
      <c r="BQ20" s="686"/>
      <c r="BR20" s="686"/>
      <c r="BS20" s="692" t="s">
        <v>239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7047849</v>
      </c>
      <c r="CS20" s="684"/>
      <c r="CT20" s="684"/>
      <c r="CU20" s="684"/>
      <c r="CV20" s="684"/>
      <c r="CW20" s="684"/>
      <c r="CX20" s="684"/>
      <c r="CY20" s="685"/>
      <c r="CZ20" s="686">
        <v>100</v>
      </c>
      <c r="DA20" s="686"/>
      <c r="DB20" s="686"/>
      <c r="DC20" s="686"/>
      <c r="DD20" s="692">
        <v>1340622</v>
      </c>
      <c r="DE20" s="684"/>
      <c r="DF20" s="684"/>
      <c r="DG20" s="684"/>
      <c r="DH20" s="684"/>
      <c r="DI20" s="684"/>
      <c r="DJ20" s="684"/>
      <c r="DK20" s="684"/>
      <c r="DL20" s="684"/>
      <c r="DM20" s="684"/>
      <c r="DN20" s="684"/>
      <c r="DO20" s="684"/>
      <c r="DP20" s="685"/>
      <c r="DQ20" s="692">
        <v>4065716</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8199</v>
      </c>
      <c r="S21" s="684"/>
      <c r="T21" s="684"/>
      <c r="U21" s="684"/>
      <c r="V21" s="684"/>
      <c r="W21" s="684"/>
      <c r="X21" s="684"/>
      <c r="Y21" s="685"/>
      <c r="Z21" s="686">
        <v>0.1</v>
      </c>
      <c r="AA21" s="686"/>
      <c r="AB21" s="686"/>
      <c r="AC21" s="686"/>
      <c r="AD21" s="687">
        <v>8199</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2490</v>
      </c>
      <c r="BH21" s="684"/>
      <c r="BI21" s="684"/>
      <c r="BJ21" s="684"/>
      <c r="BK21" s="684"/>
      <c r="BL21" s="684"/>
      <c r="BM21" s="684"/>
      <c r="BN21" s="685"/>
      <c r="BO21" s="686">
        <v>0.4</v>
      </c>
      <c r="BP21" s="686"/>
      <c r="BQ21" s="686"/>
      <c r="BR21" s="686"/>
      <c r="BS21" s="692" t="s">
        <v>239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3016827</v>
      </c>
      <c r="S22" s="684"/>
      <c r="T22" s="684"/>
      <c r="U22" s="684"/>
      <c r="V22" s="684"/>
      <c r="W22" s="684"/>
      <c r="X22" s="684"/>
      <c r="Y22" s="685"/>
      <c r="Z22" s="686">
        <v>40.5</v>
      </c>
      <c r="AA22" s="686"/>
      <c r="AB22" s="686"/>
      <c r="AC22" s="686"/>
      <c r="AD22" s="687">
        <v>2436362</v>
      </c>
      <c r="AE22" s="687"/>
      <c r="AF22" s="687"/>
      <c r="AG22" s="687"/>
      <c r="AH22" s="687"/>
      <c r="AI22" s="687"/>
      <c r="AJ22" s="687"/>
      <c r="AK22" s="687"/>
      <c r="AL22" s="688">
        <v>71.400000000000006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239</v>
      </c>
      <c r="BH22" s="684"/>
      <c r="BI22" s="684"/>
      <c r="BJ22" s="684"/>
      <c r="BK22" s="684"/>
      <c r="BL22" s="684"/>
      <c r="BM22" s="684"/>
      <c r="BN22" s="685"/>
      <c r="BO22" s="686" t="s">
        <v>175</v>
      </c>
      <c r="BP22" s="686"/>
      <c r="BQ22" s="686"/>
      <c r="BR22" s="686"/>
      <c r="BS22" s="692" t="s">
        <v>251</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2436362</v>
      </c>
      <c r="S23" s="684"/>
      <c r="T23" s="684"/>
      <c r="U23" s="684"/>
      <c r="V23" s="684"/>
      <c r="W23" s="684"/>
      <c r="X23" s="684"/>
      <c r="Y23" s="685"/>
      <c r="Z23" s="686">
        <v>32.700000000000003</v>
      </c>
      <c r="AA23" s="686"/>
      <c r="AB23" s="686"/>
      <c r="AC23" s="686"/>
      <c r="AD23" s="687">
        <v>2436362</v>
      </c>
      <c r="AE23" s="687"/>
      <c r="AF23" s="687"/>
      <c r="AG23" s="687"/>
      <c r="AH23" s="687"/>
      <c r="AI23" s="687"/>
      <c r="AJ23" s="687"/>
      <c r="AK23" s="687"/>
      <c r="AL23" s="688">
        <v>71.400000000000006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251</v>
      </c>
      <c r="BH23" s="684"/>
      <c r="BI23" s="684"/>
      <c r="BJ23" s="684"/>
      <c r="BK23" s="684"/>
      <c r="BL23" s="684"/>
      <c r="BM23" s="684"/>
      <c r="BN23" s="685"/>
      <c r="BO23" s="686" t="s">
        <v>251</v>
      </c>
      <c r="BP23" s="686"/>
      <c r="BQ23" s="686"/>
      <c r="BR23" s="686"/>
      <c r="BS23" s="692" t="s">
        <v>175</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580465</v>
      </c>
      <c r="S24" s="684"/>
      <c r="T24" s="684"/>
      <c r="U24" s="684"/>
      <c r="V24" s="684"/>
      <c r="W24" s="684"/>
      <c r="X24" s="684"/>
      <c r="Y24" s="685"/>
      <c r="Z24" s="686">
        <v>7.8</v>
      </c>
      <c r="AA24" s="686"/>
      <c r="AB24" s="686"/>
      <c r="AC24" s="686"/>
      <c r="AD24" s="687" t="s">
        <v>175</v>
      </c>
      <c r="AE24" s="687"/>
      <c r="AF24" s="687"/>
      <c r="AG24" s="687"/>
      <c r="AH24" s="687"/>
      <c r="AI24" s="687"/>
      <c r="AJ24" s="687"/>
      <c r="AK24" s="687"/>
      <c r="AL24" s="688" t="s">
        <v>239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251</v>
      </c>
      <c r="BH24" s="684"/>
      <c r="BI24" s="684"/>
      <c r="BJ24" s="684"/>
      <c r="BK24" s="684"/>
      <c r="BL24" s="684"/>
      <c r="BM24" s="684"/>
      <c r="BN24" s="685"/>
      <c r="BO24" s="686" t="s">
        <v>251</v>
      </c>
      <c r="BP24" s="686"/>
      <c r="BQ24" s="686"/>
      <c r="BR24" s="686"/>
      <c r="BS24" s="692" t="s">
        <v>239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2851268</v>
      </c>
      <c r="CS24" s="673"/>
      <c r="CT24" s="673"/>
      <c r="CU24" s="673"/>
      <c r="CV24" s="673"/>
      <c r="CW24" s="673"/>
      <c r="CX24" s="673"/>
      <c r="CY24" s="674"/>
      <c r="CZ24" s="677">
        <v>40.5</v>
      </c>
      <c r="DA24" s="678"/>
      <c r="DB24" s="678"/>
      <c r="DC24" s="697"/>
      <c r="DD24" s="722">
        <v>2082186</v>
      </c>
      <c r="DE24" s="673"/>
      <c r="DF24" s="673"/>
      <c r="DG24" s="673"/>
      <c r="DH24" s="673"/>
      <c r="DI24" s="673"/>
      <c r="DJ24" s="673"/>
      <c r="DK24" s="674"/>
      <c r="DL24" s="722">
        <v>2060292</v>
      </c>
      <c r="DM24" s="673"/>
      <c r="DN24" s="673"/>
      <c r="DO24" s="673"/>
      <c r="DP24" s="673"/>
      <c r="DQ24" s="673"/>
      <c r="DR24" s="673"/>
      <c r="DS24" s="673"/>
      <c r="DT24" s="673"/>
      <c r="DU24" s="673"/>
      <c r="DV24" s="674"/>
      <c r="DW24" s="677">
        <v>58.7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239</v>
      </c>
      <c r="AA25" s="686"/>
      <c r="AB25" s="686"/>
      <c r="AC25" s="686"/>
      <c r="AD25" s="687" t="s">
        <v>239</v>
      </c>
      <c r="AE25" s="687"/>
      <c r="AF25" s="687"/>
      <c r="AG25" s="687"/>
      <c r="AH25" s="687"/>
      <c r="AI25" s="687"/>
      <c r="AJ25" s="687"/>
      <c r="AK25" s="687"/>
      <c r="AL25" s="688" t="s">
        <v>175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251</v>
      </c>
      <c r="BP25" s="686"/>
      <c r="BQ25" s="686"/>
      <c r="BR25" s="686"/>
      <c r="BS25" s="692" t="s">
        <v>175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1121905</v>
      </c>
      <c r="CS25" s="719"/>
      <c r="CT25" s="719"/>
      <c r="CU25" s="719"/>
      <c r="CV25" s="719"/>
      <c r="CW25" s="719"/>
      <c r="CX25" s="719"/>
      <c r="CY25" s="720"/>
      <c r="CZ25" s="688">
        <v>15.9</v>
      </c>
      <c r="DA25" s="717"/>
      <c r="DB25" s="717"/>
      <c r="DC25" s="721"/>
      <c r="DD25" s="692">
        <v>1018269</v>
      </c>
      <c r="DE25" s="719"/>
      <c r="DF25" s="719"/>
      <c r="DG25" s="719"/>
      <c r="DH25" s="719"/>
      <c r="DI25" s="719"/>
      <c r="DJ25" s="719"/>
      <c r="DK25" s="720"/>
      <c r="DL25" s="692">
        <v>1000815</v>
      </c>
      <c r="DM25" s="719"/>
      <c r="DN25" s="719"/>
      <c r="DO25" s="719"/>
      <c r="DP25" s="719"/>
      <c r="DQ25" s="719"/>
      <c r="DR25" s="719"/>
      <c r="DS25" s="719"/>
      <c r="DT25" s="719"/>
      <c r="DU25" s="719"/>
      <c r="DV25" s="720"/>
      <c r="DW25" s="688">
        <v>28.5</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3982654</v>
      </c>
      <c r="S26" s="684"/>
      <c r="T26" s="684"/>
      <c r="U26" s="684"/>
      <c r="V26" s="684"/>
      <c r="W26" s="684"/>
      <c r="X26" s="684"/>
      <c r="Y26" s="685"/>
      <c r="Z26" s="686">
        <v>53.5</v>
      </c>
      <c r="AA26" s="686"/>
      <c r="AB26" s="686"/>
      <c r="AC26" s="686"/>
      <c r="AD26" s="687">
        <v>3402189</v>
      </c>
      <c r="AE26" s="687"/>
      <c r="AF26" s="687"/>
      <c r="AG26" s="687"/>
      <c r="AH26" s="687"/>
      <c r="AI26" s="687"/>
      <c r="AJ26" s="687"/>
      <c r="AK26" s="687"/>
      <c r="AL26" s="688">
        <v>99.8</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239</v>
      </c>
      <c r="BH26" s="684"/>
      <c r="BI26" s="684"/>
      <c r="BJ26" s="684"/>
      <c r="BK26" s="684"/>
      <c r="BL26" s="684"/>
      <c r="BM26" s="684"/>
      <c r="BN26" s="685"/>
      <c r="BO26" s="686" t="s">
        <v>239</v>
      </c>
      <c r="BP26" s="686"/>
      <c r="BQ26" s="686"/>
      <c r="BR26" s="686"/>
      <c r="BS26" s="692" t="s">
        <v>239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728236</v>
      </c>
      <c r="CS26" s="684"/>
      <c r="CT26" s="684"/>
      <c r="CU26" s="684"/>
      <c r="CV26" s="684"/>
      <c r="CW26" s="684"/>
      <c r="CX26" s="684"/>
      <c r="CY26" s="685"/>
      <c r="CZ26" s="688">
        <v>10.3</v>
      </c>
      <c r="DA26" s="717"/>
      <c r="DB26" s="717"/>
      <c r="DC26" s="721"/>
      <c r="DD26" s="692">
        <v>637752</v>
      </c>
      <c r="DE26" s="684"/>
      <c r="DF26" s="684"/>
      <c r="DG26" s="684"/>
      <c r="DH26" s="684"/>
      <c r="DI26" s="684"/>
      <c r="DJ26" s="684"/>
      <c r="DK26" s="685"/>
      <c r="DL26" s="692" t="s">
        <v>239</v>
      </c>
      <c r="DM26" s="684"/>
      <c r="DN26" s="684"/>
      <c r="DO26" s="684"/>
      <c r="DP26" s="684"/>
      <c r="DQ26" s="684"/>
      <c r="DR26" s="684"/>
      <c r="DS26" s="684"/>
      <c r="DT26" s="684"/>
      <c r="DU26" s="684"/>
      <c r="DV26" s="685"/>
      <c r="DW26" s="688" t="s">
        <v>175</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1270</v>
      </c>
      <c r="S27" s="684"/>
      <c r="T27" s="684"/>
      <c r="U27" s="684"/>
      <c r="V27" s="684"/>
      <c r="W27" s="684"/>
      <c r="X27" s="684"/>
      <c r="Y27" s="685"/>
      <c r="Z27" s="686">
        <v>0</v>
      </c>
      <c r="AA27" s="686"/>
      <c r="AB27" s="686"/>
      <c r="AC27" s="686"/>
      <c r="AD27" s="687">
        <v>1270</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710556</v>
      </c>
      <c r="BH27" s="684"/>
      <c r="BI27" s="684"/>
      <c r="BJ27" s="684"/>
      <c r="BK27" s="684"/>
      <c r="BL27" s="684"/>
      <c r="BM27" s="684"/>
      <c r="BN27" s="685"/>
      <c r="BO27" s="686">
        <v>100</v>
      </c>
      <c r="BP27" s="686"/>
      <c r="BQ27" s="686"/>
      <c r="BR27" s="686"/>
      <c r="BS27" s="692">
        <v>3084</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1035714</v>
      </c>
      <c r="CS27" s="719"/>
      <c r="CT27" s="719"/>
      <c r="CU27" s="719"/>
      <c r="CV27" s="719"/>
      <c r="CW27" s="719"/>
      <c r="CX27" s="719"/>
      <c r="CY27" s="720"/>
      <c r="CZ27" s="688">
        <v>14.7</v>
      </c>
      <c r="DA27" s="717"/>
      <c r="DB27" s="717"/>
      <c r="DC27" s="721"/>
      <c r="DD27" s="692">
        <v>399323</v>
      </c>
      <c r="DE27" s="719"/>
      <c r="DF27" s="719"/>
      <c r="DG27" s="719"/>
      <c r="DH27" s="719"/>
      <c r="DI27" s="719"/>
      <c r="DJ27" s="719"/>
      <c r="DK27" s="720"/>
      <c r="DL27" s="692">
        <v>394883</v>
      </c>
      <c r="DM27" s="719"/>
      <c r="DN27" s="719"/>
      <c r="DO27" s="719"/>
      <c r="DP27" s="719"/>
      <c r="DQ27" s="719"/>
      <c r="DR27" s="719"/>
      <c r="DS27" s="719"/>
      <c r="DT27" s="719"/>
      <c r="DU27" s="719"/>
      <c r="DV27" s="720"/>
      <c r="DW27" s="688">
        <v>11.3</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72325</v>
      </c>
      <c r="S28" s="684"/>
      <c r="T28" s="684"/>
      <c r="U28" s="684"/>
      <c r="V28" s="684"/>
      <c r="W28" s="684"/>
      <c r="X28" s="684"/>
      <c r="Y28" s="685"/>
      <c r="Z28" s="686">
        <v>1</v>
      </c>
      <c r="AA28" s="686"/>
      <c r="AB28" s="686"/>
      <c r="AC28" s="686"/>
      <c r="AD28" s="687" t="s">
        <v>239</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693649</v>
      </c>
      <c r="CS28" s="684"/>
      <c r="CT28" s="684"/>
      <c r="CU28" s="684"/>
      <c r="CV28" s="684"/>
      <c r="CW28" s="684"/>
      <c r="CX28" s="684"/>
      <c r="CY28" s="685"/>
      <c r="CZ28" s="688">
        <v>9.8000000000000007</v>
      </c>
      <c r="DA28" s="717"/>
      <c r="DB28" s="717"/>
      <c r="DC28" s="721"/>
      <c r="DD28" s="692">
        <v>664594</v>
      </c>
      <c r="DE28" s="684"/>
      <c r="DF28" s="684"/>
      <c r="DG28" s="684"/>
      <c r="DH28" s="684"/>
      <c r="DI28" s="684"/>
      <c r="DJ28" s="684"/>
      <c r="DK28" s="685"/>
      <c r="DL28" s="692">
        <v>664594</v>
      </c>
      <c r="DM28" s="684"/>
      <c r="DN28" s="684"/>
      <c r="DO28" s="684"/>
      <c r="DP28" s="684"/>
      <c r="DQ28" s="684"/>
      <c r="DR28" s="684"/>
      <c r="DS28" s="684"/>
      <c r="DT28" s="684"/>
      <c r="DU28" s="684"/>
      <c r="DV28" s="685"/>
      <c r="DW28" s="688">
        <v>18.899999999999999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141060</v>
      </c>
      <c r="S29" s="684"/>
      <c r="T29" s="684"/>
      <c r="U29" s="684"/>
      <c r="V29" s="684"/>
      <c r="W29" s="684"/>
      <c r="X29" s="684"/>
      <c r="Y29" s="685"/>
      <c r="Z29" s="686">
        <v>1.9</v>
      </c>
      <c r="AA29" s="686"/>
      <c r="AB29" s="686"/>
      <c r="AC29" s="686"/>
      <c r="AD29" s="687">
        <v>1507</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693646</v>
      </c>
      <c r="CS29" s="719"/>
      <c r="CT29" s="719"/>
      <c r="CU29" s="719"/>
      <c r="CV29" s="719"/>
      <c r="CW29" s="719"/>
      <c r="CX29" s="719"/>
      <c r="CY29" s="720"/>
      <c r="CZ29" s="688">
        <v>9.8000000000000007</v>
      </c>
      <c r="DA29" s="717"/>
      <c r="DB29" s="717"/>
      <c r="DC29" s="721"/>
      <c r="DD29" s="692">
        <v>664591</v>
      </c>
      <c r="DE29" s="719"/>
      <c r="DF29" s="719"/>
      <c r="DG29" s="719"/>
      <c r="DH29" s="719"/>
      <c r="DI29" s="719"/>
      <c r="DJ29" s="719"/>
      <c r="DK29" s="720"/>
      <c r="DL29" s="692">
        <v>664591</v>
      </c>
      <c r="DM29" s="719"/>
      <c r="DN29" s="719"/>
      <c r="DO29" s="719"/>
      <c r="DP29" s="719"/>
      <c r="DQ29" s="719"/>
      <c r="DR29" s="719"/>
      <c r="DS29" s="719"/>
      <c r="DT29" s="719"/>
      <c r="DU29" s="719"/>
      <c r="DV29" s="720"/>
      <c r="DW29" s="688">
        <v>18.899999999999999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29526</v>
      </c>
      <c r="S30" s="684"/>
      <c r="T30" s="684"/>
      <c r="U30" s="684"/>
      <c r="V30" s="684"/>
      <c r="W30" s="684"/>
      <c r="X30" s="684"/>
      <c r="Y30" s="685"/>
      <c r="Z30" s="686">
        <v>0.4</v>
      </c>
      <c r="AA30" s="686"/>
      <c r="AB30" s="686"/>
      <c r="AC30" s="686"/>
      <c r="AD30" s="687" t="s">
        <v>175</v>
      </c>
      <c r="AE30" s="687"/>
      <c r="AF30" s="687"/>
      <c r="AG30" s="687"/>
      <c r="AH30" s="687"/>
      <c r="AI30" s="687"/>
      <c r="AJ30" s="687"/>
      <c r="AK30" s="687"/>
      <c r="AL30" s="688" t="s">
        <v>239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665604</v>
      </c>
      <c r="CS30" s="684"/>
      <c r="CT30" s="684"/>
      <c r="CU30" s="684"/>
      <c r="CV30" s="684"/>
      <c r="CW30" s="684"/>
      <c r="CX30" s="684"/>
      <c r="CY30" s="685"/>
      <c r="CZ30" s="688">
        <v>9.4</v>
      </c>
      <c r="DA30" s="717"/>
      <c r="DB30" s="717"/>
      <c r="DC30" s="721"/>
      <c r="DD30" s="692">
        <v>643061</v>
      </c>
      <c r="DE30" s="684"/>
      <c r="DF30" s="684"/>
      <c r="DG30" s="684"/>
      <c r="DH30" s="684"/>
      <c r="DI30" s="684"/>
      <c r="DJ30" s="684"/>
      <c r="DK30" s="685"/>
      <c r="DL30" s="692">
        <v>643061</v>
      </c>
      <c r="DM30" s="684"/>
      <c r="DN30" s="684"/>
      <c r="DO30" s="684"/>
      <c r="DP30" s="684"/>
      <c r="DQ30" s="684"/>
      <c r="DR30" s="684"/>
      <c r="DS30" s="684"/>
      <c r="DT30" s="684"/>
      <c r="DU30" s="684"/>
      <c r="DV30" s="685"/>
      <c r="DW30" s="688">
        <v>18.3</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1134817</v>
      </c>
      <c r="S31" s="684"/>
      <c r="T31" s="684"/>
      <c r="U31" s="684"/>
      <c r="V31" s="684"/>
      <c r="W31" s="684"/>
      <c r="X31" s="684"/>
      <c r="Y31" s="685"/>
      <c r="Z31" s="686">
        <v>15.2</v>
      </c>
      <c r="AA31" s="686"/>
      <c r="AB31" s="686"/>
      <c r="AC31" s="686"/>
      <c r="AD31" s="687" t="s">
        <v>175</v>
      </c>
      <c r="AE31" s="687"/>
      <c r="AF31" s="687"/>
      <c r="AG31" s="687"/>
      <c r="AH31" s="687"/>
      <c r="AI31" s="687"/>
      <c r="AJ31" s="687"/>
      <c r="AK31" s="687"/>
      <c r="AL31" s="688" t="s">
        <v>239</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98.2</v>
      </c>
      <c r="BH31" s="738"/>
      <c r="BI31" s="738"/>
      <c r="BJ31" s="738"/>
      <c r="BK31" s="738"/>
      <c r="BL31" s="738"/>
      <c r="BM31" s="678">
        <v>92.8</v>
      </c>
      <c r="BN31" s="738"/>
      <c r="BO31" s="738"/>
      <c r="BP31" s="738"/>
      <c r="BQ31" s="739"/>
      <c r="BR31" s="751">
        <v>98.1</v>
      </c>
      <c r="BS31" s="738"/>
      <c r="BT31" s="738"/>
      <c r="BU31" s="738"/>
      <c r="BV31" s="738"/>
      <c r="BW31" s="738"/>
      <c r="BX31" s="678">
        <v>92.3</v>
      </c>
      <c r="BY31" s="738"/>
      <c r="BZ31" s="738"/>
      <c r="CA31" s="738"/>
      <c r="CB31" s="739"/>
      <c r="CD31" s="725"/>
      <c r="CE31" s="726"/>
      <c r="CF31" s="698" t="s">
        <v>314</v>
      </c>
      <c r="CG31" s="699"/>
      <c r="CH31" s="699"/>
      <c r="CI31" s="699"/>
      <c r="CJ31" s="699"/>
      <c r="CK31" s="699"/>
      <c r="CL31" s="699"/>
      <c r="CM31" s="699"/>
      <c r="CN31" s="699"/>
      <c r="CO31" s="699"/>
      <c r="CP31" s="699"/>
      <c r="CQ31" s="700"/>
      <c r="CR31" s="683">
        <v>28042</v>
      </c>
      <c r="CS31" s="719"/>
      <c r="CT31" s="719"/>
      <c r="CU31" s="719"/>
      <c r="CV31" s="719"/>
      <c r="CW31" s="719"/>
      <c r="CX31" s="719"/>
      <c r="CY31" s="720"/>
      <c r="CZ31" s="688">
        <v>0.4</v>
      </c>
      <c r="DA31" s="717"/>
      <c r="DB31" s="717"/>
      <c r="DC31" s="721"/>
      <c r="DD31" s="692">
        <v>21530</v>
      </c>
      <c r="DE31" s="719"/>
      <c r="DF31" s="719"/>
      <c r="DG31" s="719"/>
      <c r="DH31" s="719"/>
      <c r="DI31" s="719"/>
      <c r="DJ31" s="719"/>
      <c r="DK31" s="720"/>
      <c r="DL31" s="692">
        <v>21530</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175</v>
      </c>
      <c r="S32" s="684"/>
      <c r="T32" s="684"/>
      <c r="U32" s="684"/>
      <c r="V32" s="684"/>
      <c r="W32" s="684"/>
      <c r="X32" s="684"/>
      <c r="Y32" s="685"/>
      <c r="Z32" s="686" t="s">
        <v>239</v>
      </c>
      <c r="AA32" s="686"/>
      <c r="AB32" s="686"/>
      <c r="AC32" s="686"/>
      <c r="AD32" s="687" t="s">
        <v>175</v>
      </c>
      <c r="AE32" s="687"/>
      <c r="AF32" s="687"/>
      <c r="AG32" s="687"/>
      <c r="AH32" s="687"/>
      <c r="AI32" s="687"/>
      <c r="AJ32" s="687"/>
      <c r="AK32" s="687"/>
      <c r="AL32" s="688" t="s">
        <v>239</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98.4</v>
      </c>
      <c r="BH32" s="719"/>
      <c r="BI32" s="719"/>
      <c r="BJ32" s="719"/>
      <c r="BK32" s="719"/>
      <c r="BL32" s="719"/>
      <c r="BM32" s="689">
        <v>94.5</v>
      </c>
      <c r="BN32" s="749"/>
      <c r="BO32" s="749"/>
      <c r="BP32" s="749"/>
      <c r="BQ32" s="750"/>
      <c r="BR32" s="752">
        <v>98.2</v>
      </c>
      <c r="BS32" s="719"/>
      <c r="BT32" s="719"/>
      <c r="BU32" s="719"/>
      <c r="BV32" s="719"/>
      <c r="BW32" s="719"/>
      <c r="BX32" s="689">
        <v>93.9</v>
      </c>
      <c r="BY32" s="749"/>
      <c r="BZ32" s="749"/>
      <c r="CA32" s="749"/>
      <c r="CB32" s="750"/>
      <c r="CD32" s="727"/>
      <c r="CE32" s="728"/>
      <c r="CF32" s="698" t="s">
        <v>318</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17"/>
      <c r="DB32" s="717"/>
      <c r="DC32" s="721"/>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707459</v>
      </c>
      <c r="S33" s="684"/>
      <c r="T33" s="684"/>
      <c r="U33" s="684"/>
      <c r="V33" s="684"/>
      <c r="W33" s="684"/>
      <c r="X33" s="684"/>
      <c r="Y33" s="685"/>
      <c r="Z33" s="686">
        <v>9.5</v>
      </c>
      <c r="AA33" s="686"/>
      <c r="AB33" s="686"/>
      <c r="AC33" s="686"/>
      <c r="AD33" s="687" t="s">
        <v>239</v>
      </c>
      <c r="AE33" s="687"/>
      <c r="AF33" s="687"/>
      <c r="AG33" s="687"/>
      <c r="AH33" s="687"/>
      <c r="AI33" s="687"/>
      <c r="AJ33" s="687"/>
      <c r="AK33" s="687"/>
      <c r="AL33" s="688" t="s">
        <v>251</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98.2</v>
      </c>
      <c r="BH33" s="754"/>
      <c r="BI33" s="754"/>
      <c r="BJ33" s="754"/>
      <c r="BK33" s="754"/>
      <c r="BL33" s="754"/>
      <c r="BM33" s="755">
        <v>91.2</v>
      </c>
      <c r="BN33" s="754"/>
      <c r="BO33" s="754"/>
      <c r="BP33" s="754"/>
      <c r="BQ33" s="756"/>
      <c r="BR33" s="753">
        <v>98</v>
      </c>
      <c r="BS33" s="754"/>
      <c r="BT33" s="754"/>
      <c r="BU33" s="754"/>
      <c r="BV33" s="754"/>
      <c r="BW33" s="754"/>
      <c r="BX33" s="755">
        <v>90.3</v>
      </c>
      <c r="BY33" s="754"/>
      <c r="BZ33" s="754"/>
      <c r="CA33" s="754"/>
      <c r="CB33" s="756"/>
      <c r="CD33" s="698" t="s">
        <v>321</v>
      </c>
      <c r="CE33" s="699"/>
      <c r="CF33" s="699"/>
      <c r="CG33" s="699"/>
      <c r="CH33" s="699"/>
      <c r="CI33" s="699"/>
      <c r="CJ33" s="699"/>
      <c r="CK33" s="699"/>
      <c r="CL33" s="699"/>
      <c r="CM33" s="699"/>
      <c r="CN33" s="699"/>
      <c r="CO33" s="699"/>
      <c r="CP33" s="699"/>
      <c r="CQ33" s="700"/>
      <c r="CR33" s="683">
        <v>2259585</v>
      </c>
      <c r="CS33" s="719"/>
      <c r="CT33" s="719"/>
      <c r="CU33" s="719"/>
      <c r="CV33" s="719"/>
      <c r="CW33" s="719"/>
      <c r="CX33" s="719"/>
      <c r="CY33" s="720"/>
      <c r="CZ33" s="688">
        <v>32.1</v>
      </c>
      <c r="DA33" s="717"/>
      <c r="DB33" s="717"/>
      <c r="DC33" s="721"/>
      <c r="DD33" s="692">
        <v>1786941</v>
      </c>
      <c r="DE33" s="719"/>
      <c r="DF33" s="719"/>
      <c r="DG33" s="719"/>
      <c r="DH33" s="719"/>
      <c r="DI33" s="719"/>
      <c r="DJ33" s="719"/>
      <c r="DK33" s="720"/>
      <c r="DL33" s="692">
        <v>1422686</v>
      </c>
      <c r="DM33" s="719"/>
      <c r="DN33" s="719"/>
      <c r="DO33" s="719"/>
      <c r="DP33" s="719"/>
      <c r="DQ33" s="719"/>
      <c r="DR33" s="719"/>
      <c r="DS33" s="719"/>
      <c r="DT33" s="719"/>
      <c r="DU33" s="719"/>
      <c r="DV33" s="720"/>
      <c r="DW33" s="688">
        <v>40.5</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102575</v>
      </c>
      <c r="S34" s="684"/>
      <c r="T34" s="684"/>
      <c r="U34" s="684"/>
      <c r="V34" s="684"/>
      <c r="W34" s="684"/>
      <c r="X34" s="684"/>
      <c r="Y34" s="685"/>
      <c r="Z34" s="686">
        <v>1.4</v>
      </c>
      <c r="AA34" s="686"/>
      <c r="AB34" s="686"/>
      <c r="AC34" s="686"/>
      <c r="AD34" s="687">
        <v>5571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1023958</v>
      </c>
      <c r="CS34" s="684"/>
      <c r="CT34" s="684"/>
      <c r="CU34" s="684"/>
      <c r="CV34" s="684"/>
      <c r="CW34" s="684"/>
      <c r="CX34" s="684"/>
      <c r="CY34" s="685"/>
      <c r="CZ34" s="688">
        <v>14.5</v>
      </c>
      <c r="DA34" s="717"/>
      <c r="DB34" s="717"/>
      <c r="DC34" s="721"/>
      <c r="DD34" s="692">
        <v>752521</v>
      </c>
      <c r="DE34" s="684"/>
      <c r="DF34" s="684"/>
      <c r="DG34" s="684"/>
      <c r="DH34" s="684"/>
      <c r="DI34" s="684"/>
      <c r="DJ34" s="684"/>
      <c r="DK34" s="685"/>
      <c r="DL34" s="692">
        <v>571240</v>
      </c>
      <c r="DM34" s="684"/>
      <c r="DN34" s="684"/>
      <c r="DO34" s="684"/>
      <c r="DP34" s="684"/>
      <c r="DQ34" s="684"/>
      <c r="DR34" s="684"/>
      <c r="DS34" s="684"/>
      <c r="DT34" s="684"/>
      <c r="DU34" s="684"/>
      <c r="DV34" s="685"/>
      <c r="DW34" s="688">
        <v>16.3</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31366</v>
      </c>
      <c r="S35" s="684"/>
      <c r="T35" s="684"/>
      <c r="U35" s="684"/>
      <c r="V35" s="684"/>
      <c r="W35" s="684"/>
      <c r="X35" s="684"/>
      <c r="Y35" s="685"/>
      <c r="Z35" s="686">
        <v>0.4</v>
      </c>
      <c r="AA35" s="686"/>
      <c r="AB35" s="686"/>
      <c r="AC35" s="686"/>
      <c r="AD35" s="687" t="s">
        <v>175</v>
      </c>
      <c r="AE35" s="687"/>
      <c r="AF35" s="687"/>
      <c r="AG35" s="687"/>
      <c r="AH35" s="687"/>
      <c r="AI35" s="687"/>
      <c r="AJ35" s="687"/>
      <c r="AK35" s="687"/>
      <c r="AL35" s="688" t="s">
        <v>175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98571</v>
      </c>
      <c r="CS35" s="719"/>
      <c r="CT35" s="719"/>
      <c r="CU35" s="719"/>
      <c r="CV35" s="719"/>
      <c r="CW35" s="719"/>
      <c r="CX35" s="719"/>
      <c r="CY35" s="720"/>
      <c r="CZ35" s="688">
        <v>1.4</v>
      </c>
      <c r="DA35" s="717"/>
      <c r="DB35" s="717"/>
      <c r="DC35" s="721"/>
      <c r="DD35" s="692">
        <v>75240</v>
      </c>
      <c r="DE35" s="719"/>
      <c r="DF35" s="719"/>
      <c r="DG35" s="719"/>
      <c r="DH35" s="719"/>
      <c r="DI35" s="719"/>
      <c r="DJ35" s="719"/>
      <c r="DK35" s="720"/>
      <c r="DL35" s="692">
        <v>75240</v>
      </c>
      <c r="DM35" s="719"/>
      <c r="DN35" s="719"/>
      <c r="DO35" s="719"/>
      <c r="DP35" s="719"/>
      <c r="DQ35" s="719"/>
      <c r="DR35" s="719"/>
      <c r="DS35" s="719"/>
      <c r="DT35" s="719"/>
      <c r="DU35" s="719"/>
      <c r="DV35" s="720"/>
      <c r="DW35" s="688">
        <v>2.1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26407</v>
      </c>
      <c r="S36" s="684"/>
      <c r="T36" s="684"/>
      <c r="U36" s="684"/>
      <c r="V36" s="684"/>
      <c r="W36" s="684"/>
      <c r="X36" s="684"/>
      <c r="Y36" s="685"/>
      <c r="Z36" s="686">
        <v>0.4</v>
      </c>
      <c r="AA36" s="686"/>
      <c r="AB36" s="686"/>
      <c r="AC36" s="686"/>
      <c r="AD36" s="687" t="s">
        <v>251</v>
      </c>
      <c r="AE36" s="687"/>
      <c r="AF36" s="687"/>
      <c r="AG36" s="687"/>
      <c r="AH36" s="687"/>
      <c r="AI36" s="687"/>
      <c r="AJ36" s="687"/>
      <c r="AK36" s="687"/>
      <c r="AL36" s="688" t="s">
        <v>251</v>
      </c>
      <c r="AM36" s="689"/>
      <c r="AN36" s="689"/>
      <c r="AO36" s="690"/>
      <c r="AP36" s="235"/>
      <c r="AQ36" s="757" t="s">
        <v>329</v>
      </c>
      <c r="AR36" s="758"/>
      <c r="AS36" s="758"/>
      <c r="AT36" s="758"/>
      <c r="AU36" s="758"/>
      <c r="AV36" s="758"/>
      <c r="AW36" s="758"/>
      <c r="AX36" s="758"/>
      <c r="AY36" s="759"/>
      <c r="AZ36" s="672">
        <v>537107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59363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523859</v>
      </c>
      <c r="CS36" s="684"/>
      <c r="CT36" s="684"/>
      <c r="CU36" s="684"/>
      <c r="CV36" s="684"/>
      <c r="CW36" s="684"/>
      <c r="CX36" s="684"/>
      <c r="CY36" s="685"/>
      <c r="CZ36" s="688">
        <v>7.4</v>
      </c>
      <c r="DA36" s="717"/>
      <c r="DB36" s="717"/>
      <c r="DC36" s="721"/>
      <c r="DD36" s="692">
        <v>448180</v>
      </c>
      <c r="DE36" s="684"/>
      <c r="DF36" s="684"/>
      <c r="DG36" s="684"/>
      <c r="DH36" s="684"/>
      <c r="DI36" s="684"/>
      <c r="DJ36" s="684"/>
      <c r="DK36" s="685"/>
      <c r="DL36" s="692">
        <v>364491</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288866</v>
      </c>
      <c r="S37" s="684"/>
      <c r="T37" s="684"/>
      <c r="U37" s="684"/>
      <c r="V37" s="684"/>
      <c r="W37" s="684"/>
      <c r="X37" s="684"/>
      <c r="Y37" s="685"/>
      <c r="Z37" s="686">
        <v>3.9</v>
      </c>
      <c r="AA37" s="686"/>
      <c r="AB37" s="686"/>
      <c r="AC37" s="686"/>
      <c r="AD37" s="687" t="s">
        <v>175</v>
      </c>
      <c r="AE37" s="687"/>
      <c r="AF37" s="687"/>
      <c r="AG37" s="687"/>
      <c r="AH37" s="687"/>
      <c r="AI37" s="687"/>
      <c r="AJ37" s="687"/>
      <c r="AK37" s="687"/>
      <c r="AL37" s="688" t="s">
        <v>239</v>
      </c>
      <c r="AM37" s="689"/>
      <c r="AN37" s="689"/>
      <c r="AO37" s="690"/>
      <c r="AQ37" s="761" t="s">
        <v>333</v>
      </c>
      <c r="AR37" s="762"/>
      <c r="AS37" s="762"/>
      <c r="AT37" s="762"/>
      <c r="AU37" s="762"/>
      <c r="AV37" s="762"/>
      <c r="AW37" s="762"/>
      <c r="AX37" s="762"/>
      <c r="AY37" s="763"/>
      <c r="AZ37" s="683">
        <v>1100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39114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287782</v>
      </c>
      <c r="CS37" s="719"/>
      <c r="CT37" s="719"/>
      <c r="CU37" s="719"/>
      <c r="CV37" s="719"/>
      <c r="CW37" s="719"/>
      <c r="CX37" s="719"/>
      <c r="CY37" s="720"/>
      <c r="CZ37" s="688">
        <v>4.0999999999999996</v>
      </c>
      <c r="DA37" s="717"/>
      <c r="DB37" s="717"/>
      <c r="DC37" s="721"/>
      <c r="DD37" s="692">
        <v>283782</v>
      </c>
      <c r="DE37" s="719"/>
      <c r="DF37" s="719"/>
      <c r="DG37" s="719"/>
      <c r="DH37" s="719"/>
      <c r="DI37" s="719"/>
      <c r="DJ37" s="719"/>
      <c r="DK37" s="720"/>
      <c r="DL37" s="692">
        <v>263371</v>
      </c>
      <c r="DM37" s="719"/>
      <c r="DN37" s="719"/>
      <c r="DO37" s="719"/>
      <c r="DP37" s="719"/>
      <c r="DQ37" s="719"/>
      <c r="DR37" s="719"/>
      <c r="DS37" s="719"/>
      <c r="DT37" s="719"/>
      <c r="DU37" s="719"/>
      <c r="DV37" s="720"/>
      <c r="DW37" s="688">
        <v>7.5</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125746</v>
      </c>
      <c r="S38" s="684"/>
      <c r="T38" s="684"/>
      <c r="U38" s="684"/>
      <c r="V38" s="684"/>
      <c r="W38" s="684"/>
      <c r="X38" s="684"/>
      <c r="Y38" s="685"/>
      <c r="Z38" s="686">
        <v>1.7</v>
      </c>
      <c r="AA38" s="686"/>
      <c r="AB38" s="686"/>
      <c r="AC38" s="686"/>
      <c r="AD38" s="687">
        <v>3</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400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1534</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535607</v>
      </c>
      <c r="CS38" s="684"/>
      <c r="CT38" s="684"/>
      <c r="CU38" s="684"/>
      <c r="CV38" s="684"/>
      <c r="CW38" s="684"/>
      <c r="CX38" s="684"/>
      <c r="CY38" s="685"/>
      <c r="CZ38" s="688">
        <v>7.6</v>
      </c>
      <c r="DA38" s="717"/>
      <c r="DB38" s="717"/>
      <c r="DC38" s="721"/>
      <c r="DD38" s="692">
        <v>443358</v>
      </c>
      <c r="DE38" s="684"/>
      <c r="DF38" s="684"/>
      <c r="DG38" s="684"/>
      <c r="DH38" s="684"/>
      <c r="DI38" s="684"/>
      <c r="DJ38" s="684"/>
      <c r="DK38" s="685"/>
      <c r="DL38" s="692">
        <v>411715</v>
      </c>
      <c r="DM38" s="684"/>
      <c r="DN38" s="684"/>
      <c r="DO38" s="684"/>
      <c r="DP38" s="684"/>
      <c r="DQ38" s="684"/>
      <c r="DR38" s="684"/>
      <c r="DS38" s="684"/>
      <c r="DT38" s="684"/>
      <c r="DU38" s="684"/>
      <c r="DV38" s="685"/>
      <c r="DW38" s="688">
        <v>11.7</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803180</v>
      </c>
      <c r="S39" s="684"/>
      <c r="T39" s="684"/>
      <c r="U39" s="684"/>
      <c r="V39" s="684"/>
      <c r="W39" s="684"/>
      <c r="X39" s="684"/>
      <c r="Y39" s="685"/>
      <c r="Z39" s="686">
        <v>10.8</v>
      </c>
      <c r="AA39" s="686"/>
      <c r="AB39" s="686"/>
      <c r="AC39" s="686"/>
      <c r="AD39" s="687" t="s">
        <v>239</v>
      </c>
      <c r="AE39" s="687"/>
      <c r="AF39" s="687"/>
      <c r="AG39" s="687"/>
      <c r="AH39" s="687"/>
      <c r="AI39" s="687"/>
      <c r="AJ39" s="687"/>
      <c r="AK39" s="687"/>
      <c r="AL39" s="688" t="s">
        <v>239</v>
      </c>
      <c r="AM39" s="689"/>
      <c r="AN39" s="689"/>
      <c r="AO39" s="690"/>
      <c r="AQ39" s="761" t="s">
        <v>341</v>
      </c>
      <c r="AR39" s="762"/>
      <c r="AS39" s="762"/>
      <c r="AT39" s="762"/>
      <c r="AU39" s="762"/>
      <c r="AV39" s="762"/>
      <c r="AW39" s="762"/>
      <c r="AX39" s="762"/>
      <c r="AY39" s="763"/>
      <c r="AZ39" s="683" t="s">
        <v>175</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2405</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77590</v>
      </c>
      <c r="CS39" s="719"/>
      <c r="CT39" s="719"/>
      <c r="CU39" s="719"/>
      <c r="CV39" s="719"/>
      <c r="CW39" s="719"/>
      <c r="CX39" s="719"/>
      <c r="CY39" s="720"/>
      <c r="CZ39" s="688">
        <v>1.1000000000000001</v>
      </c>
      <c r="DA39" s="717"/>
      <c r="DB39" s="717"/>
      <c r="DC39" s="721"/>
      <c r="DD39" s="692">
        <v>67642</v>
      </c>
      <c r="DE39" s="719"/>
      <c r="DF39" s="719"/>
      <c r="DG39" s="719"/>
      <c r="DH39" s="719"/>
      <c r="DI39" s="719"/>
      <c r="DJ39" s="719"/>
      <c r="DK39" s="720"/>
      <c r="DL39" s="692" t="s">
        <v>175</v>
      </c>
      <c r="DM39" s="719"/>
      <c r="DN39" s="719"/>
      <c r="DO39" s="719"/>
      <c r="DP39" s="719"/>
      <c r="DQ39" s="719"/>
      <c r="DR39" s="719"/>
      <c r="DS39" s="719"/>
      <c r="DT39" s="719"/>
      <c r="DU39" s="719"/>
      <c r="DV39" s="720"/>
      <c r="DW39" s="688" t="s">
        <v>239</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251</v>
      </c>
      <c r="S40" s="684"/>
      <c r="T40" s="684"/>
      <c r="U40" s="684"/>
      <c r="V40" s="684"/>
      <c r="W40" s="684"/>
      <c r="X40" s="684"/>
      <c r="Y40" s="685"/>
      <c r="Z40" s="686" t="s">
        <v>239</v>
      </c>
      <c r="AA40" s="686"/>
      <c r="AB40" s="686"/>
      <c r="AC40" s="686"/>
      <c r="AD40" s="687" t="s">
        <v>239</v>
      </c>
      <c r="AE40" s="687"/>
      <c r="AF40" s="687"/>
      <c r="AG40" s="687"/>
      <c r="AH40" s="687"/>
      <c r="AI40" s="687"/>
      <c r="AJ40" s="687"/>
      <c r="AK40" s="687"/>
      <c r="AL40" s="688" t="s">
        <v>175</v>
      </c>
      <c r="AM40" s="689"/>
      <c r="AN40" s="689"/>
      <c r="AO40" s="690"/>
      <c r="AQ40" s="761" t="s">
        <v>345</v>
      </c>
      <c r="AR40" s="762"/>
      <c r="AS40" s="762"/>
      <c r="AT40" s="762"/>
      <c r="AU40" s="762"/>
      <c r="AV40" s="762"/>
      <c r="AW40" s="762"/>
      <c r="AX40" s="762"/>
      <c r="AY40" s="763"/>
      <c r="AZ40" s="683" t="s">
        <v>239</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65</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t="s">
        <v>251</v>
      </c>
      <c r="CS40" s="684"/>
      <c r="CT40" s="684"/>
      <c r="CU40" s="684"/>
      <c r="CV40" s="684"/>
      <c r="CW40" s="684"/>
      <c r="CX40" s="684"/>
      <c r="CY40" s="685"/>
      <c r="CZ40" s="688" t="s">
        <v>251</v>
      </c>
      <c r="DA40" s="717"/>
      <c r="DB40" s="717"/>
      <c r="DC40" s="721"/>
      <c r="DD40" s="692" t="s">
        <v>175</v>
      </c>
      <c r="DE40" s="684"/>
      <c r="DF40" s="684"/>
      <c r="DG40" s="684"/>
      <c r="DH40" s="684"/>
      <c r="DI40" s="684"/>
      <c r="DJ40" s="684"/>
      <c r="DK40" s="685"/>
      <c r="DL40" s="692" t="s">
        <v>251</v>
      </c>
      <c r="DM40" s="684"/>
      <c r="DN40" s="684"/>
      <c r="DO40" s="684"/>
      <c r="DP40" s="684"/>
      <c r="DQ40" s="684"/>
      <c r="DR40" s="684"/>
      <c r="DS40" s="684"/>
      <c r="DT40" s="684"/>
      <c r="DU40" s="684"/>
      <c r="DV40" s="685"/>
      <c r="DW40" s="688" t="s">
        <v>239</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99480</v>
      </c>
      <c r="S41" s="684"/>
      <c r="T41" s="684"/>
      <c r="U41" s="684"/>
      <c r="V41" s="684"/>
      <c r="W41" s="684"/>
      <c r="X41" s="684"/>
      <c r="Y41" s="685"/>
      <c r="Z41" s="686">
        <v>1.3</v>
      </c>
      <c r="AA41" s="686"/>
      <c r="AB41" s="686"/>
      <c r="AC41" s="686"/>
      <c r="AD41" s="687" t="s">
        <v>239</v>
      </c>
      <c r="AE41" s="687"/>
      <c r="AF41" s="687"/>
      <c r="AG41" s="687"/>
      <c r="AH41" s="687"/>
      <c r="AI41" s="687"/>
      <c r="AJ41" s="687"/>
      <c r="AK41" s="687"/>
      <c r="AL41" s="688" t="s">
        <v>251</v>
      </c>
      <c r="AM41" s="689"/>
      <c r="AN41" s="689"/>
      <c r="AO41" s="690"/>
      <c r="AQ41" s="761" t="s">
        <v>350</v>
      </c>
      <c r="AR41" s="762"/>
      <c r="AS41" s="762"/>
      <c r="AT41" s="762"/>
      <c r="AU41" s="762"/>
      <c r="AV41" s="762"/>
      <c r="AW41" s="762"/>
      <c r="AX41" s="762"/>
      <c r="AY41" s="763"/>
      <c r="AZ41" s="683">
        <v>118302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175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251</v>
      </c>
      <c r="CS41" s="719"/>
      <c r="CT41" s="719"/>
      <c r="CU41" s="719"/>
      <c r="CV41" s="719"/>
      <c r="CW41" s="719"/>
      <c r="CX41" s="719"/>
      <c r="CY41" s="720"/>
      <c r="CZ41" s="688" t="s">
        <v>251</v>
      </c>
      <c r="DA41" s="717"/>
      <c r="DB41" s="717"/>
      <c r="DC41" s="721"/>
      <c r="DD41" s="692" t="s">
        <v>239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7447251</v>
      </c>
      <c r="S42" s="769"/>
      <c r="T42" s="769"/>
      <c r="U42" s="769"/>
      <c r="V42" s="769"/>
      <c r="W42" s="769"/>
      <c r="X42" s="769"/>
      <c r="Y42" s="777"/>
      <c r="Z42" s="778">
        <v>100</v>
      </c>
      <c r="AA42" s="778"/>
      <c r="AB42" s="778"/>
      <c r="AC42" s="778"/>
      <c r="AD42" s="779">
        <v>3410540</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417305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1936996</v>
      </c>
      <c r="CS42" s="684"/>
      <c r="CT42" s="684"/>
      <c r="CU42" s="684"/>
      <c r="CV42" s="684"/>
      <c r="CW42" s="684"/>
      <c r="CX42" s="684"/>
      <c r="CY42" s="685"/>
      <c r="CZ42" s="688">
        <v>27.5</v>
      </c>
      <c r="DA42" s="689"/>
      <c r="DB42" s="689"/>
      <c r="DC42" s="701"/>
      <c r="DD42" s="692">
        <v>196589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53742</v>
      </c>
      <c r="CS43" s="719"/>
      <c r="CT43" s="719"/>
      <c r="CU43" s="719"/>
      <c r="CV43" s="719"/>
      <c r="CW43" s="719"/>
      <c r="CX43" s="719"/>
      <c r="CY43" s="720"/>
      <c r="CZ43" s="688">
        <v>0.8</v>
      </c>
      <c r="DA43" s="717"/>
      <c r="DB43" s="717"/>
      <c r="DC43" s="721"/>
      <c r="DD43" s="692">
        <v>53742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1340622</v>
      </c>
      <c r="CS44" s="684"/>
      <c r="CT44" s="684"/>
      <c r="CU44" s="684"/>
      <c r="CV44" s="684"/>
      <c r="CW44" s="684"/>
      <c r="CX44" s="684"/>
      <c r="CY44" s="685"/>
      <c r="CZ44" s="688">
        <v>19</v>
      </c>
      <c r="DA44" s="689"/>
      <c r="DB44" s="689"/>
      <c r="DC44" s="701"/>
      <c r="DD44" s="692">
        <v>161995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736217</v>
      </c>
      <c r="CS45" s="719"/>
      <c r="CT45" s="719"/>
      <c r="CU45" s="719"/>
      <c r="CV45" s="719"/>
      <c r="CW45" s="719"/>
      <c r="CX45" s="719"/>
      <c r="CY45" s="720"/>
      <c r="CZ45" s="688">
        <v>10.4</v>
      </c>
      <c r="DA45" s="717"/>
      <c r="DB45" s="717"/>
      <c r="DC45" s="721"/>
      <c r="DD45" s="692">
        <v>30207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598147</v>
      </c>
      <c r="CS46" s="684"/>
      <c r="CT46" s="684"/>
      <c r="CU46" s="684"/>
      <c r="CV46" s="684"/>
      <c r="CW46" s="684"/>
      <c r="CX46" s="684"/>
      <c r="CY46" s="685"/>
      <c r="CZ46" s="688">
        <v>8.5</v>
      </c>
      <c r="DA46" s="689"/>
      <c r="DB46" s="689"/>
      <c r="DC46" s="701"/>
      <c r="DD46" s="692">
        <v>131730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596374</v>
      </c>
      <c r="CS47" s="719"/>
      <c r="CT47" s="719"/>
      <c r="CU47" s="719"/>
      <c r="CV47" s="719"/>
      <c r="CW47" s="719"/>
      <c r="CX47" s="719"/>
      <c r="CY47" s="720"/>
      <c r="CZ47" s="688">
        <v>8.5</v>
      </c>
      <c r="DA47" s="717"/>
      <c r="DB47" s="717"/>
      <c r="DC47" s="721"/>
      <c r="DD47" s="692">
        <v>34594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239</v>
      </c>
      <c r="CS48" s="684"/>
      <c r="CT48" s="684"/>
      <c r="CU48" s="684"/>
      <c r="CV48" s="684"/>
      <c r="CW48" s="684"/>
      <c r="CX48" s="684"/>
      <c r="CY48" s="685"/>
      <c r="CZ48" s="688" t="s">
        <v>175</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7047849</v>
      </c>
      <c r="CS49" s="754"/>
      <c r="CT49" s="754"/>
      <c r="CU49" s="754"/>
      <c r="CV49" s="754"/>
      <c r="CW49" s="754"/>
      <c r="CX49" s="754"/>
      <c r="CY49" s="785"/>
      <c r="CZ49" s="780">
        <v>100</v>
      </c>
      <c r="DA49" s="786"/>
      <c r="DB49" s="786"/>
      <c r="DC49" s="787"/>
      <c r="DD49" s="788">
        <v>4065716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pAM+UlG1M2xTlhmmLxG78JZFtG3Yp4GXkdjk6w1IZGeRDvUtmcW/tDaXUMuyCVjTU905SRY3V634Y4G8UVPhg==" saltValue="kS5ptiSkQ3HgVgGG4YnP0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7438</v>
      </c>
      <c r="R7" s="819"/>
      <c r="S7" s="819"/>
      <c r="T7" s="819"/>
      <c r="U7" s="819"/>
      <c r="V7" s="819">
        <v>7040</v>
      </c>
      <c r="W7" s="819"/>
      <c r="X7" s="819"/>
      <c r="Y7" s="819"/>
      <c r="Z7" s="819"/>
      <c r="AA7" s="819">
        <v>399</v>
      </c>
      <c r="AB7" s="819"/>
      <c r="AC7" s="819"/>
      <c r="AD7" s="819"/>
      <c r="AE7" s="820"/>
      <c r="AF7" s="821">
        <v>315</v>
      </c>
      <c r="AG7" s="822"/>
      <c r="AH7" s="822"/>
      <c r="AI7" s="822"/>
      <c r="AJ7" s="823"/>
      <c r="AK7" s="858">
        <v>26</v>
      </c>
      <c r="AL7" s="859"/>
      <c r="AM7" s="859"/>
      <c r="AN7" s="859"/>
      <c r="AO7" s="859"/>
      <c r="AP7" s="859">
        <v>6150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-3</v>
      </c>
      <c r="CI7" s="856"/>
      <c r="CJ7" s="856"/>
      <c r="CK7" s="856"/>
      <c r="CL7" s="857"/>
      <c r="CM7" s="855">
        <v>55</v>
      </c>
      <c r="CN7" s="856"/>
      <c r="CO7" s="856"/>
      <c r="CP7" s="856"/>
      <c r="CQ7" s="857"/>
      <c r="CR7" s="855">
        <v>1</v>
      </c>
      <c r="CS7" s="856"/>
      <c r="CT7" s="856"/>
      <c r="CU7" s="856"/>
      <c r="CV7" s="857"/>
      <c r="CW7" s="855" t="s">
        <v>592</v>
      </c>
      <c r="CX7" s="856"/>
      <c r="CY7" s="856"/>
      <c r="CZ7" s="856"/>
      <c r="DA7" s="857"/>
      <c r="DB7" s="855">
        <v>0</v>
      </c>
      <c r="DC7" s="856"/>
      <c r="DD7" s="856"/>
      <c r="DE7" s="856"/>
      <c r="DF7" s="857"/>
      <c r="DG7" s="855" t="s">
        <v>613</v>
      </c>
      <c r="DH7" s="856"/>
      <c r="DI7" s="856"/>
      <c r="DJ7" s="856"/>
      <c r="DK7" s="857"/>
      <c r="DL7" s="855" t="s">
        <v>613</v>
      </c>
      <c r="DM7" s="856"/>
      <c r="DN7" s="856"/>
      <c r="DO7" s="856"/>
      <c r="DP7" s="857"/>
      <c r="DQ7" s="855" t="s">
        <v>613</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23</v>
      </c>
      <c r="R8" s="843"/>
      <c r="S8" s="843"/>
      <c r="T8" s="843"/>
      <c r="U8" s="843"/>
      <c r="V8" s="843">
        <v>22</v>
      </c>
      <c r="W8" s="843"/>
      <c r="X8" s="843"/>
      <c r="Y8" s="843"/>
      <c r="Z8" s="843"/>
      <c r="AA8" s="843">
        <v>0</v>
      </c>
      <c r="AB8" s="843"/>
      <c r="AC8" s="843"/>
      <c r="AD8" s="843"/>
      <c r="AE8" s="844"/>
      <c r="AF8" s="845">
        <v>0</v>
      </c>
      <c r="AG8" s="846"/>
      <c r="AH8" s="846"/>
      <c r="AI8" s="846"/>
      <c r="AJ8" s="847"/>
      <c r="AK8" s="848">
        <v>21</v>
      </c>
      <c r="AL8" s="849"/>
      <c r="AM8" s="849"/>
      <c r="AN8" s="849"/>
      <c r="AO8" s="849"/>
      <c r="AP8" s="849" t="s">
        <v>612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-3</v>
      </c>
      <c r="CI8" s="866"/>
      <c r="CJ8" s="866"/>
      <c r="CK8" s="866"/>
      <c r="CL8" s="867"/>
      <c r="CM8" s="865">
        <v>-74</v>
      </c>
      <c r="CN8" s="866"/>
      <c r="CO8" s="866"/>
      <c r="CP8" s="866"/>
      <c r="CQ8" s="867"/>
      <c r="CR8" s="865">
        <v>22</v>
      </c>
      <c r="CS8" s="866"/>
      <c r="CT8" s="866"/>
      <c r="CU8" s="866"/>
      <c r="CV8" s="867"/>
      <c r="CW8" s="865" t="s">
        <v>592</v>
      </c>
      <c r="CX8" s="866"/>
      <c r="CY8" s="866"/>
      <c r="CZ8" s="866"/>
      <c r="DA8" s="867"/>
      <c r="DB8" s="865">
        <v>85</v>
      </c>
      <c r="DC8" s="866"/>
      <c r="DD8" s="866"/>
      <c r="DE8" s="866"/>
      <c r="DF8" s="867"/>
      <c r="DG8" s="865" t="s">
        <v>613</v>
      </c>
      <c r="DH8" s="866"/>
      <c r="DI8" s="866"/>
      <c r="DJ8" s="866"/>
      <c r="DK8" s="867"/>
      <c r="DL8" s="865" t="s">
        <v>613</v>
      </c>
      <c r="DM8" s="866"/>
      <c r="DN8" s="866"/>
      <c r="DO8" s="866"/>
      <c r="DP8" s="867"/>
      <c r="DQ8" s="865" t="s">
        <v>613</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7</v>
      </c>
      <c r="R9" s="843"/>
      <c r="S9" s="843"/>
      <c r="T9" s="843"/>
      <c r="U9" s="843"/>
      <c r="V9" s="843">
        <v>7</v>
      </c>
      <c r="W9" s="843"/>
      <c r="X9" s="843"/>
      <c r="Y9" s="843"/>
      <c r="Z9" s="843"/>
      <c r="AA9" s="843">
        <v>0</v>
      </c>
      <c r="AB9" s="843"/>
      <c r="AC9" s="843"/>
      <c r="AD9" s="843"/>
      <c r="AE9" s="844"/>
      <c r="AF9" s="845">
        <v>0</v>
      </c>
      <c r="AG9" s="846"/>
      <c r="AH9" s="846"/>
      <c r="AI9" s="846"/>
      <c r="AJ9" s="847"/>
      <c r="AK9" s="848" t="s">
        <v>612</v>
      </c>
      <c r="AL9" s="849"/>
      <c r="AM9" s="849"/>
      <c r="AN9" s="849"/>
      <c r="AO9" s="849"/>
      <c r="AP9" s="849" t="s">
        <v>612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0</v>
      </c>
      <c r="CI9" s="866"/>
      <c r="CJ9" s="866"/>
      <c r="CK9" s="866"/>
      <c r="CL9" s="867"/>
      <c r="CM9" s="865">
        <v>-15</v>
      </c>
      <c r="CN9" s="866"/>
      <c r="CO9" s="866"/>
      <c r="CP9" s="866"/>
      <c r="CQ9" s="867"/>
      <c r="CR9" s="865">
        <v>13</v>
      </c>
      <c r="CS9" s="866"/>
      <c r="CT9" s="866"/>
      <c r="CU9" s="866"/>
      <c r="CV9" s="867"/>
      <c r="CW9" s="865" t="s">
        <v>592</v>
      </c>
      <c r="CX9" s="866"/>
      <c r="CY9" s="866"/>
      <c r="CZ9" s="866"/>
      <c r="DA9" s="867"/>
      <c r="DB9" s="865">
        <v>20</v>
      </c>
      <c r="DC9" s="866"/>
      <c r="DD9" s="866"/>
      <c r="DE9" s="866"/>
      <c r="DF9" s="867"/>
      <c r="DG9" s="865" t="s">
        <v>613</v>
      </c>
      <c r="DH9" s="866"/>
      <c r="DI9" s="866"/>
      <c r="DJ9" s="866"/>
      <c r="DK9" s="867"/>
      <c r="DL9" s="865" t="s">
        <v>613</v>
      </c>
      <c r="DM9" s="866"/>
      <c r="DN9" s="866"/>
      <c r="DO9" s="866"/>
      <c r="DP9" s="867"/>
      <c r="DQ9" s="865" t="s">
        <v>613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7447</v>
      </c>
      <c r="R23" s="878"/>
      <c r="S23" s="878"/>
      <c r="T23" s="878"/>
      <c r="U23" s="878"/>
      <c r="V23" s="878">
        <v>7048</v>
      </c>
      <c r="W23" s="878"/>
      <c r="X23" s="878"/>
      <c r="Y23" s="878"/>
      <c r="Z23" s="878"/>
      <c r="AA23" s="878">
        <v>399</v>
      </c>
      <c r="AB23" s="878"/>
      <c r="AC23" s="878"/>
      <c r="AD23" s="878"/>
      <c r="AE23" s="879"/>
      <c r="AF23" s="880">
        <v>316</v>
      </c>
      <c r="AG23" s="878"/>
      <c r="AH23" s="878"/>
      <c r="AI23" s="878"/>
      <c r="AJ23" s="881"/>
      <c r="AK23" s="882"/>
      <c r="AL23" s="883"/>
      <c r="AM23" s="883"/>
      <c r="AN23" s="883"/>
      <c r="AO23" s="883"/>
      <c r="AP23" s="878">
        <v>6150</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1163</v>
      </c>
      <c r="R28" s="907"/>
      <c r="S28" s="907"/>
      <c r="T28" s="907"/>
      <c r="U28" s="907"/>
      <c r="V28" s="907">
        <v>1104</v>
      </c>
      <c r="W28" s="907"/>
      <c r="X28" s="907"/>
      <c r="Y28" s="907"/>
      <c r="Z28" s="907"/>
      <c r="AA28" s="907">
        <v>59</v>
      </c>
      <c r="AB28" s="907"/>
      <c r="AC28" s="907"/>
      <c r="AD28" s="907"/>
      <c r="AE28" s="908"/>
      <c r="AF28" s="909">
        <v>59</v>
      </c>
      <c r="AG28" s="907"/>
      <c r="AH28" s="907"/>
      <c r="AI28" s="907"/>
      <c r="AJ28" s="910"/>
      <c r="AK28" s="911">
        <v>118</v>
      </c>
      <c r="AL28" s="902"/>
      <c r="AM28" s="902"/>
      <c r="AN28" s="902"/>
      <c r="AO28" s="902"/>
      <c r="AP28" s="902" t="s">
        <v>613</v>
      </c>
      <c r="AQ28" s="902"/>
      <c r="AR28" s="902"/>
      <c r="AS28" s="902"/>
      <c r="AT28" s="902"/>
      <c r="AU28" s="902" t="s">
        <v>613</v>
      </c>
      <c r="AV28" s="902"/>
      <c r="AW28" s="902"/>
      <c r="AX28" s="902"/>
      <c r="AY28" s="902"/>
      <c r="AZ28" s="903" t="s">
        <v>613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173</v>
      </c>
      <c r="R29" s="843"/>
      <c r="S29" s="843"/>
      <c r="T29" s="843"/>
      <c r="U29" s="843"/>
      <c r="V29" s="843">
        <v>172</v>
      </c>
      <c r="W29" s="843"/>
      <c r="X29" s="843"/>
      <c r="Y29" s="843"/>
      <c r="Z29" s="843"/>
      <c r="AA29" s="843">
        <v>1</v>
      </c>
      <c r="AB29" s="843"/>
      <c r="AC29" s="843"/>
      <c r="AD29" s="843"/>
      <c r="AE29" s="844"/>
      <c r="AF29" s="845">
        <v>1</v>
      </c>
      <c r="AG29" s="846"/>
      <c r="AH29" s="846"/>
      <c r="AI29" s="846"/>
      <c r="AJ29" s="847"/>
      <c r="AK29" s="914">
        <v>59</v>
      </c>
      <c r="AL29" s="915"/>
      <c r="AM29" s="915"/>
      <c r="AN29" s="915"/>
      <c r="AO29" s="915"/>
      <c r="AP29" s="915" t="s">
        <v>613</v>
      </c>
      <c r="AQ29" s="915"/>
      <c r="AR29" s="915"/>
      <c r="AS29" s="915"/>
      <c r="AT29" s="915"/>
      <c r="AU29" s="915" t="s">
        <v>613</v>
      </c>
      <c r="AV29" s="915"/>
      <c r="AW29" s="915"/>
      <c r="AX29" s="915"/>
      <c r="AY29" s="915"/>
      <c r="AZ29" s="916" t="s">
        <v>613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184</v>
      </c>
      <c r="R30" s="843"/>
      <c r="S30" s="843"/>
      <c r="T30" s="843"/>
      <c r="U30" s="843"/>
      <c r="V30" s="843">
        <v>181</v>
      </c>
      <c r="W30" s="843"/>
      <c r="X30" s="843"/>
      <c r="Y30" s="843"/>
      <c r="Z30" s="843"/>
      <c r="AA30" s="843">
        <v>3</v>
      </c>
      <c r="AB30" s="843"/>
      <c r="AC30" s="843"/>
      <c r="AD30" s="843"/>
      <c r="AE30" s="844"/>
      <c r="AF30" s="845">
        <v>370</v>
      </c>
      <c r="AG30" s="846"/>
      <c r="AH30" s="846"/>
      <c r="AI30" s="846"/>
      <c r="AJ30" s="847"/>
      <c r="AK30" s="914">
        <v>2</v>
      </c>
      <c r="AL30" s="915"/>
      <c r="AM30" s="915"/>
      <c r="AN30" s="915"/>
      <c r="AO30" s="915"/>
      <c r="AP30" s="915">
        <v>346</v>
      </c>
      <c r="AQ30" s="915"/>
      <c r="AR30" s="915"/>
      <c r="AS30" s="915"/>
      <c r="AT30" s="915"/>
      <c r="AU30" s="915">
        <v>5</v>
      </c>
      <c r="AV30" s="915"/>
      <c r="AW30" s="915"/>
      <c r="AX30" s="915"/>
      <c r="AY30" s="915"/>
      <c r="AZ30" s="916" t="s">
        <v>613</v>
      </c>
      <c r="BA30" s="916"/>
      <c r="BB30" s="916"/>
      <c r="BC30" s="916"/>
      <c r="BD30" s="916"/>
      <c r="BE30" s="912" t="s">
        <v>409</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430</v>
      </c>
      <c r="AG63" s="926"/>
      <c r="AH63" s="926"/>
      <c r="AI63" s="926"/>
      <c r="AJ63" s="927"/>
      <c r="AK63" s="928"/>
      <c r="AL63" s="923"/>
      <c r="AM63" s="923"/>
      <c r="AN63" s="923"/>
      <c r="AO63" s="923"/>
      <c r="AP63" s="926">
        <v>346</v>
      </c>
      <c r="AQ63" s="926"/>
      <c r="AR63" s="926"/>
      <c r="AS63" s="926"/>
      <c r="AT63" s="926"/>
      <c r="AU63" s="926">
        <v>5</v>
      </c>
      <c r="AV63" s="926"/>
      <c r="AW63" s="926"/>
      <c r="AX63" s="926"/>
      <c r="AY63" s="926"/>
      <c r="AZ63" s="930"/>
      <c r="BA63" s="930"/>
      <c r="BB63" s="930"/>
      <c r="BC63" s="930"/>
      <c r="BD63" s="930"/>
      <c r="BE63" s="931"/>
      <c r="BF63" s="931"/>
      <c r="BG63" s="931"/>
      <c r="BH63" s="931"/>
      <c r="BI63" s="932"/>
      <c r="BJ63" s="933" t="s">
        <v>395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399</v>
      </c>
      <c r="W66" s="802"/>
      <c r="X66" s="802"/>
      <c r="Y66" s="802"/>
      <c r="Z66" s="803"/>
      <c r="AA66" s="801" t="s">
        <v>400</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92</v>
      </c>
      <c r="R68" s="950"/>
      <c r="S68" s="950"/>
      <c r="T68" s="950"/>
      <c r="U68" s="950"/>
      <c r="V68" s="950">
        <v>90</v>
      </c>
      <c r="W68" s="950"/>
      <c r="X68" s="950"/>
      <c r="Y68" s="950"/>
      <c r="Z68" s="950"/>
      <c r="AA68" s="950">
        <v>1</v>
      </c>
      <c r="AB68" s="950"/>
      <c r="AC68" s="950"/>
      <c r="AD68" s="950"/>
      <c r="AE68" s="950"/>
      <c r="AF68" s="950">
        <v>1</v>
      </c>
      <c r="AG68" s="950"/>
      <c r="AH68" s="950"/>
      <c r="AI68" s="950"/>
      <c r="AJ68" s="950"/>
      <c r="AK68" s="950" t="s">
        <v>611</v>
      </c>
      <c r="AL68" s="950"/>
      <c r="AM68" s="950"/>
      <c r="AN68" s="950"/>
      <c r="AO68" s="950"/>
      <c r="AP68" s="950" t="s">
        <v>611</v>
      </c>
      <c r="AQ68" s="950"/>
      <c r="AR68" s="950"/>
      <c r="AS68" s="950"/>
      <c r="AT68" s="950"/>
      <c r="AU68" s="950" t="s">
        <v>614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10094</v>
      </c>
      <c r="R69" s="915"/>
      <c r="S69" s="915"/>
      <c r="T69" s="915"/>
      <c r="U69" s="915"/>
      <c r="V69" s="915">
        <v>9713</v>
      </c>
      <c r="W69" s="915"/>
      <c r="X69" s="915"/>
      <c r="Y69" s="915"/>
      <c r="Z69" s="915"/>
      <c r="AA69" s="915">
        <v>381</v>
      </c>
      <c r="AB69" s="915"/>
      <c r="AC69" s="915"/>
      <c r="AD69" s="915"/>
      <c r="AE69" s="915"/>
      <c r="AF69" s="915">
        <v>381</v>
      </c>
      <c r="AG69" s="915"/>
      <c r="AH69" s="915"/>
      <c r="AI69" s="915"/>
      <c r="AJ69" s="915"/>
      <c r="AK69" s="915" t="s">
        <v>611</v>
      </c>
      <c r="AL69" s="915"/>
      <c r="AM69" s="915"/>
      <c r="AN69" s="915"/>
      <c r="AO69" s="915"/>
      <c r="AP69" s="915" t="s">
        <v>611</v>
      </c>
      <c r="AQ69" s="915"/>
      <c r="AR69" s="915"/>
      <c r="AS69" s="915"/>
      <c r="AT69" s="915"/>
      <c r="AU69" s="915" t="s">
        <v>614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62</v>
      </c>
      <c r="R70" s="915"/>
      <c r="S70" s="915"/>
      <c r="T70" s="915"/>
      <c r="U70" s="915"/>
      <c r="V70" s="915">
        <v>62</v>
      </c>
      <c r="W70" s="915"/>
      <c r="X70" s="915"/>
      <c r="Y70" s="915"/>
      <c r="Z70" s="915"/>
      <c r="AA70" s="915" t="s">
        <v>611</v>
      </c>
      <c r="AB70" s="915"/>
      <c r="AC70" s="915"/>
      <c r="AD70" s="915"/>
      <c r="AE70" s="915"/>
      <c r="AF70" s="915" t="s">
        <v>611</v>
      </c>
      <c r="AG70" s="915"/>
      <c r="AH70" s="915"/>
      <c r="AI70" s="915"/>
      <c r="AJ70" s="915"/>
      <c r="AK70" s="915" t="s">
        <v>611</v>
      </c>
      <c r="AL70" s="915"/>
      <c r="AM70" s="915"/>
      <c r="AN70" s="915"/>
      <c r="AO70" s="915"/>
      <c r="AP70" s="915" t="s">
        <v>611</v>
      </c>
      <c r="AQ70" s="915"/>
      <c r="AR70" s="915"/>
      <c r="AS70" s="915"/>
      <c r="AT70" s="915"/>
      <c r="AU70" s="915" t="s">
        <v>614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601</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15" t="s">
        <v>611</v>
      </c>
      <c r="AL71" s="915"/>
      <c r="AM71" s="915"/>
      <c r="AN71" s="915"/>
      <c r="AO71" s="915"/>
      <c r="AP71" s="915" t="s">
        <v>611</v>
      </c>
      <c r="AQ71" s="915"/>
      <c r="AR71" s="915"/>
      <c r="AS71" s="915"/>
      <c r="AT71" s="915"/>
      <c r="AU71" s="915" t="s">
        <v>614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602</v>
      </c>
      <c r="C72" s="958"/>
      <c r="D72" s="958"/>
      <c r="E72" s="958"/>
      <c r="F72" s="958"/>
      <c r="G72" s="958"/>
      <c r="H72" s="958"/>
      <c r="I72" s="958"/>
      <c r="J72" s="958"/>
      <c r="K72" s="958"/>
      <c r="L72" s="958"/>
      <c r="M72" s="958"/>
      <c r="N72" s="958"/>
      <c r="O72" s="958"/>
      <c r="P72" s="959"/>
      <c r="Q72" s="960">
        <v>2364</v>
      </c>
      <c r="R72" s="915"/>
      <c r="S72" s="915"/>
      <c r="T72" s="915"/>
      <c r="U72" s="915"/>
      <c r="V72" s="915">
        <v>2337</v>
      </c>
      <c r="W72" s="915"/>
      <c r="X72" s="915"/>
      <c r="Y72" s="915"/>
      <c r="Z72" s="915"/>
      <c r="AA72" s="915">
        <v>27</v>
      </c>
      <c r="AB72" s="915"/>
      <c r="AC72" s="915"/>
      <c r="AD72" s="915"/>
      <c r="AE72" s="915"/>
      <c r="AF72" s="915">
        <v>27</v>
      </c>
      <c r="AG72" s="915"/>
      <c r="AH72" s="915"/>
      <c r="AI72" s="915"/>
      <c r="AJ72" s="915"/>
      <c r="AK72" s="915">
        <v>9</v>
      </c>
      <c r="AL72" s="915"/>
      <c r="AM72" s="915"/>
      <c r="AN72" s="915"/>
      <c r="AO72" s="915"/>
      <c r="AP72" s="915">
        <v>1467</v>
      </c>
      <c r="AQ72" s="915"/>
      <c r="AR72" s="915"/>
      <c r="AS72" s="915"/>
      <c r="AT72" s="915"/>
      <c r="AU72" s="915">
        <v>123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603</v>
      </c>
      <c r="C73" s="958"/>
      <c r="D73" s="958"/>
      <c r="E73" s="958"/>
      <c r="F73" s="958"/>
      <c r="G73" s="958"/>
      <c r="H73" s="958"/>
      <c r="I73" s="958"/>
      <c r="J73" s="958"/>
      <c r="K73" s="958"/>
      <c r="L73" s="958"/>
      <c r="M73" s="958"/>
      <c r="N73" s="958"/>
      <c r="O73" s="958"/>
      <c r="P73" s="959"/>
      <c r="Q73" s="960">
        <v>465</v>
      </c>
      <c r="R73" s="915"/>
      <c r="S73" s="915"/>
      <c r="T73" s="915"/>
      <c r="U73" s="915"/>
      <c r="V73" s="915">
        <v>417</v>
      </c>
      <c r="W73" s="915"/>
      <c r="X73" s="915"/>
      <c r="Y73" s="915"/>
      <c r="Z73" s="915"/>
      <c r="AA73" s="915">
        <v>49</v>
      </c>
      <c r="AB73" s="915"/>
      <c r="AC73" s="915"/>
      <c r="AD73" s="915"/>
      <c r="AE73" s="915"/>
      <c r="AF73" s="915">
        <v>49</v>
      </c>
      <c r="AG73" s="915"/>
      <c r="AH73" s="915"/>
      <c r="AI73" s="915"/>
      <c r="AJ73" s="915"/>
      <c r="AK73" s="915" t="s">
        <v>611</v>
      </c>
      <c r="AL73" s="915"/>
      <c r="AM73" s="915"/>
      <c r="AN73" s="915"/>
      <c r="AO73" s="915"/>
      <c r="AP73" s="915">
        <v>36</v>
      </c>
      <c r="AQ73" s="915"/>
      <c r="AR73" s="915"/>
      <c r="AS73" s="915"/>
      <c r="AT73" s="915"/>
      <c r="AU73" s="915">
        <v>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175</v>
      </c>
      <c r="R74" s="915"/>
      <c r="S74" s="915"/>
      <c r="T74" s="915"/>
      <c r="U74" s="915"/>
      <c r="V74" s="915">
        <v>166</v>
      </c>
      <c r="W74" s="915"/>
      <c r="X74" s="915"/>
      <c r="Y74" s="915"/>
      <c r="Z74" s="915"/>
      <c r="AA74" s="915">
        <v>9</v>
      </c>
      <c r="AB74" s="915"/>
      <c r="AC74" s="915"/>
      <c r="AD74" s="915"/>
      <c r="AE74" s="915"/>
      <c r="AF74" s="915">
        <v>9</v>
      </c>
      <c r="AG74" s="915"/>
      <c r="AH74" s="915"/>
      <c r="AI74" s="915"/>
      <c r="AJ74" s="915"/>
      <c r="AK74" s="915">
        <v>20</v>
      </c>
      <c r="AL74" s="915"/>
      <c r="AM74" s="915"/>
      <c r="AN74" s="915"/>
      <c r="AO74" s="915"/>
      <c r="AP74" s="915" t="s">
        <v>611</v>
      </c>
      <c r="AQ74" s="915"/>
      <c r="AR74" s="915"/>
      <c r="AS74" s="915"/>
      <c r="AT74" s="915"/>
      <c r="AU74" s="915" t="s">
        <v>614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605</v>
      </c>
      <c r="C75" s="958"/>
      <c r="D75" s="958"/>
      <c r="E75" s="958"/>
      <c r="F75" s="958"/>
      <c r="G75" s="958"/>
      <c r="H75" s="958"/>
      <c r="I75" s="958"/>
      <c r="J75" s="958"/>
      <c r="K75" s="958"/>
      <c r="L75" s="958"/>
      <c r="M75" s="958"/>
      <c r="N75" s="958"/>
      <c r="O75" s="958"/>
      <c r="P75" s="959"/>
      <c r="Q75" s="963">
        <v>204</v>
      </c>
      <c r="R75" s="964"/>
      <c r="S75" s="964"/>
      <c r="T75" s="964"/>
      <c r="U75" s="914"/>
      <c r="V75" s="965">
        <v>196</v>
      </c>
      <c r="W75" s="964"/>
      <c r="X75" s="964"/>
      <c r="Y75" s="964"/>
      <c r="Z75" s="914"/>
      <c r="AA75" s="965">
        <v>9</v>
      </c>
      <c r="AB75" s="964"/>
      <c r="AC75" s="964"/>
      <c r="AD75" s="964"/>
      <c r="AE75" s="914"/>
      <c r="AF75" s="965">
        <v>9</v>
      </c>
      <c r="AG75" s="964"/>
      <c r="AH75" s="964"/>
      <c r="AI75" s="964"/>
      <c r="AJ75" s="914"/>
      <c r="AK75" s="965" t="s">
        <v>611</v>
      </c>
      <c r="AL75" s="964"/>
      <c r="AM75" s="964"/>
      <c r="AN75" s="964"/>
      <c r="AO75" s="914"/>
      <c r="AP75" s="965" t="s">
        <v>611</v>
      </c>
      <c r="AQ75" s="964"/>
      <c r="AR75" s="964"/>
      <c r="AS75" s="964"/>
      <c r="AT75" s="914"/>
      <c r="AU75" s="965" t="s">
        <v>614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606</v>
      </c>
      <c r="C76" s="958"/>
      <c r="D76" s="958"/>
      <c r="E76" s="958"/>
      <c r="F76" s="958"/>
      <c r="G76" s="958"/>
      <c r="H76" s="958"/>
      <c r="I76" s="958"/>
      <c r="J76" s="958"/>
      <c r="K76" s="958"/>
      <c r="L76" s="958"/>
      <c r="M76" s="958"/>
      <c r="N76" s="958"/>
      <c r="O76" s="958"/>
      <c r="P76" s="959"/>
      <c r="Q76" s="963">
        <v>65</v>
      </c>
      <c r="R76" s="964"/>
      <c r="S76" s="964"/>
      <c r="T76" s="964"/>
      <c r="U76" s="914"/>
      <c r="V76" s="965">
        <v>65</v>
      </c>
      <c r="W76" s="964"/>
      <c r="X76" s="964"/>
      <c r="Y76" s="964"/>
      <c r="Z76" s="914"/>
      <c r="AA76" s="965" t="s">
        <v>611</v>
      </c>
      <c r="AB76" s="964"/>
      <c r="AC76" s="964"/>
      <c r="AD76" s="964"/>
      <c r="AE76" s="914"/>
      <c r="AF76" s="965" t="s">
        <v>611</v>
      </c>
      <c r="AG76" s="964"/>
      <c r="AH76" s="964"/>
      <c r="AI76" s="964"/>
      <c r="AJ76" s="914"/>
      <c r="AK76" s="965" t="s">
        <v>611</v>
      </c>
      <c r="AL76" s="964"/>
      <c r="AM76" s="964"/>
      <c r="AN76" s="964"/>
      <c r="AO76" s="914"/>
      <c r="AP76" s="965" t="s">
        <v>611</v>
      </c>
      <c r="AQ76" s="964"/>
      <c r="AR76" s="964"/>
      <c r="AS76" s="964"/>
      <c r="AT76" s="914"/>
      <c r="AU76" s="965" t="s">
        <v>614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607</v>
      </c>
      <c r="C77" s="958"/>
      <c r="D77" s="958"/>
      <c r="E77" s="958"/>
      <c r="F77" s="958"/>
      <c r="G77" s="958"/>
      <c r="H77" s="958"/>
      <c r="I77" s="958"/>
      <c r="J77" s="958"/>
      <c r="K77" s="958"/>
      <c r="L77" s="958"/>
      <c r="M77" s="958"/>
      <c r="N77" s="958"/>
      <c r="O77" s="958"/>
      <c r="P77" s="959"/>
      <c r="Q77" s="963">
        <v>1433</v>
      </c>
      <c r="R77" s="964"/>
      <c r="S77" s="964"/>
      <c r="T77" s="964"/>
      <c r="U77" s="914"/>
      <c r="V77" s="965">
        <v>1391</v>
      </c>
      <c r="W77" s="964"/>
      <c r="X77" s="964"/>
      <c r="Y77" s="964"/>
      <c r="Z77" s="914"/>
      <c r="AA77" s="965">
        <v>42</v>
      </c>
      <c r="AB77" s="964"/>
      <c r="AC77" s="964"/>
      <c r="AD77" s="964"/>
      <c r="AE77" s="914"/>
      <c r="AF77" s="965">
        <v>42</v>
      </c>
      <c r="AG77" s="964"/>
      <c r="AH77" s="964"/>
      <c r="AI77" s="964"/>
      <c r="AJ77" s="914"/>
      <c r="AK77" s="965" t="s">
        <v>611</v>
      </c>
      <c r="AL77" s="964"/>
      <c r="AM77" s="964"/>
      <c r="AN77" s="964"/>
      <c r="AO77" s="914"/>
      <c r="AP77" s="965" t="s">
        <v>611</v>
      </c>
      <c r="AQ77" s="964"/>
      <c r="AR77" s="964"/>
      <c r="AS77" s="964"/>
      <c r="AT77" s="914"/>
      <c r="AU77" s="965" t="s">
        <v>614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608</v>
      </c>
      <c r="C78" s="958"/>
      <c r="D78" s="958"/>
      <c r="E78" s="958"/>
      <c r="F78" s="958"/>
      <c r="G78" s="958"/>
      <c r="H78" s="958"/>
      <c r="I78" s="958"/>
      <c r="J78" s="958"/>
      <c r="K78" s="958"/>
      <c r="L78" s="958"/>
      <c r="M78" s="958"/>
      <c r="N78" s="958"/>
      <c r="O78" s="958"/>
      <c r="P78" s="959"/>
      <c r="Q78" s="960">
        <v>70128</v>
      </c>
      <c r="R78" s="915"/>
      <c r="S78" s="915"/>
      <c r="T78" s="915"/>
      <c r="U78" s="915"/>
      <c r="V78" s="915">
        <v>68744</v>
      </c>
      <c r="W78" s="915"/>
      <c r="X78" s="915"/>
      <c r="Y78" s="915"/>
      <c r="Z78" s="915"/>
      <c r="AA78" s="915">
        <v>1385</v>
      </c>
      <c r="AB78" s="915"/>
      <c r="AC78" s="915"/>
      <c r="AD78" s="915"/>
      <c r="AE78" s="915"/>
      <c r="AF78" s="915">
        <v>1385</v>
      </c>
      <c r="AG78" s="915"/>
      <c r="AH78" s="915"/>
      <c r="AI78" s="915"/>
      <c r="AJ78" s="915"/>
      <c r="AK78" s="915">
        <v>644</v>
      </c>
      <c r="AL78" s="915"/>
      <c r="AM78" s="915"/>
      <c r="AN78" s="915"/>
      <c r="AO78" s="915"/>
      <c r="AP78" s="915" t="s">
        <v>611</v>
      </c>
      <c r="AQ78" s="915"/>
      <c r="AR78" s="915"/>
      <c r="AS78" s="915"/>
      <c r="AT78" s="915"/>
      <c r="AU78" s="915" t="s">
        <v>614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609</v>
      </c>
      <c r="C79" s="958"/>
      <c r="D79" s="958"/>
      <c r="E79" s="958"/>
      <c r="F79" s="958"/>
      <c r="G79" s="958"/>
      <c r="H79" s="958"/>
      <c r="I79" s="958"/>
      <c r="J79" s="958"/>
      <c r="K79" s="958"/>
      <c r="L79" s="958"/>
      <c r="M79" s="958"/>
      <c r="N79" s="958"/>
      <c r="O79" s="958"/>
      <c r="P79" s="959"/>
      <c r="Q79" s="960">
        <v>173</v>
      </c>
      <c r="R79" s="915"/>
      <c r="S79" s="915"/>
      <c r="T79" s="915"/>
      <c r="U79" s="915"/>
      <c r="V79" s="915">
        <v>151</v>
      </c>
      <c r="W79" s="915"/>
      <c r="X79" s="915"/>
      <c r="Y79" s="915"/>
      <c r="Z79" s="915"/>
      <c r="AA79" s="915">
        <v>22</v>
      </c>
      <c r="AB79" s="915"/>
      <c r="AC79" s="915"/>
      <c r="AD79" s="915"/>
      <c r="AE79" s="915"/>
      <c r="AF79" s="915">
        <v>22</v>
      </c>
      <c r="AG79" s="915"/>
      <c r="AH79" s="915"/>
      <c r="AI79" s="915"/>
      <c r="AJ79" s="915"/>
      <c r="AK79" s="915">
        <v>42</v>
      </c>
      <c r="AL79" s="915"/>
      <c r="AM79" s="915"/>
      <c r="AN79" s="915"/>
      <c r="AO79" s="915"/>
      <c r="AP79" s="915" t="s">
        <v>611</v>
      </c>
      <c r="AQ79" s="915"/>
      <c r="AR79" s="915"/>
      <c r="AS79" s="915"/>
      <c r="AT79" s="915"/>
      <c r="AU79" s="915" t="s">
        <v>614</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610</v>
      </c>
      <c r="C80" s="958"/>
      <c r="D80" s="958"/>
      <c r="E80" s="958"/>
      <c r="F80" s="958"/>
      <c r="G80" s="958"/>
      <c r="H80" s="958"/>
      <c r="I80" s="958"/>
      <c r="J80" s="958"/>
      <c r="K80" s="958"/>
      <c r="L80" s="958"/>
      <c r="M80" s="958"/>
      <c r="N80" s="958"/>
      <c r="O80" s="958"/>
      <c r="P80" s="959"/>
      <c r="Q80" s="960">
        <v>783718</v>
      </c>
      <c r="R80" s="915"/>
      <c r="S80" s="915"/>
      <c r="T80" s="915"/>
      <c r="U80" s="915"/>
      <c r="V80" s="915">
        <v>768737</v>
      </c>
      <c r="W80" s="915"/>
      <c r="X80" s="915"/>
      <c r="Y80" s="915"/>
      <c r="Z80" s="915"/>
      <c r="AA80" s="915">
        <v>14981</v>
      </c>
      <c r="AB80" s="915"/>
      <c r="AC80" s="915"/>
      <c r="AD80" s="915"/>
      <c r="AE80" s="915"/>
      <c r="AF80" s="915">
        <v>14981</v>
      </c>
      <c r="AG80" s="915"/>
      <c r="AH80" s="915"/>
      <c r="AI80" s="915"/>
      <c r="AJ80" s="915"/>
      <c r="AK80" s="915">
        <v>4096</v>
      </c>
      <c r="AL80" s="915"/>
      <c r="AM80" s="915"/>
      <c r="AN80" s="915"/>
      <c r="AO80" s="915"/>
      <c r="AP80" s="915" t="s">
        <v>611</v>
      </c>
      <c r="AQ80" s="915"/>
      <c r="AR80" s="915"/>
      <c r="AS80" s="915"/>
      <c r="AT80" s="915"/>
      <c r="AU80" s="915" t="s">
        <v>614</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16918</v>
      </c>
      <c r="AG88" s="926"/>
      <c r="AH88" s="926"/>
      <c r="AI88" s="926"/>
      <c r="AJ88" s="926"/>
      <c r="AK88" s="923"/>
      <c r="AL88" s="923"/>
      <c r="AM88" s="923"/>
      <c r="AN88" s="923"/>
      <c r="AO88" s="923"/>
      <c r="AP88" s="926">
        <v>1503</v>
      </c>
      <c r="AQ88" s="926"/>
      <c r="AR88" s="926"/>
      <c r="AS88" s="926"/>
      <c r="AT88" s="926"/>
      <c r="AU88" s="926">
        <v>126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36</v>
      </c>
      <c r="CS102" s="934"/>
      <c r="CT102" s="934"/>
      <c r="CU102" s="934"/>
      <c r="CV102" s="977"/>
      <c r="CW102" s="976"/>
      <c r="CX102" s="934"/>
      <c r="CY102" s="934"/>
      <c r="CZ102" s="934"/>
      <c r="DA102" s="977"/>
      <c r="DB102" s="976">
        <v>105</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309</v>
      </c>
      <c r="AG109" s="979"/>
      <c r="AH109" s="979"/>
      <c r="AI109" s="979"/>
      <c r="AJ109" s="980"/>
      <c r="AK109" s="978" t="s">
        <v>308</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309</v>
      </c>
      <c r="BW109" s="979"/>
      <c r="BX109" s="979"/>
      <c r="BY109" s="979"/>
      <c r="BZ109" s="980"/>
      <c r="CA109" s="978" t="s">
        <v>308</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309</v>
      </c>
      <c r="DM109" s="979"/>
      <c r="DN109" s="979"/>
      <c r="DO109" s="979"/>
      <c r="DP109" s="980"/>
      <c r="DQ109" s="978" t="s">
        <v>308</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811321</v>
      </c>
      <c r="AB110" s="986"/>
      <c r="AC110" s="986"/>
      <c r="AD110" s="986"/>
      <c r="AE110" s="987"/>
      <c r="AF110" s="988">
        <v>734364</v>
      </c>
      <c r="AG110" s="986"/>
      <c r="AH110" s="986"/>
      <c r="AI110" s="986"/>
      <c r="AJ110" s="987"/>
      <c r="AK110" s="988">
        <v>693646</v>
      </c>
      <c r="AL110" s="986"/>
      <c r="AM110" s="986"/>
      <c r="AN110" s="986"/>
      <c r="AO110" s="987"/>
      <c r="AP110" s="989">
        <v>23.8</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5918088</v>
      </c>
      <c r="BR110" s="1021"/>
      <c r="BS110" s="1021"/>
      <c r="BT110" s="1021"/>
      <c r="BU110" s="1021"/>
      <c r="BV110" s="1021">
        <v>6012406</v>
      </c>
      <c r="BW110" s="1021"/>
      <c r="BX110" s="1021"/>
      <c r="BY110" s="1021"/>
      <c r="BZ110" s="1021"/>
      <c r="CA110" s="1021">
        <v>6149981</v>
      </c>
      <c r="CB110" s="1021"/>
      <c r="CC110" s="1021"/>
      <c r="CD110" s="1021"/>
      <c r="CE110" s="1021"/>
      <c r="CF110" s="1035">
        <v>211.1</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435</v>
      </c>
      <c r="DM110" s="1021"/>
      <c r="DN110" s="1021"/>
      <c r="DO110" s="1021"/>
      <c r="DP110" s="1021"/>
      <c r="DQ110" s="1021" t="s">
        <v>395</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395</v>
      </c>
      <c r="AG111" s="1028"/>
      <c r="AH111" s="1028"/>
      <c r="AI111" s="1028"/>
      <c r="AJ111" s="1029"/>
      <c r="AK111" s="1030" t="s">
        <v>436</v>
      </c>
      <c r="AL111" s="1028"/>
      <c r="AM111" s="1028"/>
      <c r="AN111" s="1028"/>
      <c r="AO111" s="1029"/>
      <c r="AP111" s="1031" t="s">
        <v>436</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395</v>
      </c>
      <c r="BR111" s="1014"/>
      <c r="BS111" s="1014"/>
      <c r="BT111" s="1014"/>
      <c r="BU111" s="1014"/>
      <c r="BV111" s="1014" t="s">
        <v>436</v>
      </c>
      <c r="BW111" s="1014"/>
      <c r="BX111" s="1014"/>
      <c r="BY111" s="1014"/>
      <c r="BZ111" s="1014"/>
      <c r="CA111" s="1014" t="s">
        <v>395</v>
      </c>
      <c r="CB111" s="1014"/>
      <c r="CC111" s="1014"/>
      <c r="CD111" s="1014"/>
      <c r="CE111" s="1014"/>
      <c r="CF111" s="1008" t="s">
        <v>395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440</v>
      </c>
      <c r="DR111" s="1014"/>
      <c r="DS111" s="1014"/>
      <c r="DT111" s="1014"/>
      <c r="DU111" s="1014"/>
      <c r="DV111" s="1015" t="s">
        <v>395</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395</v>
      </c>
      <c r="AB112" s="1053"/>
      <c r="AC112" s="1053"/>
      <c r="AD112" s="1053"/>
      <c r="AE112" s="1054"/>
      <c r="AF112" s="1055" t="s">
        <v>440</v>
      </c>
      <c r="AG112" s="1053"/>
      <c r="AH112" s="1053"/>
      <c r="AI112" s="1053"/>
      <c r="AJ112" s="1054"/>
      <c r="AK112" s="1055" t="s">
        <v>395</v>
      </c>
      <c r="AL112" s="1053"/>
      <c r="AM112" s="1053"/>
      <c r="AN112" s="1053"/>
      <c r="AO112" s="1054"/>
      <c r="AP112" s="1056" t="s">
        <v>395</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4103</v>
      </c>
      <c r="BR112" s="1014"/>
      <c r="BS112" s="1014"/>
      <c r="BT112" s="1014"/>
      <c r="BU112" s="1014"/>
      <c r="BV112" s="1014">
        <v>5052</v>
      </c>
      <c r="BW112" s="1014"/>
      <c r="BX112" s="1014"/>
      <c r="BY112" s="1014"/>
      <c r="BZ112" s="1014"/>
      <c r="CA112" s="1014">
        <v>4845</v>
      </c>
      <c r="CB112" s="1014"/>
      <c r="CC112" s="1014"/>
      <c r="CD112" s="1014"/>
      <c r="CE112" s="1014"/>
      <c r="CF112" s="1008">
        <v>0.2</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395</v>
      </c>
      <c r="DH112" s="1014"/>
      <c r="DI112" s="1014"/>
      <c r="DJ112" s="1014"/>
      <c r="DK112" s="1014"/>
      <c r="DL112" s="1014" t="s">
        <v>395</v>
      </c>
      <c r="DM112" s="1014"/>
      <c r="DN112" s="1014"/>
      <c r="DO112" s="1014"/>
      <c r="DP112" s="1014"/>
      <c r="DQ112" s="1014" t="s">
        <v>440</v>
      </c>
      <c r="DR112" s="1014"/>
      <c r="DS112" s="1014"/>
      <c r="DT112" s="1014"/>
      <c r="DU112" s="1014"/>
      <c r="DV112" s="1015" t="s">
        <v>395</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255</v>
      </c>
      <c r="AB113" s="1028"/>
      <c r="AC113" s="1028"/>
      <c r="AD113" s="1028"/>
      <c r="AE113" s="1029"/>
      <c r="AF113" s="1030">
        <v>335</v>
      </c>
      <c r="AG113" s="1028"/>
      <c r="AH113" s="1028"/>
      <c r="AI113" s="1028"/>
      <c r="AJ113" s="1029"/>
      <c r="AK113" s="1030">
        <v>179</v>
      </c>
      <c r="AL113" s="1028"/>
      <c r="AM113" s="1028"/>
      <c r="AN113" s="1028"/>
      <c r="AO113" s="1029"/>
      <c r="AP113" s="1031">
        <v>0</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109663</v>
      </c>
      <c r="BR113" s="1014"/>
      <c r="BS113" s="1014"/>
      <c r="BT113" s="1014"/>
      <c r="BU113" s="1014"/>
      <c r="BV113" s="1014">
        <v>101688</v>
      </c>
      <c r="BW113" s="1014"/>
      <c r="BX113" s="1014"/>
      <c r="BY113" s="1014"/>
      <c r="BZ113" s="1014"/>
      <c r="CA113" s="1014">
        <v>125840</v>
      </c>
      <c r="CB113" s="1014"/>
      <c r="CC113" s="1014"/>
      <c r="CD113" s="1014"/>
      <c r="CE113" s="1014"/>
      <c r="CF113" s="1008">
        <v>4.3</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436</v>
      </c>
      <c r="DH113" s="1053"/>
      <c r="DI113" s="1053"/>
      <c r="DJ113" s="1053"/>
      <c r="DK113" s="1054"/>
      <c r="DL113" s="1055" t="s">
        <v>395</v>
      </c>
      <c r="DM113" s="1053"/>
      <c r="DN113" s="1053"/>
      <c r="DO113" s="1053"/>
      <c r="DP113" s="1054"/>
      <c r="DQ113" s="1055" t="s">
        <v>440</v>
      </c>
      <c r="DR113" s="1053"/>
      <c r="DS113" s="1053"/>
      <c r="DT113" s="1053"/>
      <c r="DU113" s="1054"/>
      <c r="DV113" s="1056" t="s">
        <v>395</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13935</v>
      </c>
      <c r="AB114" s="1053"/>
      <c r="AC114" s="1053"/>
      <c r="AD114" s="1053"/>
      <c r="AE114" s="1054"/>
      <c r="AF114" s="1055">
        <v>14494</v>
      </c>
      <c r="AG114" s="1053"/>
      <c r="AH114" s="1053"/>
      <c r="AI114" s="1053"/>
      <c r="AJ114" s="1054"/>
      <c r="AK114" s="1055">
        <v>16952</v>
      </c>
      <c r="AL114" s="1053"/>
      <c r="AM114" s="1053"/>
      <c r="AN114" s="1053"/>
      <c r="AO114" s="1054"/>
      <c r="AP114" s="1056">
        <v>0.6</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1736221</v>
      </c>
      <c r="BR114" s="1014"/>
      <c r="BS114" s="1014"/>
      <c r="BT114" s="1014"/>
      <c r="BU114" s="1014"/>
      <c r="BV114" s="1014">
        <v>1653603</v>
      </c>
      <c r="BW114" s="1014"/>
      <c r="BX114" s="1014"/>
      <c r="BY114" s="1014"/>
      <c r="BZ114" s="1014"/>
      <c r="CA114" s="1014">
        <v>1640843</v>
      </c>
      <c r="CB114" s="1014"/>
      <c r="CC114" s="1014"/>
      <c r="CD114" s="1014"/>
      <c r="CE114" s="1014"/>
      <c r="CF114" s="1008">
        <v>56.3</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436</v>
      </c>
      <c r="DM114" s="1053"/>
      <c r="DN114" s="1053"/>
      <c r="DO114" s="1053"/>
      <c r="DP114" s="1054"/>
      <c r="DQ114" s="1055" t="s">
        <v>451</v>
      </c>
      <c r="DR114" s="1053"/>
      <c r="DS114" s="1053"/>
      <c r="DT114" s="1053"/>
      <c r="DU114" s="1054"/>
      <c r="DV114" s="1056" t="s">
        <v>395</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395</v>
      </c>
      <c r="AB115" s="1028"/>
      <c r="AC115" s="1028"/>
      <c r="AD115" s="1028"/>
      <c r="AE115" s="1029"/>
      <c r="AF115" s="1030" t="s">
        <v>436</v>
      </c>
      <c r="AG115" s="1028"/>
      <c r="AH115" s="1028"/>
      <c r="AI115" s="1028"/>
      <c r="AJ115" s="1029"/>
      <c r="AK115" s="1030" t="s">
        <v>440</v>
      </c>
      <c r="AL115" s="1028"/>
      <c r="AM115" s="1028"/>
      <c r="AN115" s="1028"/>
      <c r="AO115" s="1029"/>
      <c r="AP115" s="1031" t="s">
        <v>436</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440</v>
      </c>
      <c r="BW115" s="1014"/>
      <c r="BX115" s="1014"/>
      <c r="BY115" s="1014"/>
      <c r="BZ115" s="1014"/>
      <c r="CA115" s="1014" t="s">
        <v>440</v>
      </c>
      <c r="CB115" s="1014"/>
      <c r="CC115" s="1014"/>
      <c r="CD115" s="1014"/>
      <c r="CE115" s="1014"/>
      <c r="CF115" s="1008" t="s">
        <v>395</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436</v>
      </c>
      <c r="DH115" s="1053"/>
      <c r="DI115" s="1053"/>
      <c r="DJ115" s="1053"/>
      <c r="DK115" s="1054"/>
      <c r="DL115" s="1055" t="s">
        <v>436</v>
      </c>
      <c r="DM115" s="1053"/>
      <c r="DN115" s="1053"/>
      <c r="DO115" s="1053"/>
      <c r="DP115" s="1054"/>
      <c r="DQ115" s="1055" t="s">
        <v>395</v>
      </c>
      <c r="DR115" s="1053"/>
      <c r="DS115" s="1053"/>
      <c r="DT115" s="1053"/>
      <c r="DU115" s="1054"/>
      <c r="DV115" s="1056" t="s">
        <v>436</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44</v>
      </c>
      <c r="AB116" s="1053"/>
      <c r="AC116" s="1053"/>
      <c r="AD116" s="1053"/>
      <c r="AE116" s="1054"/>
      <c r="AF116" s="1055">
        <v>22</v>
      </c>
      <c r="AG116" s="1053"/>
      <c r="AH116" s="1053"/>
      <c r="AI116" s="1053"/>
      <c r="AJ116" s="1054"/>
      <c r="AK116" s="1055">
        <v>3</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395</v>
      </c>
      <c r="BW116" s="1014"/>
      <c r="BX116" s="1014"/>
      <c r="BY116" s="1014"/>
      <c r="BZ116" s="1014"/>
      <c r="CA116" s="1014" t="s">
        <v>395</v>
      </c>
      <c r="CB116" s="1014"/>
      <c r="CC116" s="1014"/>
      <c r="CD116" s="1014"/>
      <c r="CE116" s="1014"/>
      <c r="CF116" s="1008" t="s">
        <v>436</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395</v>
      </c>
      <c r="DM116" s="1053"/>
      <c r="DN116" s="1053"/>
      <c r="DO116" s="1053"/>
      <c r="DP116" s="1054"/>
      <c r="DQ116" s="1055" t="s">
        <v>395</v>
      </c>
      <c r="DR116" s="1053"/>
      <c r="DS116" s="1053"/>
      <c r="DT116" s="1053"/>
      <c r="DU116" s="1054"/>
      <c r="DV116" s="1056" t="s">
        <v>395</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825555</v>
      </c>
      <c r="AB117" s="1071"/>
      <c r="AC117" s="1071"/>
      <c r="AD117" s="1071"/>
      <c r="AE117" s="1072"/>
      <c r="AF117" s="1073">
        <v>749215</v>
      </c>
      <c r="AG117" s="1071"/>
      <c r="AH117" s="1071"/>
      <c r="AI117" s="1071"/>
      <c r="AJ117" s="1072"/>
      <c r="AK117" s="1073">
        <v>710780</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436</v>
      </c>
      <c r="BW117" s="1014"/>
      <c r="BX117" s="1014"/>
      <c r="BY117" s="1014"/>
      <c r="BZ117" s="1014"/>
      <c r="CA117" s="1014" t="s">
        <v>460</v>
      </c>
      <c r="CB117" s="1014"/>
      <c r="CC117" s="1014"/>
      <c r="CD117" s="1014"/>
      <c r="CE117" s="1014"/>
      <c r="CF117" s="1008" t="s">
        <v>461</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463</v>
      </c>
      <c r="DH117" s="1053"/>
      <c r="DI117" s="1053"/>
      <c r="DJ117" s="1053"/>
      <c r="DK117" s="1054"/>
      <c r="DL117" s="1055" t="s">
        <v>463</v>
      </c>
      <c r="DM117" s="1053"/>
      <c r="DN117" s="1053"/>
      <c r="DO117" s="1053"/>
      <c r="DP117" s="1054"/>
      <c r="DQ117" s="1055" t="s">
        <v>463</v>
      </c>
      <c r="DR117" s="1053"/>
      <c r="DS117" s="1053"/>
      <c r="DT117" s="1053"/>
      <c r="DU117" s="1054"/>
      <c r="DV117" s="1056" t="s">
        <v>461</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309</v>
      </c>
      <c r="AG118" s="979"/>
      <c r="AH118" s="979"/>
      <c r="AI118" s="979"/>
      <c r="AJ118" s="980"/>
      <c r="AK118" s="978" t="s">
        <v>308</v>
      </c>
      <c r="AL118" s="979"/>
      <c r="AM118" s="979"/>
      <c r="AN118" s="979"/>
      <c r="AO118" s="980"/>
      <c r="AP118" s="1065" t="s">
        <v>429</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465</v>
      </c>
      <c r="BR118" s="1092"/>
      <c r="BS118" s="1092"/>
      <c r="BT118" s="1092"/>
      <c r="BU118" s="1092"/>
      <c r="BV118" s="1092" t="s">
        <v>466</v>
      </c>
      <c r="BW118" s="1092"/>
      <c r="BX118" s="1092"/>
      <c r="BY118" s="1092"/>
      <c r="BZ118" s="1092"/>
      <c r="CA118" s="1092" t="s">
        <v>463</v>
      </c>
      <c r="CB118" s="1092"/>
      <c r="CC118" s="1092"/>
      <c r="CD118" s="1092"/>
      <c r="CE118" s="1092"/>
      <c r="CF118" s="1008" t="s">
        <v>436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436</v>
      </c>
      <c r="DH118" s="1053"/>
      <c r="DI118" s="1053"/>
      <c r="DJ118" s="1053"/>
      <c r="DK118" s="1054"/>
      <c r="DL118" s="1055" t="s">
        <v>460</v>
      </c>
      <c r="DM118" s="1053"/>
      <c r="DN118" s="1053"/>
      <c r="DO118" s="1053"/>
      <c r="DP118" s="1054"/>
      <c r="DQ118" s="1055" t="s">
        <v>468</v>
      </c>
      <c r="DR118" s="1053"/>
      <c r="DS118" s="1053"/>
      <c r="DT118" s="1053"/>
      <c r="DU118" s="1054"/>
      <c r="DV118" s="1056" t="s">
        <v>463</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469</v>
      </c>
      <c r="AG119" s="986"/>
      <c r="AH119" s="986"/>
      <c r="AI119" s="986"/>
      <c r="AJ119" s="987"/>
      <c r="AK119" s="988" t="s">
        <v>466</v>
      </c>
      <c r="AL119" s="986"/>
      <c r="AM119" s="986"/>
      <c r="AN119" s="986"/>
      <c r="AO119" s="987"/>
      <c r="AP119" s="989" t="s">
        <v>436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470</v>
      </c>
      <c r="BP119" s="1100"/>
      <c r="BQ119" s="1091">
        <v>7768075</v>
      </c>
      <c r="BR119" s="1092"/>
      <c r="BS119" s="1092"/>
      <c r="BT119" s="1092"/>
      <c r="BU119" s="1092"/>
      <c r="BV119" s="1092">
        <v>7772749</v>
      </c>
      <c r="BW119" s="1092"/>
      <c r="BX119" s="1092"/>
      <c r="BY119" s="1092"/>
      <c r="BZ119" s="1092"/>
      <c r="CA119" s="1092">
        <v>7921509</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461</v>
      </c>
      <c r="DH119" s="1078"/>
      <c r="DI119" s="1078"/>
      <c r="DJ119" s="1078"/>
      <c r="DK119" s="1079"/>
      <c r="DL119" s="1077" t="s">
        <v>472</v>
      </c>
      <c r="DM119" s="1078"/>
      <c r="DN119" s="1078"/>
      <c r="DO119" s="1078"/>
      <c r="DP119" s="1079"/>
      <c r="DQ119" s="1077" t="s">
        <v>463</v>
      </c>
      <c r="DR119" s="1078"/>
      <c r="DS119" s="1078"/>
      <c r="DT119" s="1078"/>
      <c r="DU119" s="1079"/>
      <c r="DV119" s="1080" t="s">
        <v>436</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461</v>
      </c>
      <c r="AB120" s="1053"/>
      <c r="AC120" s="1053"/>
      <c r="AD120" s="1053"/>
      <c r="AE120" s="1054"/>
      <c r="AF120" s="1055" t="s">
        <v>436</v>
      </c>
      <c r="AG120" s="1053"/>
      <c r="AH120" s="1053"/>
      <c r="AI120" s="1053"/>
      <c r="AJ120" s="1054"/>
      <c r="AK120" s="1055" t="s">
        <v>461</v>
      </c>
      <c r="AL120" s="1053"/>
      <c r="AM120" s="1053"/>
      <c r="AN120" s="1053"/>
      <c r="AO120" s="1054"/>
      <c r="AP120" s="1056" t="s">
        <v>469</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4511313</v>
      </c>
      <c r="BR120" s="1021"/>
      <c r="BS120" s="1021"/>
      <c r="BT120" s="1021"/>
      <c r="BU120" s="1021"/>
      <c r="BV120" s="1021">
        <v>4274271</v>
      </c>
      <c r="BW120" s="1021"/>
      <c r="BX120" s="1021"/>
      <c r="BY120" s="1021"/>
      <c r="BZ120" s="1021"/>
      <c r="CA120" s="1021">
        <v>4426905</v>
      </c>
      <c r="CB120" s="1021"/>
      <c r="CC120" s="1021"/>
      <c r="CD120" s="1021"/>
      <c r="CE120" s="1021"/>
      <c r="CF120" s="1035">
        <v>152</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4103</v>
      </c>
      <c r="DH120" s="1021"/>
      <c r="DI120" s="1021"/>
      <c r="DJ120" s="1021"/>
      <c r="DK120" s="1021"/>
      <c r="DL120" s="1021">
        <v>5052</v>
      </c>
      <c r="DM120" s="1021"/>
      <c r="DN120" s="1021"/>
      <c r="DO120" s="1021"/>
      <c r="DP120" s="1021"/>
      <c r="DQ120" s="1021">
        <v>4845</v>
      </c>
      <c r="DR120" s="1021"/>
      <c r="DS120" s="1021"/>
      <c r="DT120" s="1021"/>
      <c r="DU120" s="1021"/>
      <c r="DV120" s="1022">
        <v>0.2</v>
      </c>
      <c r="DW120" s="1022"/>
      <c r="DX120" s="1022"/>
      <c r="DY120" s="1022"/>
      <c r="DZ120" s="1023"/>
    </row>
    <row r="121" spans="1:130" s="247" customFormat="1" ht="26.25" customHeight="1" x14ac:dyDescent="0.15">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478</v>
      </c>
      <c r="AB121" s="1053"/>
      <c r="AC121" s="1053"/>
      <c r="AD121" s="1053"/>
      <c r="AE121" s="1054"/>
      <c r="AF121" s="1055" t="s">
        <v>461</v>
      </c>
      <c r="AG121" s="1053"/>
      <c r="AH121" s="1053"/>
      <c r="AI121" s="1053"/>
      <c r="AJ121" s="1054"/>
      <c r="AK121" s="1055" t="s">
        <v>436</v>
      </c>
      <c r="AL121" s="1053"/>
      <c r="AM121" s="1053"/>
      <c r="AN121" s="1053"/>
      <c r="AO121" s="1054"/>
      <c r="AP121" s="1056" t="s">
        <v>461</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373052</v>
      </c>
      <c r="BR121" s="1014"/>
      <c r="BS121" s="1014"/>
      <c r="BT121" s="1014"/>
      <c r="BU121" s="1014"/>
      <c r="BV121" s="1014">
        <v>706388</v>
      </c>
      <c r="BW121" s="1014"/>
      <c r="BX121" s="1014"/>
      <c r="BY121" s="1014"/>
      <c r="BZ121" s="1014"/>
      <c r="CA121" s="1014">
        <v>964244</v>
      </c>
      <c r="CB121" s="1014"/>
      <c r="CC121" s="1014"/>
      <c r="CD121" s="1014"/>
      <c r="CE121" s="1014"/>
      <c r="CF121" s="1008">
        <v>33.1</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480</v>
      </c>
      <c r="AB122" s="1053"/>
      <c r="AC122" s="1053"/>
      <c r="AD122" s="1053"/>
      <c r="AE122" s="1054"/>
      <c r="AF122" s="1055" t="s">
        <v>436</v>
      </c>
      <c r="AG122" s="1053"/>
      <c r="AH122" s="1053"/>
      <c r="AI122" s="1053"/>
      <c r="AJ122" s="1054"/>
      <c r="AK122" s="1055" t="s">
        <v>461</v>
      </c>
      <c r="AL122" s="1053"/>
      <c r="AM122" s="1053"/>
      <c r="AN122" s="1053"/>
      <c r="AO122" s="1054"/>
      <c r="AP122" s="1056" t="s">
        <v>436</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4801349</v>
      </c>
      <c r="BR122" s="1092"/>
      <c r="BS122" s="1092"/>
      <c r="BT122" s="1092"/>
      <c r="BU122" s="1092"/>
      <c r="BV122" s="1092">
        <v>4746457</v>
      </c>
      <c r="BW122" s="1092"/>
      <c r="BX122" s="1092"/>
      <c r="BY122" s="1092"/>
      <c r="BZ122" s="1092"/>
      <c r="CA122" s="1092">
        <v>4630050</v>
      </c>
      <c r="CB122" s="1092"/>
      <c r="CC122" s="1092"/>
      <c r="CD122" s="1092"/>
      <c r="CE122" s="1092"/>
      <c r="CF122" s="1112">
        <v>159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436</v>
      </c>
      <c r="AB123" s="1053"/>
      <c r="AC123" s="1053"/>
      <c r="AD123" s="1053"/>
      <c r="AE123" s="1054"/>
      <c r="AF123" s="1055" t="s">
        <v>465</v>
      </c>
      <c r="AG123" s="1053"/>
      <c r="AH123" s="1053"/>
      <c r="AI123" s="1053"/>
      <c r="AJ123" s="1054"/>
      <c r="AK123" s="1055" t="s">
        <v>469</v>
      </c>
      <c r="AL123" s="1053"/>
      <c r="AM123" s="1053"/>
      <c r="AN123" s="1053"/>
      <c r="AO123" s="1054"/>
      <c r="AP123" s="1056" t="s">
        <v>480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482</v>
      </c>
      <c r="BP123" s="1100"/>
      <c r="BQ123" s="1159">
        <v>9685714</v>
      </c>
      <c r="BR123" s="1160"/>
      <c r="BS123" s="1160"/>
      <c r="BT123" s="1160"/>
      <c r="BU123" s="1160"/>
      <c r="BV123" s="1160">
        <v>9727116</v>
      </c>
      <c r="BW123" s="1160"/>
      <c r="BX123" s="1160"/>
      <c r="BY123" s="1160"/>
      <c r="BZ123" s="1160"/>
      <c r="CA123" s="1160">
        <v>10021199</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436</v>
      </c>
      <c r="AB124" s="1053"/>
      <c r="AC124" s="1053"/>
      <c r="AD124" s="1053"/>
      <c r="AE124" s="1054"/>
      <c r="AF124" s="1055" t="s">
        <v>463</v>
      </c>
      <c r="AG124" s="1053"/>
      <c r="AH124" s="1053"/>
      <c r="AI124" s="1053"/>
      <c r="AJ124" s="1054"/>
      <c r="AK124" s="1055" t="s">
        <v>469</v>
      </c>
      <c r="AL124" s="1053"/>
      <c r="AM124" s="1053"/>
      <c r="AN124" s="1053"/>
      <c r="AO124" s="1054"/>
      <c r="AP124" s="1056" t="s">
        <v>436</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463</v>
      </c>
      <c r="BR124" s="1122"/>
      <c r="BS124" s="1122"/>
      <c r="BT124" s="1122"/>
      <c r="BU124" s="1122"/>
      <c r="BV124" s="1122" t="s">
        <v>484</v>
      </c>
      <c r="BW124" s="1122"/>
      <c r="BX124" s="1122"/>
      <c r="BY124" s="1122"/>
      <c r="BZ124" s="1122"/>
      <c r="CA124" s="1122" t="s">
        <v>465</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463</v>
      </c>
      <c r="DH124" s="1078"/>
      <c r="DI124" s="1078"/>
      <c r="DJ124" s="1078"/>
      <c r="DK124" s="1079"/>
      <c r="DL124" s="1077" t="s">
        <v>436</v>
      </c>
      <c r="DM124" s="1078"/>
      <c r="DN124" s="1078"/>
      <c r="DO124" s="1078"/>
      <c r="DP124" s="1079"/>
      <c r="DQ124" s="1077" t="s">
        <v>466</v>
      </c>
      <c r="DR124" s="1078"/>
      <c r="DS124" s="1078"/>
      <c r="DT124" s="1078"/>
      <c r="DU124" s="1079"/>
      <c r="DV124" s="1080" t="s">
        <v>436</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436</v>
      </c>
      <c r="AB125" s="1053"/>
      <c r="AC125" s="1053"/>
      <c r="AD125" s="1053"/>
      <c r="AE125" s="1054"/>
      <c r="AF125" s="1055" t="s">
        <v>486</v>
      </c>
      <c r="AG125" s="1053"/>
      <c r="AH125" s="1053"/>
      <c r="AI125" s="1053"/>
      <c r="AJ125" s="1054"/>
      <c r="AK125" s="1055" t="s">
        <v>463</v>
      </c>
      <c r="AL125" s="1053"/>
      <c r="AM125" s="1053"/>
      <c r="AN125" s="1053"/>
      <c r="AO125" s="1054"/>
      <c r="AP125" s="1056" t="s">
        <v>460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480</v>
      </c>
      <c r="DM125" s="1021"/>
      <c r="DN125" s="1021"/>
      <c r="DO125" s="1021"/>
      <c r="DP125" s="1021"/>
      <c r="DQ125" s="1021" t="s">
        <v>463</v>
      </c>
      <c r="DR125" s="1021"/>
      <c r="DS125" s="1021"/>
      <c r="DT125" s="1021"/>
      <c r="DU125" s="1021"/>
      <c r="DV125" s="1022" t="s">
        <v>463</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480</v>
      </c>
      <c r="AB126" s="1053"/>
      <c r="AC126" s="1053"/>
      <c r="AD126" s="1053"/>
      <c r="AE126" s="1054"/>
      <c r="AF126" s="1055" t="s">
        <v>463</v>
      </c>
      <c r="AG126" s="1053"/>
      <c r="AH126" s="1053"/>
      <c r="AI126" s="1053"/>
      <c r="AJ126" s="1054"/>
      <c r="AK126" s="1055" t="s">
        <v>463</v>
      </c>
      <c r="AL126" s="1053"/>
      <c r="AM126" s="1053"/>
      <c r="AN126" s="1053"/>
      <c r="AO126" s="1054"/>
      <c r="AP126" s="1056" t="s">
        <v>436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461</v>
      </c>
      <c r="DH126" s="1014"/>
      <c r="DI126" s="1014"/>
      <c r="DJ126" s="1014"/>
      <c r="DK126" s="1014"/>
      <c r="DL126" s="1014" t="s">
        <v>436</v>
      </c>
      <c r="DM126" s="1014"/>
      <c r="DN126" s="1014"/>
      <c r="DO126" s="1014"/>
      <c r="DP126" s="1014"/>
      <c r="DQ126" s="1014" t="s">
        <v>463</v>
      </c>
      <c r="DR126" s="1014"/>
      <c r="DS126" s="1014"/>
      <c r="DT126" s="1014"/>
      <c r="DU126" s="1014"/>
      <c r="DV126" s="1015" t="s">
        <v>486</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436</v>
      </c>
      <c r="AB127" s="1053"/>
      <c r="AC127" s="1053"/>
      <c r="AD127" s="1053"/>
      <c r="AE127" s="1054"/>
      <c r="AF127" s="1055" t="s">
        <v>463</v>
      </c>
      <c r="AG127" s="1053"/>
      <c r="AH127" s="1053"/>
      <c r="AI127" s="1053"/>
      <c r="AJ127" s="1054"/>
      <c r="AK127" s="1055" t="s">
        <v>466</v>
      </c>
      <c r="AL127" s="1053"/>
      <c r="AM127" s="1053"/>
      <c r="AN127" s="1053"/>
      <c r="AO127" s="1054"/>
      <c r="AP127" s="1056" t="s">
        <v>491</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466</v>
      </c>
      <c r="DH127" s="1014"/>
      <c r="DI127" s="1014"/>
      <c r="DJ127" s="1014"/>
      <c r="DK127" s="1014"/>
      <c r="DL127" s="1014" t="s">
        <v>436</v>
      </c>
      <c r="DM127" s="1014"/>
      <c r="DN127" s="1014"/>
      <c r="DO127" s="1014"/>
      <c r="DP127" s="1014"/>
      <c r="DQ127" s="1014" t="s">
        <v>436</v>
      </c>
      <c r="DR127" s="1014"/>
      <c r="DS127" s="1014"/>
      <c r="DT127" s="1014"/>
      <c r="DU127" s="1014"/>
      <c r="DV127" s="1015" t="s">
        <v>436</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39708</v>
      </c>
      <c r="AB128" s="1142"/>
      <c r="AC128" s="1142"/>
      <c r="AD128" s="1142"/>
      <c r="AE128" s="1143"/>
      <c r="AF128" s="1144">
        <v>39012</v>
      </c>
      <c r="AG128" s="1142"/>
      <c r="AH128" s="1142"/>
      <c r="AI128" s="1142"/>
      <c r="AJ128" s="1143"/>
      <c r="AK128" s="1144">
        <v>29055</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463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460</v>
      </c>
      <c r="DH128" s="1134"/>
      <c r="DI128" s="1134"/>
      <c r="DJ128" s="1134"/>
      <c r="DK128" s="1134"/>
      <c r="DL128" s="1134" t="s">
        <v>463</v>
      </c>
      <c r="DM128" s="1134"/>
      <c r="DN128" s="1134"/>
      <c r="DO128" s="1134"/>
      <c r="DP128" s="1134"/>
      <c r="DQ128" s="1134" t="s">
        <v>491</v>
      </c>
      <c r="DR128" s="1134"/>
      <c r="DS128" s="1134"/>
      <c r="DT128" s="1134"/>
      <c r="DU128" s="1134"/>
      <c r="DV128" s="1135" t="s">
        <v>491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3613821</v>
      </c>
      <c r="AB129" s="1053"/>
      <c r="AC129" s="1053"/>
      <c r="AD129" s="1053"/>
      <c r="AE129" s="1054"/>
      <c r="AF129" s="1055">
        <v>3547746</v>
      </c>
      <c r="AG129" s="1053"/>
      <c r="AH129" s="1053"/>
      <c r="AI129" s="1053"/>
      <c r="AJ129" s="1054"/>
      <c r="AK129" s="1055">
        <v>3485702</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641421</v>
      </c>
      <c r="AB130" s="1053"/>
      <c r="AC130" s="1053"/>
      <c r="AD130" s="1053"/>
      <c r="AE130" s="1054"/>
      <c r="AF130" s="1055">
        <v>597623</v>
      </c>
      <c r="AG130" s="1053"/>
      <c r="AH130" s="1053"/>
      <c r="AI130" s="1053"/>
      <c r="AJ130" s="1054"/>
      <c r="AK130" s="1055">
        <v>572906</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4.0999999999999996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2972400</v>
      </c>
      <c r="AB131" s="1078"/>
      <c r="AC131" s="1078"/>
      <c r="AD131" s="1078"/>
      <c r="AE131" s="1079"/>
      <c r="AF131" s="1077">
        <v>2950123</v>
      </c>
      <c r="AG131" s="1078"/>
      <c r="AH131" s="1078"/>
      <c r="AI131" s="1078"/>
      <c r="AJ131" s="1079"/>
      <c r="AK131" s="1077">
        <v>2912796</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480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4.858901897</v>
      </c>
      <c r="AB132" s="1194"/>
      <c r="AC132" s="1194"/>
      <c r="AD132" s="1194"/>
      <c r="AE132" s="1195"/>
      <c r="AF132" s="1196">
        <v>3.8161120739999999</v>
      </c>
      <c r="AG132" s="1194"/>
      <c r="AH132" s="1194"/>
      <c r="AI132" s="1194"/>
      <c r="AJ132" s="1195"/>
      <c r="AK132" s="1196">
        <v>3.7358949959999999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6.2</v>
      </c>
      <c r="AB133" s="1177"/>
      <c r="AC133" s="1177"/>
      <c r="AD133" s="1177"/>
      <c r="AE133" s="1178"/>
      <c r="AF133" s="1176">
        <v>5</v>
      </c>
      <c r="AG133" s="1177"/>
      <c r="AH133" s="1177"/>
      <c r="AI133" s="1177"/>
      <c r="AJ133" s="1178"/>
      <c r="AK133" s="1176">
        <v>4.0999999999999996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Ct+eFcdbfU93EEJ47Y6Pvm1XxOt9CtUZ5xhUSP6WsJf8iv7CiXepNwIKxR9lpukulMysHNUA89aSpLPkJv27A==" saltValue="QAnU8OimJZpSNBSaufpY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OTgSDXq3vHgWAVUZhh8OnOpJ8PHzWNiNJkKUIYml4r+/rLBYrUTHRJjWSe/tVZny6zxCcJpsQFnBC6/nAiEmQ==" saltValue="dpQQIFzfUSalXo3+dVkn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oVosojl9dBsd8NpDZhaeye2DQjzvXxFprQxXshLoL8kssGFrsRWcqyuV2F8Yl5563twovP/rkkK8oIq6l7zQ==" saltValue="ezA6HWSuuqil27ijNabB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1121905</v>
      </c>
      <c r="AP9" s="313">
        <v>116356</v>
      </c>
      <c r="AQ9" s="314">
        <v>120360</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60433</v>
      </c>
      <c r="AP10" s="316">
        <v>6268</v>
      </c>
      <c r="AQ10" s="317">
        <v>12817</v>
      </c>
      <c r="AR10" s="318">
        <v>-51.1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135084</v>
      </c>
      <c r="AP11" s="316">
        <v>14010</v>
      </c>
      <c r="AQ11" s="317">
        <v>19677</v>
      </c>
      <c r="AR11" s="318">
        <v>-28.8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1195</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21873</v>
      </c>
      <c r="AP14" s="316">
        <v>2269</v>
      </c>
      <c r="AQ14" s="317">
        <v>5328</v>
      </c>
      <c r="AR14" s="318">
        <v>-57.4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53742</v>
      </c>
      <c r="AP15" s="316">
        <v>5574</v>
      </c>
      <c r="AQ15" s="317">
        <v>3216</v>
      </c>
      <c r="AR15" s="318">
        <v>73.3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-90636</v>
      </c>
      <c r="AP16" s="316">
        <v>-9400</v>
      </c>
      <c r="AQ16" s="317">
        <v>-12293</v>
      </c>
      <c r="AR16" s="318">
        <v>-23.5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1302401</v>
      </c>
      <c r="AP17" s="316">
        <v>135076</v>
      </c>
      <c r="AQ17" s="317">
        <v>150300</v>
      </c>
      <c r="AR17" s="318">
        <v>-10.1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12.86</v>
      </c>
      <c r="AP21" s="329">
        <v>13.79</v>
      </c>
      <c r="AQ21" s="330">
        <v>-0.93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95.3</v>
      </c>
      <c r="AP22" s="334">
        <v>95.2</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693646</v>
      </c>
      <c r="AP32" s="343">
        <v>71940</v>
      </c>
      <c r="AQ32" s="344">
        <v>71832</v>
      </c>
      <c r="AR32" s="345">
        <v>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1</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179</v>
      </c>
      <c r="AP35" s="343">
        <v>19</v>
      </c>
      <c r="AQ35" s="344">
        <v>20841</v>
      </c>
      <c r="AR35" s="345">
        <v>-99.9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16952</v>
      </c>
      <c r="AP36" s="343">
        <v>1758</v>
      </c>
      <c r="AQ36" s="344">
        <v>5244</v>
      </c>
      <c r="AR36" s="345">
        <v>-66.5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943</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v>3</v>
      </c>
      <c r="AP38" s="346">
        <v>0</v>
      </c>
      <c r="AQ38" s="347">
        <v>9</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-29055</v>
      </c>
      <c r="AP39" s="343">
        <v>-3013</v>
      </c>
      <c r="AQ39" s="344">
        <v>-2885</v>
      </c>
      <c r="AR39" s="345">
        <v>4.4000000000000004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-572906</v>
      </c>
      <c r="AP40" s="343">
        <v>-59418</v>
      </c>
      <c r="AQ40" s="344">
        <v>-64554</v>
      </c>
      <c r="AR40" s="345">
        <v>-8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108819</v>
      </c>
      <c r="AP41" s="343">
        <v>11286</v>
      </c>
      <c r="AQ41" s="344">
        <v>31431</v>
      </c>
      <c r="AR41" s="345">
        <v>-64.099999999999994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1006198</v>
      </c>
      <c r="AN51" s="365">
        <v>95474</v>
      </c>
      <c r="AO51" s="366">
        <v>-35.9</v>
      </c>
      <c r="AP51" s="367">
        <v>109920</v>
      </c>
      <c r="AQ51" s="368">
        <v>19.7</v>
      </c>
      <c r="AR51" s="369">
        <v>-55.6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718928</v>
      </c>
      <c r="AN52" s="373">
        <v>68216</v>
      </c>
      <c r="AO52" s="374">
        <v>35.5</v>
      </c>
      <c r="AP52" s="375">
        <v>62739</v>
      </c>
      <c r="AQ52" s="376">
        <v>15.2</v>
      </c>
      <c r="AR52" s="377">
        <v>20.3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933683</v>
      </c>
      <c r="AN53" s="365">
        <v>90002</v>
      </c>
      <c r="AO53" s="366">
        <v>-5.7</v>
      </c>
      <c r="AP53" s="367">
        <v>119882</v>
      </c>
      <c r="AQ53" s="368">
        <v>9.1</v>
      </c>
      <c r="AR53" s="369">
        <v>-14.8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588750</v>
      </c>
      <c r="AN54" s="373">
        <v>56752</v>
      </c>
      <c r="AO54" s="374">
        <v>-16.8</v>
      </c>
      <c r="AP54" s="375">
        <v>66481</v>
      </c>
      <c r="AQ54" s="376">
        <v>6</v>
      </c>
      <c r="AR54" s="377">
        <v>-22.8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980621</v>
      </c>
      <c r="AN55" s="365">
        <v>96281</v>
      </c>
      <c r="AO55" s="366">
        <v>7</v>
      </c>
      <c r="AP55" s="367">
        <v>116162</v>
      </c>
      <c r="AQ55" s="368">
        <v>-3.1</v>
      </c>
      <c r="AR55" s="369">
        <v>10.1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437838</v>
      </c>
      <c r="AN56" s="373">
        <v>42989</v>
      </c>
      <c r="AO56" s="374">
        <v>-24.3</v>
      </c>
      <c r="AP56" s="375">
        <v>61562</v>
      </c>
      <c r="AQ56" s="376">
        <v>-7.4</v>
      </c>
      <c r="AR56" s="377">
        <v>-16.899999999999999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1039228</v>
      </c>
      <c r="AN57" s="365">
        <v>105079</v>
      </c>
      <c r="AO57" s="366">
        <v>9.1</v>
      </c>
      <c r="AP57" s="367">
        <v>121449</v>
      </c>
      <c r="AQ57" s="368">
        <v>4.5999999999999996</v>
      </c>
      <c r="AR57" s="369">
        <v>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449652</v>
      </c>
      <c r="AN58" s="373">
        <v>45465</v>
      </c>
      <c r="AO58" s="374">
        <v>5.8</v>
      </c>
      <c r="AP58" s="375">
        <v>62922</v>
      </c>
      <c r="AQ58" s="376">
        <v>2.2000000000000002</v>
      </c>
      <c r="AR58" s="377">
        <v>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1340622</v>
      </c>
      <c r="AN59" s="365">
        <v>139040</v>
      </c>
      <c r="AO59" s="366">
        <v>32.299999999999997</v>
      </c>
      <c r="AP59" s="367">
        <v>145139</v>
      </c>
      <c r="AQ59" s="368">
        <v>19.5</v>
      </c>
      <c r="AR59" s="369">
        <v>12.8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598147</v>
      </c>
      <c r="AN60" s="373">
        <v>62036</v>
      </c>
      <c r="AO60" s="374">
        <v>36.4</v>
      </c>
      <c r="AP60" s="375">
        <v>83762</v>
      </c>
      <c r="AQ60" s="376">
        <v>33.1</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1060070</v>
      </c>
      <c r="AN61" s="380">
        <v>105175</v>
      </c>
      <c r="AO61" s="381">
        <v>1.4</v>
      </c>
      <c r="AP61" s="382">
        <v>122510</v>
      </c>
      <c r="AQ61" s="383">
        <v>10</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558663</v>
      </c>
      <c r="AN62" s="373">
        <v>55092</v>
      </c>
      <c r="AO62" s="374">
        <v>7.3</v>
      </c>
      <c r="AP62" s="375">
        <v>67493</v>
      </c>
      <c r="AQ62" s="376">
        <v>9.8000000000000007</v>
      </c>
      <c r="AR62" s="377">
        <v>-2.5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g4Zir9s2FN1/Uyhu1YgAcrnEV26mGsliqImsTPzz5gWH2jE0ZZFKP8xMPxzKY0sZXDKTiH4H8Y0ot4PEfFoYw==" saltValue="ky9JFo/Ncg8+pKQjkDKT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IcsAQqdvNhJFcqsUNbrwuBuli3sBf1npwI1W28XV+BXzjKx3Dw66f/Ha4RE114vbaPYoOgbU81LXE8jJVsJJ/Q==" saltValue="yDjrVhhq7o7G2qoJfqDA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1/inLK54uxeI/TI3fB42cCuSvDF6oQnknGb/pe7Z0HLcbzxZgS38UQOLcOGFLM2FY95wK3Mwtv/LgkP9GogQ9Q==" saltValue="7w3+MN35R8Y63xCSh4hd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88.89</v>
      </c>
      <c r="G47" s="12">
        <v>91.44</v>
      </c>
      <c r="H47" s="12">
        <v>91.86</v>
      </c>
      <c r="I47" s="12">
        <v>87.61</v>
      </c>
      <c r="J47" s="13">
        <v>94.1</v>
      </c>
    </row>
    <row r="48" spans="2:10" ht="57.75" customHeight="1" x14ac:dyDescent="0.15">
      <c r="B48" s="14"/>
      <c r="C48" s="1238" t="s">
        <v>4</v>
      </c>
      <c r="D48" s="1238"/>
      <c r="E48" s="1239"/>
      <c r="F48" s="15">
        <v>2.78</v>
      </c>
      <c r="G48" s="16">
        <v>3.8</v>
      </c>
      <c r="H48" s="16">
        <v>0.82</v>
      </c>
      <c r="I48" s="16">
        <v>4.03</v>
      </c>
      <c r="J48" s="17">
        <v>9.06</v>
      </c>
    </row>
    <row r="49" spans="2:10" ht="57.75" customHeight="1" thickBot="1" x14ac:dyDescent="0.2">
      <c r="B49" s="18"/>
      <c r="C49" s="1240" t="s">
        <v>5</v>
      </c>
      <c r="D49" s="1240"/>
      <c r="E49" s="1241"/>
      <c r="F49" s="19">
        <v>5.48</v>
      </c>
      <c r="G49" s="20" t="s">
        <v>570</v>
      </c>
      <c r="H49" s="20" t="s">
        <v>571</v>
      </c>
      <c r="I49" s="20" t="s">
        <v>572</v>
      </c>
      <c r="J49" s="21">
        <v>7.02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6oXFbORq7wchzdkpXl+DaTx1uqInaeWaRz6ddlDmKtLl80hEDF7cCuCMJBgShC4uAwK/P22Ir+IrFmJ51SIY7g==" saltValue="U1iAnPEjyIEQWSmj/ZAt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2021-10-18T01:20:02Z</cp:lastPrinted>
  <dcterms:created xsi:type="dcterms:W3CDTF">2021-02-05T04:34:10Z</dcterms:created>
  <dcterms:modified xsi:type="dcterms:W3CDTF">2021-10-18T01:20:29Z</dcterms:modified>
  <cp:category/>
</cp:coreProperties>
</file>