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19350" windowHeight="112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<sst xmlns="http://schemas.openxmlformats.org/spreadsheetml/2006/main" count="1205" uniqueCount="634">
  <si>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</si>
  <si>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</si>
  <si>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</si>
  <si>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</si>
  <si>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</si>
  <si>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</si>
  <si>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</si>
  <si>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</si>
  <si>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</si>
  <si>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</si>
  <si>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</si>
  <si>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</si>
  <si>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</si>
  <si>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</si>
  <si>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</si>
  <si>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</si>
  <si>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</si>
  <si>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</si>
  <si>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</si>
  <si>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</si>
  <si>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</si>
  <si>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</si>
  <si>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</si>
  <si>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</si>
  <si>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</si>
  <si>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</si>
  <si>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</si>
  <si>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</si>
  <si>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</si>
  <si>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</si>
  <si>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</si>
  <si>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</si>
  <si>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</si>
  <si>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</si>
  <si>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</si>
  <si>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</si>
  <si>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</si>
  <si>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</si>
  <si>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</si>
  <si>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</si>
  <si>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</si>
  <si>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</si>
  <si>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</si>
  <si>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</si>
  <si>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</si>
  <si>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</si>
  <si>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</si>
  <si>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</si>
  <si>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</si>
  <si>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</si>
  <si>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</si>
  <si>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</si>
  <si>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</si>
  <si>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</si>
  <si>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</si>
  <si>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</si>
  <si>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</si>
  <si>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</si>
  <si>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</si>
  <si>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</si>
  <si>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</si>
  <si>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</si>
  <si>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</si>
  <si>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</si>
  <si>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</si>
  <si>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</si>
  <si>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</si>
  <si>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</si>
  <si>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</si>
  <si>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</si>
  <si>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</si>
  <si>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</si>
  <si>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</si>
  <si>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</si>
  <si>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</si>
  <si>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</si>
  <si>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</si>
  <si>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</si>
  <si>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</si>
  <si>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</si>
  <si>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</si>
  <si>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</si>
  <si>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</si>
  <si>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</si>
  <si>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</si>
  <si>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</si>
  <si>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</si>
  <si>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</si>
  <si>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</si>
  <si>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</si>
  <si>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</si>
  <si>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</si>
  <si>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</si>
  <si>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</si>
  <si>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</si>
  <si>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</si>
  <si>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</si>
  <si>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</si>
  <si>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須恵町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</si>
  <si>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</si>
  <si>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</si>
  <si>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</si>
  <si>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</si>
  <si>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</si>
  <si>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</si>
  <si>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</si>
  <si>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</si>
  <si>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</si>
  <si>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</si>
  <si>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</si>
  <si>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</si>
  <si>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</si>
  <si>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</si>
  <si>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</si>
  <si>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</si>
  <si>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</si>
  <si>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</si>
  <si>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</si>
  <si>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</si>
  <si>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</si>
  <si>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</si>
  <si>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</si>
  <si>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</si>
  <si>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</si>
  <si>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</si>
  <si>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</si>
  <si>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</si>
  <si>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</si>
  <si>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</si>
  <si>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</si>
  <si>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</si>
  <si>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</si>
  <si>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</si>
  <si>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</si>
  <si>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</si>
  <si>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</si>
  <si>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</si>
  <si>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</si>
  <si>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</si>
  <si>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</si>
  <si>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</si>
  <si>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</si>
  <si>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</si>
  <si>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</si>
  <si>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</si>
  <si>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</si>
  <si>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</si>
  <si>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</si>
  <si>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</si>
  <si>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</si>
  <si>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</si>
  <si>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</si>
  <si>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</si>
  <si>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</si>
  <si>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</si>
  <si>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</si>
  <si>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</si>
  <si>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</si>
  <si>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</si>
  <si>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</si>
  <si>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</si>
  <si>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</si>
  <si>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</si>
  <si>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</si>
  <si>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</si>
  <si>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</si>
  <si>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</si>
  <si>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</si>
  <si>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</si>
  <si>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</si>
  <si>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</si>
  <si>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</si>
  <si>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</si>
  <si>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</si>
  <si>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</si>
  <si>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</si>
  <si>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</si>
  <si>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</si>
  <si>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</si>
  <si>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</si>
  <si>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</si>
  <si>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</si>
  <si>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</si>
  <si>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</si>
  <si>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</si>
  <si>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</si>
  <si>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</si>
  <si>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</si>
  <si>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</si>
  <si>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</si>
  <si>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</si>
  <si>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</si>
  <si>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</si>
  <si>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</si>
  <si>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</si>
  <si>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</si>
  <si>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</si>
  <si>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</si>
  <si>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</si>
  <si>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</si>
  <si>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</si>
  <si>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</si>
  <si>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</si>
  <si>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</si>
  <si>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</si>
  <si>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</si>
  <si>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</si>
  <si>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</si>
  <si>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</si>
  <si>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</si>
  <si>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</si>
  <si>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</si>
  <si>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</si>
  <si>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</si>
  <si>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</si>
  <si>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福岡県須恵町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</si>
  <si>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</si>
  <si>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</si>
  <si>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</si>
  <si>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</si>
  <si>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</si>
  <si>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</si>
  <si>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</si>
  <si>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</si>
  <si>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</si>
  <si>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</si>
  <si>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</si>
  <si>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</si>
  <si>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</si>
  <si>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</si>
  <si>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</si>
  <si>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</si>
  <si>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</si>
  <si>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</si>
  <si>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</si>
  <si>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</si>
  <si>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</si>
  <si>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</si>
  <si>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</si>
  <si>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</si>
  <si>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</si>
  <si>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</si>
  <si>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</si>
  <si>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</si>
  <si>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</si>
  <si>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</si>
  <si>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</si>
  <si>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</si>
  <si>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</si>
  <si>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</si>
  <si>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</si>
  <si>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</si>
  <si>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</si>
  <si>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</si>
  <si>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</si>
  <si>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</si>
  <si>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</si>
  <si>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</si>
  <si>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</si>
  <si>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</si>
  <si>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</si>
  <si>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</si>
  <si>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</si>
  <si>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</si>
  <si>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</si>
  <si>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</si>
  <si>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</si>
  <si>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</si>
  <si>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</si>
  <si>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</si>
  <si>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</si>
  <si>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</si>
  <si>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</si>
  <si>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</si>
  <si>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</si>
  <si>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</si>
  <si>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</si>
  <si>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</si>
  <si>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</si>
  <si>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</si>
  <si>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</si>
  <si>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</si>
  <si>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</si>
  <si>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</si>
  <si>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</si>
  <si>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</si>
  <si>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</si>
  <si>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</si>
  <si>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</si>
  <si>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</si>
  <si>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</si>
  <si>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</si>
  <si>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</si>
  <si>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</si>
  <si>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</si>
  <si>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</si>
  <si>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</si>
  <si>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</si>
  <si>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</si>
  <si>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</si>
  <si>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</si>
  <si>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</si>
  <si>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</si>
  <si>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</si>
  <si>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</si>
  <si>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</si>
  <si>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</si>
  <si>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</si>
  <si>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</si>
  <si>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</si>
  <si>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</si>
  <si>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</si>
  <si>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</si>
  <si>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</si>
  <si>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</si>
  <si>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</si>
  <si>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</si>
  <si>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</si>
  <si>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</si>
  <si>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</si>
  <si>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</si>
  <si>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</si>
  <si>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</si>
  <si>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</si>
  <si>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</si>
  <si>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</si>
  <si>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</si>
  <si>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</si>
  <si>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</si>
  <si>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</si>
  <si>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</si>
  <si>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</si>
  <si>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</si>
  <si>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</si>
  <si>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</si>
  <si>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</si>
  <si>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</si>
  <si>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</si>
  <si>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</si>
  <si>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</si>
  <si>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</si>
  <si>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</si>
  <si>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</si>
  <si>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</si>
  <si>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</si>
  <si>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</si>
  <si>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</si>
  <si>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</si>
  <si>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</si>
  <si>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</si>
  <si>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</si>
  <si>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</si>
  <si>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</si>
  <si>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</si>
  <si>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</si>
  <si>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</si>
  <si>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</si>
  <si>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</si>
  <si>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</si>
  <si>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</si>
  <si>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</si>
  <si>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</si>
  <si>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</si>
  <si>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</si>
  <si>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</si>
  <si>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</si>
  <si>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</si>
  <si>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</si>
  <si>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福岡県須恵町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</si>
  <si>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</si>
  <si>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</si>
  <si>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</si>
  <si>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</si>
  <si>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</si>
  <si>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</si>
  <si>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</si>
  <si>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</si>
  <si>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</si>
  <si>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</si>
  <si>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</si>
  <si>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</si>
  <si>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</si>
  <si>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</si>
  <si>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</si>
  <si>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</si>
  <si>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</si>
  <si>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</si>
  <si>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</si>
  <si>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</si>
  <si>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</si>
  <si>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</si>
  <si>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</si>
  <si>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</si>
  <si>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</si>
  <si>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</si>
  <si>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</si>
  <si>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</si>
  <si>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</si>
  <si>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</si>
  <si>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</si>
  <si>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</si>
  <si>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</si>
  <si>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</si>
  <si>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</si>
  <si>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</si>
  <si>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</si>
  <si>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</si>
  <si>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</si>
  <si>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</si>
  <si>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</si>
  <si>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</si>
  <si>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</si>
  <si>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</si>
  <si>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</si>
  <si>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</si>
  <si>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</si>
  <si>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</si>
  <si>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</si>
  <si>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</si>
  <si>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</si>
  <si>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</si>
  <si>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</si>
  <si>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</si>
  <si>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</si>
  <si>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</si>
  <si>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</si>
  <si>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</si>
  <si>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</si>
  <si>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</si>
  <si>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</si>
  <si>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</si>
  <si>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</si>
  <si>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</si>
  <si>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</si>
  <si>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</si>
  <si>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</si>
  <si>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</si>
  <si>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</si>
  <si>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</si>
  <si>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</si>
  <si>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</si>
  <si>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</si>
  <si>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</si>
  <si>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</si>
  <si>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</si>
  <si>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</si>
  <si>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</si>
  <si>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</si>
  <si>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</si>
  <si>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</si>
  <si>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</si>
  <si>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</si>
  <si>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</si>
  <si>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</si>
  <si>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</si>
  <si>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</si>
  <si>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</si>
  <si>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</si>
  <si>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</si>
  <si>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</si>
  <si>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</si>
  <si>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</si>
  <si>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</si>
  <si>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</si>
  <si>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</si>
  <si>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</si>
  <si>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</si>
  <si>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</si>
  <si>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</si>
  <si>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</si>
  <si>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</si>
  <si>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</si>
  <si>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</si>
  <si>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</si>
  <si>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</si>
  <si>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</si>
  <si>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</si>
  <si>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</si>
  <si>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</si>
  <si>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</si>
  <si>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</si>
  <si>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</si>
  <si>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</si>
  <si>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</si>
  <si>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</si>
  <si>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</si>
  <si>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</si>
  <si>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</si>
  <si>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</si>
  <si>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</si>
  <si>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</si>
  <si>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</si>
  <si>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</si>
  <si>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</si>
  <si>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</si>
  <si>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</si>
  <si>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</si>
  <si>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</si>
  <si>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</si>
  <si>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</si>
  <si>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</si>
  <si>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</si>
  <si>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</si>
  <si>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</si>
  <si>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</si>
  <si>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</si>
  <si>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</si>
  <si>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</si>
  <si>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</si>
  <si>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</si>
  <si>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</si>
  <si>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</si>
  <si>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</si>
  <si>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</si>
  <si>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</si>
  <si>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</si>
  <si>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</si>
  <si>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</si>
  <si>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</si>
  <si>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</si>
  <si>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</si>
  <si>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</si>
  <si>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</si>
  <si>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</si>
  <si>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</si>
  <si>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</si>
  <si>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</si>
  <si>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</si>
  <si>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</si>
  <si>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</si>
  <si>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</si>
  <si>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</si>
  <si>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</si>
  <si>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</si>
  <si>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</si>
  <si>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</si>
  <si>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</si>
  <si>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</si>
  <si>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</si>
  <si>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</si>
  <si>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</si>
  <si>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</si>
  <si>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</si>
  <si>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</si>
  <si>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</si>
  <si>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</si>
  <si>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</si>
  <si>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</si>
  <si>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</si>
  <si>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</si>
  <si>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</si>
  <si>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</si>
  <si>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</si>
  <si>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</si>
  <si>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</si>
  <si>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</si>
  <si>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</si>
  <si>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</si>
  <si>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</si>
  <si>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</si>
  <si>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</si>
  <si>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</si>
  <si>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</si>
  <si>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</si>
  <si>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</si>
  <si>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</si>
  <si>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</si>
  <si>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</si>
  <si>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1.52</t>
  </si>
  <si>
    <t>▲ 4.81</t>
  </si>
  <si>
    <t>水道事業会計</t>
  </si>
  <si>
    <t>一般会計</t>
  </si>
  <si>
    <t>国民健康保険特別会計</t>
  </si>
  <si>
    <t>後期高齢者医療特別会計</t>
  </si>
  <si>
    <t>公共下水道事業特別会計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</si>
  <si>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</si>
  <si>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</si>
  <si>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</si>
  <si>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</si>
  <si>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</si>
  <si>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</si>
  <si>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</si>
  <si>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</si>
  <si>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</si>
  <si>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水道水源保全基金</t>
  </si>
  <si>
    <t>自然教育林基金</t>
  </si>
  <si>
    <t>ふるさと応援基金</t>
    <rPh sb="4" eb="6">
      <t>オウエン</t>
    </rPh>
    <phoneticPr fontId="2"/>
  </si>
  <si>
    <t>森林環境譲与税基金</t>
    <rPh sb="0" eb="2">
      <t>シンリン</t>
    </rPh>
    <rPh sb="2" eb="4">
      <t>カンキョウ</t>
    </rPh>
    <rPh sb="4" eb="6">
      <t>ジョウヨ</t>
    </rPh>
    <rPh sb="6" eb="7">
      <t>ゼイ</t>
    </rPh>
    <rPh sb="7" eb="9">
      <t>キキン</t>
    </rPh>
    <phoneticPr fontId="2"/>
  </si>
  <si>
    <t>福岡県市町村消防団員等公務災害補償組合（一般会計）</t>
    <rPh sb="20" eb="22">
      <t>イッパン</t>
    </rPh>
    <rPh sb="22" eb="24">
      <t>カイケイ</t>
    </rPh>
    <phoneticPr fontId="34"/>
  </si>
  <si>
    <t>福岡県市町村職員退職手当組合（一般会計）</t>
    <rPh sb="15" eb="17">
      <t>イッパン</t>
    </rPh>
    <rPh sb="17" eb="19">
      <t>カイケイ</t>
    </rPh>
    <phoneticPr fontId="34"/>
  </si>
  <si>
    <t>福岡県市町村職員退職手当組合（基金特別会計）</t>
    <rPh sb="15" eb="17">
      <t>キキン</t>
    </rPh>
    <rPh sb="17" eb="19">
      <t>トクベツ</t>
    </rPh>
    <rPh sb="19" eb="21">
      <t>カイケイ</t>
    </rPh>
    <phoneticPr fontId="34"/>
  </si>
  <si>
    <t>福岡県自治会館管理組合(一般会計）</t>
    <rPh sb="12" eb="14">
      <t>イッパン</t>
    </rPh>
    <rPh sb="14" eb="16">
      <t>カイケイ</t>
    </rPh>
    <phoneticPr fontId="34"/>
  </si>
  <si>
    <t>糟屋郡自治会館組合（一般会計）</t>
    <rPh sb="10" eb="12">
      <t>イッパン</t>
    </rPh>
    <rPh sb="12" eb="14">
      <t>カイケイ</t>
    </rPh>
    <phoneticPr fontId="34"/>
  </si>
  <si>
    <t>糟屋郡篠栗町外一市五町財産組合（一般会計）</t>
    <rPh sb="16" eb="18">
      <t>イッパン</t>
    </rPh>
    <rPh sb="18" eb="20">
      <t>カイケイ</t>
    </rPh>
    <phoneticPr fontId="34"/>
  </si>
  <si>
    <t>北筑昇華苑組合（一般会計）</t>
    <rPh sb="8" eb="12">
      <t>イッパンカイケイ</t>
    </rPh>
    <phoneticPr fontId="34"/>
  </si>
  <si>
    <t>粕屋南部消防組合（一般会計）</t>
    <rPh sb="9" eb="13">
      <t>イッパンカイケイ</t>
    </rPh>
    <phoneticPr fontId="34"/>
  </si>
  <si>
    <t>粕屋南部消防組合（粕屋中南部休日診療所事業特別会計）</t>
    <rPh sb="9" eb="11">
      <t>カスヤ</t>
    </rPh>
    <rPh sb="11" eb="14">
      <t>チュウナンブ</t>
    </rPh>
    <rPh sb="14" eb="16">
      <t>キュウジツ</t>
    </rPh>
    <rPh sb="16" eb="18">
      <t>シンリョウ</t>
    </rPh>
    <rPh sb="18" eb="19">
      <t>ショ</t>
    </rPh>
    <rPh sb="19" eb="21">
      <t>ジギョウ</t>
    </rPh>
    <rPh sb="21" eb="23">
      <t>トクベツ</t>
    </rPh>
    <rPh sb="23" eb="25">
      <t>カイケイ</t>
    </rPh>
    <phoneticPr fontId="34"/>
  </si>
  <si>
    <t>須恵町外二ヶ町清掃施設組合（一般会計）</t>
    <rPh sb="14" eb="18">
      <t>イッパンカイケイ</t>
    </rPh>
    <phoneticPr fontId="34"/>
  </si>
  <si>
    <t>福岡県自治振興組合（一般会計）</t>
    <rPh sb="10" eb="14">
      <t>イッパンカイケイ</t>
    </rPh>
    <phoneticPr fontId="34"/>
  </si>
  <si>
    <t>福岡県自治振興組合（公文書館事業特別会計）</t>
    <rPh sb="10" eb="14">
      <t>コウブンショカン</t>
    </rPh>
    <rPh sb="14" eb="16">
      <t>ジギョウ</t>
    </rPh>
    <rPh sb="16" eb="18">
      <t>トクベツ</t>
    </rPh>
    <rPh sb="18" eb="20">
      <t>カイケイ</t>
    </rPh>
    <phoneticPr fontId="34"/>
  </si>
  <si>
    <t>福岡都市圏広域行政事業組合（一般会計）</t>
    <rPh sb="14" eb="18">
      <t>イッパンカイケイ</t>
    </rPh>
    <phoneticPr fontId="34"/>
  </si>
  <si>
    <t>福岡都市圏広域行政事業組合（流域連携事業特別会計）</t>
    <rPh sb="14" eb="16">
      <t>リュウイキ</t>
    </rPh>
    <rPh sb="16" eb="18">
      <t>レンケイ</t>
    </rPh>
    <rPh sb="18" eb="20">
      <t>ジギョウ</t>
    </rPh>
    <rPh sb="20" eb="22">
      <t>トクベツ</t>
    </rPh>
    <rPh sb="22" eb="24">
      <t>カイケイ</t>
    </rPh>
    <phoneticPr fontId="34"/>
  </si>
  <si>
    <t>福岡都市圏広域行政事業組合（競艇事業特別会計）</t>
    <rPh sb="14" eb="16">
      <t>キョウテイ</t>
    </rPh>
    <rPh sb="16" eb="18">
      <t>ジギョウ</t>
    </rPh>
    <rPh sb="18" eb="20">
      <t>トクベツ</t>
    </rPh>
    <rPh sb="20" eb="22">
      <t>カイケイ</t>
    </rPh>
    <phoneticPr fontId="34"/>
  </si>
  <si>
    <t>福岡県介護保険広域連合（一般会計）</t>
    <rPh sb="12" eb="16">
      <t>イッパンカイケイ</t>
    </rPh>
    <phoneticPr fontId="34"/>
  </si>
  <si>
    <t>福岡県介護保険広域連合（介護保険事業特別会計）</t>
    <rPh sb="12" eb="14">
      <t>カイゴ</t>
    </rPh>
    <rPh sb="14" eb="16">
      <t>ホケン</t>
    </rPh>
    <rPh sb="16" eb="18">
      <t>ジギョウ</t>
    </rPh>
    <rPh sb="18" eb="20">
      <t>トクベツ</t>
    </rPh>
    <rPh sb="20" eb="22">
      <t>カイケイ</t>
    </rPh>
    <phoneticPr fontId="34"/>
  </si>
  <si>
    <t>福岡県後期高齢者医療広域連合（一般会計）</t>
    <rPh sb="15" eb="19">
      <t>イッパンカイケイ</t>
    </rPh>
    <phoneticPr fontId="34"/>
  </si>
  <si>
    <t>福岡県後期高齢者医療広域連合（後期高齢者医療特別会計）</t>
    <rPh sb="15" eb="17">
      <t>コウキ</t>
    </rPh>
    <rPh sb="17" eb="20">
      <t>コウレイシャ</t>
    </rPh>
    <rPh sb="20" eb="22">
      <t>イリョウ</t>
    </rPh>
    <rPh sb="22" eb="24">
      <t>トクベツ</t>
    </rPh>
    <rPh sb="24" eb="26">
      <t>カイケイ</t>
    </rPh>
    <phoneticPr fontId="34"/>
  </si>
  <si>
    <t>福岡地区水道企業団</t>
    <rPh sb="0" eb="2">
      <t>フクオカ</t>
    </rPh>
    <rPh sb="2" eb="4">
      <t>チク</t>
    </rPh>
    <rPh sb="4" eb="6">
      <t>スイドウ</t>
    </rPh>
    <rPh sb="6" eb="8">
      <t>キギョウ</t>
    </rPh>
    <rPh sb="8" eb="9">
      <t>ダン</t>
    </rPh>
    <phoneticPr fontId="34"/>
  </si>
  <si>
    <t>法適用企業</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</si>
  <si>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</si>
  <si>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</si>
  <si>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</si>
  <si>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</si>
  <si>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</si>
  <si>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</si>
  <si>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</si>
  <si>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</si>
  <si>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</si>
  <si>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</si>
  <si>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</si>
  <si>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</si>
  <si>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</si>
  <si>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</si>
  <si>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</si>
  <si>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</si>
  <si>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</si>
  <si>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</si>
  <si>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</si>
  <si>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</si>
  <si>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</si>
  <si>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</si>
  <si>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</si>
  <si>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類似団体と比較して将来負担比率がかなり高くなっているが、これは将来負担額中の公営企業債等繰入見込額の金額の割合が高く、さらに年々増加傾向にあり、これが数値上昇の主な要因となっている。また、大規模事業実施のための地方債借入による地方債残高の増加も要因の一つで、今後も多くの施設が更新を控えており、起債残高の上昇を抑えつつ更新工事を進める必要がある。</t>
    <rPh sb="125" eb="127">
      <t>ヨウイン</t>
    </rPh>
    <rPh sb="128" eb="129">
      <t>ヒト</t>
    </rPh>
    <phoneticPr fontId="5"/>
  </si>
  <si>
    <t xml:space="preserve">   類似団体と比較すると、類似団体と似たような軌跡を描いているものの将来負担比率の割合がかなり高い。実質公債費比率の構成要素のうち地方債残高と公営企業債等繰入額が増加傾向にあるためである。公共下水道事業特別会計での下水管の延長工事もまだ十数年はかかる見込みであるが、公共下水道事業特別会計と農業集落排水事業特別会計は法適用事業へ移行中であり、移行が完了すれば繰出額の減少が見込まれる。</t>
    <rPh sb="66" eb="69">
      <t>チホウサイ</t>
    </rPh>
    <rPh sb="69" eb="71">
      <t>ザンダカ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</si>
</sst>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E530-4D38-8349-4FEB311185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40538</c:v>
                </c:pt>
                <c:pt idx="1">
                  <c:v>40745</c:v>
                </c:pt>
                <c:pt idx="2">
                  <c:v>27272</c:v>
                </c:pt>
                <c:pt idx="3">
                  <c:v>18499</c:v>
                </c:pt>
                <c:pt idx="4">
                  <c:v>47779</c:v>
                </c:pt>
              </c:numCache>
            </c:numRef>
          </c:val>
          <c:smooth val="0"/>
          <c:extLst xmlns:c16r2="http://schemas.microsoft.com/office/drawing/2015/06/chart">
            <c:ext xmlns:c16="http://schemas.microsoft.com/office/drawing/2014/chart" uri="{C3380CC4-5D6E-409C-BE32-E72D297353CC}">
              <c16:uniqueId val="{00000001-E530-4D38-8349-4FEB31118557}"/>
            </c:ext>
          </c:extLst>
        </c:ser>
        <c:dLbls>
          <c:showLegendKey val="0"/>
          <c:showVal val="0"/>
          <c:showCatName val="0"/>
          <c:showSerName val="0"/>
          <c:showPercent val="0"/>
          <c:showBubbleSize val="0"/>
        </c:dLbls>
        <c:marker val="1"/>
        <c:smooth val="0"/>
        <c:axId val="398772056"/>
        <c:axId val="398772440"/>
      </c:lineChart>
      <c:catAx>
        <c:axId val="398772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772440"/>
        <c:crosses val="autoZero"/>
        <c:auto val="1"/>
        <c:lblAlgn val="ctr"/>
        <c:lblOffset val="100"/>
        <c:tickLblSkip val="1"/>
        <c:tickMarkSkip val="1"/>
        <c:noMultiLvlLbl val="0"/>
      </c:catAx>
      <c:valAx>
        <c:axId val="3987724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772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4.1900000000000004</c:v>
                </c:pt>
                <c:pt idx="1">
                  <c:v>4.71</c:v>
                </c:pt>
                <c:pt idx="2">
                  <c:v>6.14</c:v>
                </c:pt>
                <c:pt idx="3">
                  <c:v>6.7</c:v>
                </c:pt>
                <c:pt idx="4">
                  <c:v>7.31</c:v>
                </c:pt>
              </c:numCache>
            </c:numRef>
          </c:val>
          <c:extLst xmlns:c16r2="http://schemas.microsoft.com/office/drawing/2015/06/chart">
            <c:ext xmlns:c16="http://schemas.microsoft.com/office/drawing/2014/chart" uri="{C3380CC4-5D6E-409C-BE32-E72D297353CC}">
              <c16:uniqueId val="{00000000-9470-4941-93BA-E7F3B35B04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47.41</c:v>
                </c:pt>
                <c:pt idx="1">
                  <c:v>41.74</c:v>
                </c:pt>
                <c:pt idx="2">
                  <c:v>41.95</c:v>
                </c:pt>
                <c:pt idx="3">
                  <c:v>45.65</c:v>
                </c:pt>
                <c:pt idx="4">
                  <c:v>45.49</c:v>
                </c:pt>
              </c:numCache>
            </c:numRef>
          </c:val>
          <c:extLst xmlns:c16r2="http://schemas.microsoft.com/office/drawing/2015/06/chart">
            <c:ext xmlns:c16="http://schemas.microsoft.com/office/drawing/2014/chart" uri="{C3380CC4-5D6E-409C-BE32-E72D297353CC}">
              <c16:uniqueId val="{00000001-9470-4941-93BA-E7F3B35B0418}"/>
            </c:ext>
          </c:extLst>
        </c:ser>
        <c:dLbls>
          <c:showLegendKey val="0"/>
          <c:showVal val="0"/>
          <c:showCatName val="0"/>
          <c:showSerName val="0"/>
          <c:showPercent val="0"/>
          <c:showBubbleSize val="0"/>
        </c:dLbls>
        <c:gapWidth val="250"/>
        <c:overlap val="100"/>
        <c:axId val="489848856"/>
        <c:axId val="488852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-1.52</c:v>
                </c:pt>
                <c:pt idx="1">
                  <c:v>-4.8099999999999996</c:v>
                </c:pt>
                <c:pt idx="2">
                  <c:v>1.87</c:v>
                </c:pt>
                <c:pt idx="3">
                  <c:v>4.4000000000000004</c:v>
                </c:pt>
                <c:pt idx="4">
                  <c:v>0.84</c:v>
                </c:pt>
              </c:numCache>
            </c:numRef>
          </c:val>
          <c:smooth val="0"/>
          <c:extLst xmlns:c16r2="http://schemas.microsoft.com/office/drawing/2015/06/chart">
            <c:ext xmlns:c16="http://schemas.microsoft.com/office/drawing/2014/chart" uri="{C3380CC4-5D6E-409C-BE32-E72D297353CC}">
              <c16:uniqueId val="{00000002-9470-4941-93BA-E7F3B35B0418}"/>
            </c:ext>
          </c:extLst>
        </c:ser>
        <c:dLbls>
          <c:showLegendKey val="0"/>
          <c:showVal val="0"/>
          <c:showCatName val="0"/>
          <c:showSerName val="0"/>
          <c:showPercent val="0"/>
          <c:showBubbleSize val="0"/>
        </c:dLbls>
        <c:marker val="1"/>
        <c:smooth val="0"/>
        <c:axId val="489848856"/>
        <c:axId val="488852072"/>
      </c:lineChart>
      <c:catAx>
        <c:axId val="48984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8852072"/>
        <c:crosses val="autoZero"/>
        <c:auto val="1"/>
        <c:lblAlgn val="ctr"/>
        <c:lblOffset val="100"/>
        <c:tickLblSkip val="1"/>
        <c:tickMarkSkip val="1"/>
        <c:noMultiLvlLbl val="0"/>
      </c:catAx>
      <c:valAx>
        <c:axId val="488852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84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4B1-4DE1-8D41-4AF5D1D18E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4B1-4DE1-8D41-4AF5D1D18E4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4B1-4DE1-8D41-4AF5D1D18E4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4B1-4DE1-8D41-4AF5D1D18E4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0.06</c:v>
                </c:pt>
                <c:pt idx="4">
                  <c:v>#N/A</c:v>
                </c:pt>
                <c:pt idx="5">
                  <c:v>0.05</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F4B1-4DE1-8D41-4AF5D1D18E4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0.12</c:v>
                </c:pt>
                <c:pt idx="4">
                  <c:v>#N/A</c:v>
                </c:pt>
                <c:pt idx="5">
                  <c:v>0.22</c:v>
                </c:pt>
                <c:pt idx="6">
                  <c:v>#N/A</c:v>
                </c:pt>
                <c:pt idx="7">
                  <c:v>0.15</c:v>
                </c:pt>
                <c:pt idx="8">
                  <c:v>#N/A</c:v>
                </c:pt>
                <c:pt idx="9">
                  <c:v>0.12</c:v>
                </c:pt>
              </c:numCache>
            </c:numRef>
          </c:val>
          <c:extLst xmlns:c16r2="http://schemas.microsoft.com/office/drawing/2015/06/chart">
            <c:ext xmlns:c16="http://schemas.microsoft.com/office/drawing/2014/chart" uri="{C3380CC4-5D6E-409C-BE32-E72D297353CC}">
              <c16:uniqueId val="{00000005-F4B1-4DE1-8D41-4AF5D1D18E4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0.24</c:v>
                </c:pt>
                <c:pt idx="2">
                  <c:v>#N/A</c:v>
                </c:pt>
                <c:pt idx="3">
                  <c:v>0.26</c:v>
                </c:pt>
                <c:pt idx="4">
                  <c:v>#N/A</c:v>
                </c:pt>
                <c:pt idx="5">
                  <c:v>0.28000000000000003</c:v>
                </c:pt>
                <c:pt idx="6">
                  <c:v>#N/A</c:v>
                </c:pt>
                <c:pt idx="7">
                  <c:v>0.28999999999999998</c:v>
                </c:pt>
                <c:pt idx="8">
                  <c:v>#N/A</c:v>
                </c:pt>
                <c:pt idx="9">
                  <c:v>0.32</c:v>
                </c:pt>
              </c:numCache>
            </c:numRef>
          </c:val>
          <c:extLst xmlns:c16r2="http://schemas.microsoft.com/office/drawing/2015/06/chart">
            <c:ext xmlns:c16="http://schemas.microsoft.com/office/drawing/2014/chart" uri="{C3380CC4-5D6E-409C-BE32-E72D297353CC}">
              <c16:uniqueId val="{00000006-F4B1-4DE1-8D41-4AF5D1D18E4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0.11</c:v>
                </c:pt>
                <c:pt idx="2">
                  <c:v>#N/A</c:v>
                </c:pt>
                <c:pt idx="3">
                  <c:v>0.08</c:v>
                </c:pt>
                <c:pt idx="4">
                  <c:v>#N/A</c:v>
                </c:pt>
                <c:pt idx="5">
                  <c:v>0.09</c:v>
                </c:pt>
                <c:pt idx="6">
                  <c:v>#N/A</c:v>
                </c:pt>
                <c:pt idx="7">
                  <c:v>0.11</c:v>
                </c:pt>
                <c:pt idx="8">
                  <c:v>#N/A</c:v>
                </c:pt>
                <c:pt idx="9">
                  <c:v>1.18</c:v>
                </c:pt>
              </c:numCache>
            </c:numRef>
          </c:val>
          <c:extLst xmlns:c16r2="http://schemas.microsoft.com/office/drawing/2015/06/chart">
            <c:ext xmlns:c16="http://schemas.microsoft.com/office/drawing/2014/chart" uri="{C3380CC4-5D6E-409C-BE32-E72D297353CC}">
              <c16:uniqueId val="{00000007-F4B1-4DE1-8D41-4AF5D1D18E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4.1900000000000004</c:v>
                </c:pt>
                <c:pt idx="2">
                  <c:v>#N/A</c:v>
                </c:pt>
                <c:pt idx="3">
                  <c:v>4.7</c:v>
                </c:pt>
                <c:pt idx="4">
                  <c:v>#N/A</c:v>
                </c:pt>
                <c:pt idx="5">
                  <c:v>6.13</c:v>
                </c:pt>
                <c:pt idx="6">
                  <c:v>#N/A</c:v>
                </c:pt>
                <c:pt idx="7">
                  <c:v>6.69</c:v>
                </c:pt>
                <c:pt idx="8">
                  <c:v>#N/A</c:v>
                </c:pt>
                <c:pt idx="9">
                  <c:v>7.31</c:v>
                </c:pt>
              </c:numCache>
            </c:numRef>
          </c:val>
          <c:extLst xmlns:c16r2="http://schemas.microsoft.com/office/drawing/2015/06/chart">
            <c:ext xmlns:c16="http://schemas.microsoft.com/office/drawing/2014/chart" uri="{C3380CC4-5D6E-409C-BE32-E72D297353CC}">
              <c16:uniqueId val="{00000008-F4B1-4DE1-8D41-4AF5D1D18E4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5.8</c:v>
                </c:pt>
                <c:pt idx="2">
                  <c:v>#N/A</c:v>
                </c:pt>
                <c:pt idx="3">
                  <c:v>6.44</c:v>
                </c:pt>
                <c:pt idx="4">
                  <c:v>#N/A</c:v>
                </c:pt>
                <c:pt idx="5">
                  <c:v>7.72</c:v>
                </c:pt>
                <c:pt idx="6">
                  <c:v>#N/A</c:v>
                </c:pt>
                <c:pt idx="7">
                  <c:v>7.81</c:v>
                </c:pt>
                <c:pt idx="8">
                  <c:v>#N/A</c:v>
                </c:pt>
                <c:pt idx="9">
                  <c:v>8.6999999999999993</c:v>
                </c:pt>
              </c:numCache>
            </c:numRef>
          </c:val>
          <c:extLst xmlns:c16r2="http://schemas.microsoft.com/office/drawing/2015/06/chart">
            <c:ext xmlns:c16="http://schemas.microsoft.com/office/drawing/2014/chart" uri="{C3380CC4-5D6E-409C-BE32-E72D297353CC}">
              <c16:uniqueId val="{00000009-F4B1-4DE1-8D41-4AF5D1D18E4B}"/>
            </c:ext>
          </c:extLst>
        </c:ser>
        <c:dLbls>
          <c:showLegendKey val="0"/>
          <c:showVal val="0"/>
          <c:showCatName val="0"/>
          <c:showSerName val="0"/>
          <c:showPercent val="0"/>
          <c:showBubbleSize val="0"/>
        </c:dLbls>
        <c:gapWidth val="150"/>
        <c:overlap val="100"/>
        <c:axId val="486125032"/>
        <c:axId val="489171224"/>
      </c:barChart>
      <c:catAx>
        <c:axId val="486125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171224"/>
        <c:crosses val="autoZero"/>
        <c:auto val="1"/>
        <c:lblAlgn val="ctr"/>
        <c:lblOffset val="100"/>
        <c:tickLblSkip val="1"/>
        <c:tickMarkSkip val="1"/>
        <c:noMultiLvlLbl val="0"/>
      </c:catAx>
      <c:valAx>
        <c:axId val="489171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125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666</c:v>
                </c:pt>
                <c:pt idx="5">
                  <c:v>649</c:v>
                </c:pt>
                <c:pt idx="8">
                  <c:v>592</c:v>
                </c:pt>
                <c:pt idx="11">
                  <c:v>567</c:v>
                </c:pt>
                <c:pt idx="14">
                  <c:v>572</c:v>
                </c:pt>
              </c:numCache>
            </c:numRef>
          </c:val>
          <c:extLst xmlns:c16r2="http://schemas.microsoft.com/office/drawing/2015/06/chart">
            <c:ext xmlns:c16="http://schemas.microsoft.com/office/drawing/2014/chart" uri="{C3380CC4-5D6E-409C-BE32-E72D297353CC}">
              <c16:uniqueId val="{00000000-800A-4F2A-BC5E-3858CD92EB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00A-4F2A-BC5E-3858CD92EB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63</c:v>
                </c:pt>
                <c:pt idx="3">
                  <c:v>74</c:v>
                </c:pt>
                <c:pt idx="6">
                  <c:v>72</c:v>
                </c:pt>
                <c:pt idx="9">
                  <c:v>47</c:v>
                </c:pt>
                <c:pt idx="12">
                  <c:v>47</c:v>
                </c:pt>
              </c:numCache>
            </c:numRef>
          </c:val>
          <c:extLst xmlns:c16r2="http://schemas.microsoft.com/office/drawing/2015/06/chart">
            <c:ext xmlns:c16="http://schemas.microsoft.com/office/drawing/2014/chart" uri="{C3380CC4-5D6E-409C-BE32-E72D297353CC}">
              <c16:uniqueId val="{00000002-800A-4F2A-BC5E-3858CD92EB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124</c:v>
                </c:pt>
                <c:pt idx="3">
                  <c:v>101</c:v>
                </c:pt>
                <c:pt idx="6">
                  <c:v>54</c:v>
                </c:pt>
                <c:pt idx="9">
                  <c:v>0</c:v>
                </c:pt>
                <c:pt idx="12">
                  <c:v>0</c:v>
                </c:pt>
              </c:numCache>
            </c:numRef>
          </c:val>
          <c:extLst xmlns:c16r2="http://schemas.microsoft.com/office/drawing/2015/06/chart">
            <c:ext xmlns:c16="http://schemas.microsoft.com/office/drawing/2014/chart" uri="{C3380CC4-5D6E-409C-BE32-E72D297353CC}">
              <c16:uniqueId val="{00000003-800A-4F2A-BC5E-3858CD92EB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248</c:v>
                </c:pt>
                <c:pt idx="3">
                  <c:v>246</c:v>
                </c:pt>
                <c:pt idx="6">
                  <c:v>308</c:v>
                </c:pt>
                <c:pt idx="9">
                  <c:v>327</c:v>
                </c:pt>
                <c:pt idx="12">
                  <c:v>327</c:v>
                </c:pt>
              </c:numCache>
            </c:numRef>
          </c:val>
          <c:extLst xmlns:c16r2="http://schemas.microsoft.com/office/drawing/2015/06/chart">
            <c:ext xmlns:c16="http://schemas.microsoft.com/office/drawing/2014/chart" uri="{C3380CC4-5D6E-409C-BE32-E72D297353CC}">
              <c16:uniqueId val="{00000004-800A-4F2A-BC5E-3858CD92EB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00A-4F2A-BC5E-3858CD92EB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00A-4F2A-BC5E-3858CD92EB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570</c:v>
                </c:pt>
                <c:pt idx="3">
                  <c:v>603</c:v>
                </c:pt>
                <c:pt idx="6">
                  <c:v>563</c:v>
                </c:pt>
                <c:pt idx="9">
                  <c:v>526</c:v>
                </c:pt>
                <c:pt idx="12">
                  <c:v>559</c:v>
                </c:pt>
              </c:numCache>
            </c:numRef>
          </c:val>
          <c:extLst xmlns:c16r2="http://schemas.microsoft.com/office/drawing/2015/06/chart">
            <c:ext xmlns:c16="http://schemas.microsoft.com/office/drawing/2014/chart" uri="{C3380CC4-5D6E-409C-BE32-E72D297353CC}">
              <c16:uniqueId val="{00000007-800A-4F2A-BC5E-3858CD92EB29}"/>
            </c:ext>
          </c:extLst>
        </c:ser>
        <c:dLbls>
          <c:showLegendKey val="0"/>
          <c:showVal val="0"/>
          <c:showCatName val="0"/>
          <c:showSerName val="0"/>
          <c:showPercent val="0"/>
          <c:showBubbleSize val="0"/>
        </c:dLbls>
        <c:gapWidth val="100"/>
        <c:overlap val="100"/>
        <c:axId val="489171608"/>
        <c:axId val="490128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339</c:v>
                </c:pt>
                <c:pt idx="2">
                  <c:v>#N/A</c:v>
                </c:pt>
                <c:pt idx="3">
                  <c:v>#N/A</c:v>
                </c:pt>
                <c:pt idx="4">
                  <c:v>375</c:v>
                </c:pt>
                <c:pt idx="5">
                  <c:v>#N/A</c:v>
                </c:pt>
                <c:pt idx="6">
                  <c:v>#N/A</c:v>
                </c:pt>
                <c:pt idx="7">
                  <c:v>405</c:v>
                </c:pt>
                <c:pt idx="8">
                  <c:v>#N/A</c:v>
                </c:pt>
                <c:pt idx="9">
                  <c:v>#N/A</c:v>
                </c:pt>
                <c:pt idx="10">
                  <c:v>333</c:v>
                </c:pt>
                <c:pt idx="11">
                  <c:v>#N/A</c:v>
                </c:pt>
                <c:pt idx="12">
                  <c:v>#N/A</c:v>
                </c:pt>
                <c:pt idx="13">
                  <c:v>361</c:v>
                </c:pt>
                <c:pt idx="14">
                  <c:v>#N/A</c:v>
                </c:pt>
              </c:numCache>
            </c:numRef>
          </c:val>
          <c:smooth val="0"/>
          <c:extLst xmlns:c16r2="http://schemas.microsoft.com/office/drawing/2015/06/chart">
            <c:ext xmlns:c16="http://schemas.microsoft.com/office/drawing/2014/chart" uri="{C3380CC4-5D6E-409C-BE32-E72D297353CC}">
              <c16:uniqueId val="{00000008-800A-4F2A-BC5E-3858CD92EB29}"/>
            </c:ext>
          </c:extLst>
        </c:ser>
        <c:dLbls>
          <c:showLegendKey val="0"/>
          <c:showVal val="0"/>
          <c:showCatName val="0"/>
          <c:showSerName val="0"/>
          <c:showPercent val="0"/>
          <c:showBubbleSize val="0"/>
        </c:dLbls>
        <c:marker val="1"/>
        <c:smooth val="0"/>
        <c:axId val="489171608"/>
        <c:axId val="490128144"/>
      </c:lineChart>
      <c:catAx>
        <c:axId val="489171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128144"/>
        <c:crosses val="autoZero"/>
        <c:auto val="1"/>
        <c:lblAlgn val="ctr"/>
        <c:lblOffset val="100"/>
        <c:tickLblSkip val="1"/>
        <c:tickMarkSkip val="1"/>
        <c:noMultiLvlLbl val="0"/>
      </c:catAx>
      <c:valAx>
        <c:axId val="49012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171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8204</c:v>
                </c:pt>
                <c:pt idx="5">
                  <c:v>8150</c:v>
                </c:pt>
                <c:pt idx="8">
                  <c:v>8122</c:v>
                </c:pt>
                <c:pt idx="11">
                  <c:v>8172</c:v>
                </c:pt>
                <c:pt idx="14">
                  <c:v>8417</c:v>
                </c:pt>
              </c:numCache>
            </c:numRef>
          </c:val>
          <c:extLst xmlns:c16r2="http://schemas.microsoft.com/office/drawing/2015/06/chart">
            <c:ext xmlns:c16="http://schemas.microsoft.com/office/drawing/2014/chart" uri="{C3380CC4-5D6E-409C-BE32-E72D297353CC}">
              <c16:uniqueId val="{00000000-C126-4695-872F-B9A89858EE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6</c:v>
                </c:pt>
                <c:pt idx="8">
                  <c:v>0</c:v>
                </c:pt>
                <c:pt idx="11">
                  <c:v>0</c:v>
                </c:pt>
                <c:pt idx="14">
                  <c:v>0</c:v>
                </c:pt>
              </c:numCache>
            </c:numRef>
          </c:val>
          <c:extLst xmlns:c16r2="http://schemas.microsoft.com/office/drawing/2015/06/chart">
            <c:ext xmlns:c16="http://schemas.microsoft.com/office/drawing/2014/chart" uri="{C3380CC4-5D6E-409C-BE32-E72D297353CC}">
              <c16:uniqueId val="{00000001-C126-4695-872F-B9A89858EE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3009</c:v>
                </c:pt>
                <c:pt idx="5">
                  <c:v>2714</c:v>
                </c:pt>
                <c:pt idx="8">
                  <c:v>2738</c:v>
                </c:pt>
                <c:pt idx="11">
                  <c:v>2951</c:v>
                </c:pt>
                <c:pt idx="14">
                  <c:v>2984</c:v>
                </c:pt>
              </c:numCache>
            </c:numRef>
          </c:val>
          <c:extLst xmlns:c16r2="http://schemas.microsoft.com/office/drawing/2015/06/chart">
            <c:ext xmlns:c16="http://schemas.microsoft.com/office/drawing/2014/chart" uri="{C3380CC4-5D6E-409C-BE32-E72D297353CC}">
              <c16:uniqueId val="{00000002-C126-4695-872F-B9A89858EE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126-4695-872F-B9A89858EE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126-4695-872F-B9A89858EE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126-4695-872F-B9A89858EE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914</c:v>
                </c:pt>
                <c:pt idx="3">
                  <c:v>931</c:v>
                </c:pt>
                <c:pt idx="6">
                  <c:v>921</c:v>
                </c:pt>
                <c:pt idx="9">
                  <c:v>835</c:v>
                </c:pt>
                <c:pt idx="12">
                  <c:v>836</c:v>
                </c:pt>
              </c:numCache>
            </c:numRef>
          </c:val>
          <c:extLst xmlns:c16r2="http://schemas.microsoft.com/office/drawing/2015/06/chart">
            <c:ext xmlns:c16="http://schemas.microsoft.com/office/drawing/2014/chart" uri="{C3380CC4-5D6E-409C-BE32-E72D297353CC}">
              <c16:uniqueId val="{00000006-C126-4695-872F-B9A89858EE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457</c:v>
                </c:pt>
                <c:pt idx="3">
                  <c:v>325</c:v>
                </c:pt>
                <c:pt idx="6">
                  <c:v>272</c:v>
                </c:pt>
                <c:pt idx="9">
                  <c:v>232</c:v>
                </c:pt>
                <c:pt idx="12">
                  <c:v>191</c:v>
                </c:pt>
              </c:numCache>
            </c:numRef>
          </c:val>
          <c:extLst xmlns:c16r2="http://schemas.microsoft.com/office/drawing/2015/06/chart">
            <c:ext xmlns:c16="http://schemas.microsoft.com/office/drawing/2014/chart" uri="{C3380CC4-5D6E-409C-BE32-E72D297353CC}">
              <c16:uniqueId val="{00000007-C126-4695-872F-B9A89858EE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5152</c:v>
                </c:pt>
                <c:pt idx="3">
                  <c:v>5152</c:v>
                </c:pt>
                <c:pt idx="6">
                  <c:v>5430</c:v>
                </c:pt>
                <c:pt idx="9">
                  <c:v>5791</c:v>
                </c:pt>
                <c:pt idx="12">
                  <c:v>6106</c:v>
                </c:pt>
              </c:numCache>
            </c:numRef>
          </c:val>
          <c:extLst xmlns:c16r2="http://schemas.microsoft.com/office/drawing/2015/06/chart">
            <c:ext xmlns:c16="http://schemas.microsoft.com/office/drawing/2014/chart" uri="{C3380CC4-5D6E-409C-BE32-E72D297353CC}">
              <c16:uniqueId val="{00000008-C126-4695-872F-B9A89858EE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126-4695-872F-B9A89858EE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6321</c:v>
                </c:pt>
                <c:pt idx="3">
                  <c:v>6537</c:v>
                </c:pt>
                <c:pt idx="6">
                  <c:v>6681</c:v>
                </c:pt>
                <c:pt idx="9">
                  <c:v>6803</c:v>
                </c:pt>
                <c:pt idx="12">
                  <c:v>7331</c:v>
                </c:pt>
              </c:numCache>
            </c:numRef>
          </c:val>
          <c:extLst xmlns:c16r2="http://schemas.microsoft.com/office/drawing/2015/06/chart">
            <c:ext xmlns:c16="http://schemas.microsoft.com/office/drawing/2014/chart" uri="{C3380CC4-5D6E-409C-BE32-E72D297353CC}">
              <c16:uniqueId val="{0000000A-C126-4695-872F-B9A89858EE40}"/>
            </c:ext>
          </c:extLst>
        </c:ser>
        <c:dLbls>
          <c:showLegendKey val="0"/>
          <c:showVal val="0"/>
          <c:showCatName val="0"/>
          <c:showSerName val="0"/>
          <c:showPercent val="0"/>
          <c:showBubbleSize val="0"/>
        </c:dLbls>
        <c:gapWidth val="100"/>
        <c:overlap val="100"/>
        <c:axId val="490248712"/>
        <c:axId val="490023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1631</c:v>
                </c:pt>
                <c:pt idx="2">
                  <c:v>#N/A</c:v>
                </c:pt>
                <c:pt idx="3">
                  <c:v>#N/A</c:v>
                </c:pt>
                <c:pt idx="4">
                  <c:v>2075</c:v>
                </c:pt>
                <c:pt idx="5">
                  <c:v>#N/A</c:v>
                </c:pt>
                <c:pt idx="6">
                  <c:v>#N/A</c:v>
                </c:pt>
                <c:pt idx="7">
                  <c:v>2444</c:v>
                </c:pt>
                <c:pt idx="8">
                  <c:v>#N/A</c:v>
                </c:pt>
                <c:pt idx="9">
                  <c:v>#N/A</c:v>
                </c:pt>
                <c:pt idx="10">
                  <c:v>2538</c:v>
                </c:pt>
                <c:pt idx="11">
                  <c:v>#N/A</c:v>
                </c:pt>
                <c:pt idx="12">
                  <c:v>#N/A</c:v>
                </c:pt>
                <c:pt idx="13">
                  <c:v>3063</c:v>
                </c:pt>
                <c:pt idx="14">
                  <c:v>#N/A</c:v>
                </c:pt>
              </c:numCache>
            </c:numRef>
          </c:val>
          <c:smooth val="0"/>
          <c:extLst xmlns:c16r2="http://schemas.microsoft.com/office/drawing/2015/06/chart">
            <c:ext xmlns:c16="http://schemas.microsoft.com/office/drawing/2014/chart" uri="{C3380CC4-5D6E-409C-BE32-E72D297353CC}">
              <c16:uniqueId val="{0000000B-C126-4695-872F-B9A89858EE40}"/>
            </c:ext>
          </c:extLst>
        </c:ser>
        <c:dLbls>
          <c:showLegendKey val="0"/>
          <c:showVal val="0"/>
          <c:showCatName val="0"/>
          <c:showSerName val="0"/>
          <c:showPercent val="0"/>
          <c:showBubbleSize val="0"/>
        </c:dLbls>
        <c:marker val="1"/>
        <c:smooth val="0"/>
        <c:axId val="490248712"/>
        <c:axId val="490023320"/>
      </c:lineChart>
      <c:catAx>
        <c:axId val="490248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0023320"/>
        <c:crosses val="autoZero"/>
        <c:auto val="1"/>
        <c:lblAlgn val="ctr"/>
        <c:lblOffset val="100"/>
        <c:tickLblSkip val="1"/>
        <c:tickMarkSkip val="1"/>
        <c:noMultiLvlLbl val="0"/>
      </c:catAx>
      <c:valAx>
        <c:axId val="490023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248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2322</c:v>
                </c:pt>
                <c:pt idx="1">
                  <c:v>2535</c:v>
                </c:pt>
                <c:pt idx="2">
                  <c:v>2545</c:v>
                </c:pt>
              </c:numCache>
            </c:numRef>
          </c:val>
          <c:extLst xmlns:c16r2="http://schemas.microsoft.com/office/drawing/2015/06/chart">
            <c:ext xmlns:c16="http://schemas.microsoft.com/office/drawing/2014/chart" uri="{C3380CC4-5D6E-409C-BE32-E72D297353CC}">
              <c16:uniqueId val="{00000000-0B4F-4FFF-9D15-0D09761BF0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284</c:v>
                </c:pt>
                <c:pt idx="1">
                  <c:v>284</c:v>
                </c:pt>
                <c:pt idx="2">
                  <c:v>284</c:v>
                </c:pt>
              </c:numCache>
            </c:numRef>
          </c:val>
          <c:extLst xmlns:c16r2="http://schemas.microsoft.com/office/drawing/2015/06/chart">
            <c:ext xmlns:c16="http://schemas.microsoft.com/office/drawing/2014/chart" uri="{C3380CC4-5D6E-409C-BE32-E72D297353CC}">
              <c16:uniqueId val="{00000001-0B4F-4FFF-9D15-0D09761BF0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132</c:v>
                </c:pt>
                <c:pt idx="1">
                  <c:v>132</c:v>
                </c:pt>
                <c:pt idx="2">
                  <c:v>157</c:v>
                </c:pt>
              </c:numCache>
            </c:numRef>
          </c:val>
          <c:extLst xmlns:c16r2="http://schemas.microsoft.com/office/drawing/2015/06/chart">
            <c:ext xmlns:c16="http://schemas.microsoft.com/office/drawing/2014/chart" uri="{C3380CC4-5D6E-409C-BE32-E72D297353CC}">
              <c16:uniqueId val="{00000002-0B4F-4FFF-9D15-0D09761BF03C}"/>
            </c:ext>
          </c:extLst>
        </c:ser>
        <c:dLbls>
          <c:showLegendKey val="0"/>
          <c:showVal val="0"/>
          <c:showCatName val="0"/>
          <c:showSerName val="0"/>
          <c:showPercent val="0"/>
          <c:showBubbleSize val="0"/>
        </c:dLbls>
        <c:gapWidth val="120"/>
        <c:overlap val="100"/>
        <c:axId val="494170360"/>
        <c:axId val="494170744"/>
      </c:barChart>
      <c:catAx>
        <c:axId val="494170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170744"/>
        <c:crosses val="autoZero"/>
        <c:auto val="1"/>
        <c:lblAlgn val="ctr"/>
        <c:lblOffset val="100"/>
        <c:tickLblSkip val="1"/>
        <c:tickMarkSkip val="1"/>
        <c:noMultiLvlLbl val="0"/>
      </c:catAx>
      <c:valAx>
        <c:axId val="494170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170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382-4CDA-A604-1AB366AA07CC}"/>
                </c:ext>
                <c:ext xmlns:c15="http://schemas.microsoft.com/office/drawing/2012/chart" uri="{CE6537A1-D6FC-4f65-9D91-7224C49458BB}">
                  <c15:dlblFieldTable>
                    <c15:dlblFTEntry>
                      <c15:txfldGUID>{12D00ECD-74A1-47D2-B619-C97A3C1931E7}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382-4CDA-A604-1AB366AA07CC}"/>
                </c:ext>
                <c:ext xmlns:c15="http://schemas.microsoft.com/office/drawing/2012/chart" uri="{CE6537A1-D6FC-4f65-9D91-7224C49458BB}">
                  <c15:dlblFieldTable>
                    <c15:dlblFTEntry>
                      <c15:txfldGUID>{57BC0FD1-9255-4577-A2DF-9D877E1ED5EE}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382-4CDA-A604-1AB366AA07CC}"/>
                </c:ext>
                <c:ext xmlns:c15="http://schemas.microsoft.com/office/drawing/2012/chart" uri="{CE6537A1-D6FC-4f65-9D91-7224C49458BB}">
                  <c15:dlblFieldTable>
                    <c15:dlblFTEntry>
                      <c15:txfldGUID>{EE766832-D5D6-418F-AF7F-D4AC68DA3B06}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382-4CDA-A604-1AB366AA07CC}"/>
                </c:ext>
                <c:ext xmlns:c15="http://schemas.microsoft.com/office/drawing/2012/chart" uri="{CE6537A1-D6FC-4f65-9D91-7224C49458BB}">
                  <c15:dlblFieldTable>
                    <c15:dlblFTEntry>
                      <c15:txfldGUID>{AE698482-A0D1-436A-9AE6-48413CE7262E}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382-4CDA-A604-1AB366AA07CC}"/>
                </c:ext>
                <c:ext xmlns:c15="http://schemas.microsoft.com/office/drawing/2012/chart" uri="{CE6537A1-D6FC-4f65-9D91-7224C49458BB}">
                  <c15:dlblFieldTable>
                    <c15:dlblFTEntry>
                      <c15:txfldGUID>{CC656A27-DFE8-489E-A84E-18F428909A72}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382-4CDA-A604-1AB366AA07CC}"/>
                </c:ext>
                <c:ext xmlns:c15="http://schemas.microsoft.com/office/drawing/2012/chart" uri="{CE6537A1-D6FC-4f65-9D91-7224C49458BB}">
                  <c15:layout/>
                  <c15:dlblFieldTable>
                    <c15:dlblFTEntry>
                      <c15:txfldGUID>{4BD75DE9-A1FD-4F41-A112-2B87F14353C9}</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382-4CDA-A604-1AB366AA07CC}"/>
                </c:ext>
                <c:ext xmlns:c15="http://schemas.microsoft.com/office/drawing/2012/chart" uri="{CE6537A1-D6FC-4f65-9D91-7224C49458BB}">
                  <c15:layout/>
                  <c15:dlblFieldTable>
                    <c15:dlblFTEntry>
                      <c15:txfldGUID>{285E87FB-A3A1-4390-B6E1-E7D39BE5D0A8}</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382-4CDA-A604-1AB366AA07CC}"/>
                </c:ext>
                <c:ext xmlns:c15="http://schemas.microsoft.com/office/drawing/2012/chart" uri="{CE6537A1-D6FC-4f65-9D91-7224C49458BB}">
                  <c15:layout/>
                  <c15:dlblFieldTable>
                    <c15:dlblFTEntry>
                      <c15:txfldGUID>{5FFA606B-A0A9-46BB-9B92-39D648E1D7F5}</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382-4CDA-A604-1AB366AA07CC}"/>
                </c:ext>
                <c:ext xmlns:c15="http://schemas.microsoft.com/office/drawing/2012/chart" uri="{CE6537A1-D6FC-4f65-9D91-7224C49458BB}">
                  <c15:layout/>
                  <c15:dlblFieldTable>
                    <c15:dlblFTEntry>
                      <c15:txfldGUID>{D981E0F4-42EA-4B12-A774-D173CA8A8FF8}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56.7</c:v>
                </c:pt>
                <c:pt idx="16">
                  <c:v>57.4</c:v>
                </c:pt>
                <c:pt idx="24">
                  <c:v>59.1</c:v>
                </c:pt>
                <c:pt idx="32">
                  <c:v>59.1</c:v>
                </c:pt>
              </c:numCache>
            </c:numRef>
          </c:xVal>
          <c:yVal>
            <c:numRef>
              <c:f>公会計指標分析・財政指標組合せ分析表!$BP$51:$DC$51</c:f>
              <c:numCache>
                <c:formatCode>#,##0.0;"▲ "#,##0.0</c:formatCode>
                <c:ptCount val="40"/>
                <c:pt idx="8">
                  <c:v>42.6</c:v>
                </c:pt>
                <c:pt idx="16">
                  <c:v>49.4</c:v>
                </c:pt>
                <c:pt idx="24">
                  <c:v>50.9</c:v>
                </c:pt>
                <c:pt idx="32">
                  <c:v>61</c:v>
                </c:pt>
              </c:numCache>
            </c:numRef>
          </c:yVal>
          <c:smooth val="0"/>
          <c:extLst xmlns:c16r2="http://schemas.microsoft.com/office/drawing/2015/06/chart">
            <c:ext xmlns:c16="http://schemas.microsoft.com/office/drawing/2014/chart" uri="{C3380CC4-5D6E-409C-BE32-E72D297353CC}">
              <c16:uniqueId val="{00000009-9382-4CDA-A604-1AB366AA07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382-4CDA-A604-1AB366AA07CC}"/>
                </c:ext>
                <c:ext xmlns:c15="http://schemas.microsoft.com/office/drawing/2012/chart" uri="{CE6537A1-D6FC-4f65-9D91-7224C49458BB}">
                  <c15:dlblFieldTable>
                    <c15:dlblFTEntry>
                      <c15:txfldGUID>{9F1251CD-4C55-4417-977F-BB80ED4DF1EE}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382-4CDA-A604-1AB366AA07CC}"/>
                </c:ext>
                <c:ext xmlns:c15="http://schemas.microsoft.com/office/drawing/2012/chart" uri="{CE6537A1-D6FC-4f65-9D91-7224C49458BB}">
                  <c15:dlblFieldTable>
                    <c15:dlblFTEntry>
                      <c15:txfldGUID>{6A7AB491-D824-4C33-9CB3-1553523E404F}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382-4CDA-A604-1AB366AA07CC}"/>
                </c:ext>
                <c:ext xmlns:c15="http://schemas.microsoft.com/office/drawing/2012/chart" uri="{CE6537A1-D6FC-4f65-9D91-7224C49458BB}">
                  <c15:dlblFieldTable>
                    <c15:dlblFTEntry>
                      <c15:txfldGUID>{76120121-AF54-43EF-932E-17472DF40B3A}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382-4CDA-A604-1AB366AA07CC}"/>
                </c:ext>
                <c:ext xmlns:c15="http://schemas.microsoft.com/office/drawing/2012/chart" uri="{CE6537A1-D6FC-4f65-9D91-7224C49458BB}">
                  <c15:dlblFieldTable>
                    <c15:dlblFTEntry>
                      <c15:txfldGUID>{7B4DDA46-B6F2-4640-B730-14040E83A8D2}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382-4CDA-A604-1AB366AA07CC}"/>
                </c:ext>
                <c:ext xmlns:c15="http://schemas.microsoft.com/office/drawing/2012/chart" uri="{CE6537A1-D6FC-4f65-9D91-7224C49458BB}">
                  <c15:dlblFieldTable>
                    <c15:dlblFTEntry>
                      <c15:txfldGUID>{36A30229-9601-4FCD-99E1-E1A56F134D63}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382-4CDA-A604-1AB366AA07CC}"/>
                </c:ext>
                <c:ext xmlns:c15="http://schemas.microsoft.com/office/drawing/2012/chart" uri="{CE6537A1-D6FC-4f65-9D91-7224C49458BB}">
                  <c15:layout/>
                  <c15:dlblFieldTable>
                    <c15:dlblFTEntry>
                      <c15:txfldGUID>{7D50AB98-2DA8-434D-BA54-3F535294B190}</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382-4CDA-A604-1AB366AA07CC}"/>
                </c:ext>
                <c:ext xmlns:c15="http://schemas.microsoft.com/office/drawing/2012/chart" uri="{CE6537A1-D6FC-4f65-9D91-7224C49458BB}">
                  <c15:layout/>
                  <c15:dlblFieldTable>
                    <c15:dlblFTEntry>
                      <c15:txfldGUID>{CBD223D5-3573-4718-8454-ADF635954616}</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382-4CDA-A604-1AB366AA07CC}"/>
                </c:ext>
                <c:ext xmlns:c15="http://schemas.microsoft.com/office/drawing/2012/chart" uri="{CE6537A1-D6FC-4f65-9D91-7224C49458BB}">
                  <c15:layout/>
                  <c15:dlblFieldTable>
                    <c15:dlblFTEntry>
                      <c15:txfldGUID>{F2460E56-0769-4EBA-A530-E471D110BD54}</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382-4CDA-A604-1AB366AA07CC}"/>
                </c:ext>
                <c:ext xmlns:c15="http://schemas.microsoft.com/office/drawing/2012/chart" uri="{CE6537A1-D6FC-4f65-9D91-7224C49458BB}">
                  <c15:layout/>
                  <c15:dlblFieldTable>
                    <c15:dlblFTEntry>
                      <c15:txfldGUID>{125CA62B-975F-499D-B96E-4D297544F9CD}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9382-4CDA-A604-1AB366AA07CC}"/>
            </c:ext>
          </c:extLst>
        </c:ser>
        <c:dLbls>
          <c:showLegendKey val="0"/>
          <c:showVal val="1"/>
          <c:showCatName val="0"/>
          <c:showSerName val="0"/>
          <c:showPercent val="0"/>
          <c:showBubbleSize val="0"/>
        </c:dLbls>
        <c:axId val="494297888"/>
        <c:axId val="494298280"/>
      </c:scatterChart>
      <c:valAx>
        <c:axId val="494297888"/>
        <c:scaling>
          <c:orientation val="minMax"/>
          <c:max val="61.1"/>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298280"/>
        <c:crosses val="autoZero"/>
        <c:crossBetween val="midCat"/>
      </c:valAx>
      <c:valAx>
        <c:axId val="494298280"/>
        <c:scaling>
          <c:orientation val="minMax"/>
          <c:max val="69"/>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297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CA1-4C88-A7D4-DED5611AA6D7}"/>
                </c:ext>
                <c:ext xmlns:c15="http://schemas.microsoft.com/office/drawing/2012/chart" uri="{CE6537A1-D6FC-4f65-9D91-7224C49458BB}">
                  <c15:layout/>
                  <c15:dlblFieldTable>
                    <c15:dlblFTEntry>
                      <c15:txfldGUID>{C94DD6F4-69C3-4D0E-BC7D-9E6A18E1A5B6}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CA1-4C88-A7D4-DED5611AA6D7}"/>
                </c:ext>
                <c:ext xmlns:c15="http://schemas.microsoft.com/office/drawing/2012/chart" uri="{CE6537A1-D6FC-4f65-9D91-7224C49458BB}">
                  <c15:dlblFieldTable>
                    <c15:dlblFTEntry>
                      <c15:txfldGUID>{6BD5CC36-46F3-4AA9-81D7-EBBA3929B58F}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CA1-4C88-A7D4-DED5611AA6D7}"/>
                </c:ext>
                <c:ext xmlns:c15="http://schemas.microsoft.com/office/drawing/2012/chart" uri="{CE6537A1-D6FC-4f65-9D91-7224C49458BB}">
                  <c15:dlblFieldTable>
                    <c15:dlblFTEntry>
                      <c15:txfldGUID>{EA90F65F-04FC-4EAF-B089-614D50800451}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CA1-4C88-A7D4-DED5611AA6D7}"/>
                </c:ext>
                <c:ext xmlns:c15="http://schemas.microsoft.com/office/drawing/2012/chart" uri="{CE6537A1-D6FC-4f65-9D91-7224C49458BB}">
                  <c15:dlblFieldTable>
                    <c15:dlblFTEntry>
                      <c15:txfldGUID>{128C83B9-EF7F-48EE-B50E-26A2D0C515F1}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CA1-4C88-A7D4-DED5611AA6D7}"/>
                </c:ext>
                <c:ext xmlns:c15="http://schemas.microsoft.com/office/drawing/2012/chart" uri="{CE6537A1-D6FC-4f65-9D91-7224C49458BB}">
                  <c15:dlblFieldTable>
                    <c15:dlblFTEntry>
                      <c15:txfldGUID>{E8F0FC6A-1226-4586-A177-14621D59875D}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CA1-4C88-A7D4-DED5611AA6D7}"/>
                </c:ext>
                <c:ext xmlns:c15="http://schemas.microsoft.com/office/drawing/2012/chart" uri="{CE6537A1-D6FC-4f65-9D91-7224C49458BB}">
                  <c15:layout/>
                  <c15:dlblFieldTable>
                    <c15:dlblFTEntry>
                      <c15:txfldGUID>{0E647AE0-A756-4DE0-ABAA-3FEAB0AF5C56}</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CA1-4C88-A7D4-DED5611AA6D7}"/>
                </c:ext>
                <c:ext xmlns:c15="http://schemas.microsoft.com/office/drawing/2012/chart" uri="{CE6537A1-D6FC-4f65-9D91-7224C49458BB}">
                  <c15:layout/>
                  <c15:dlblFieldTable>
                    <c15:dlblFTEntry>
                      <c15:txfldGUID>{61B457FB-0A27-4391-9073-6ABE772C4B5A}</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CA1-4C88-A7D4-DED5611AA6D7}"/>
                </c:ext>
                <c:ext xmlns:c15="http://schemas.microsoft.com/office/drawing/2012/chart" uri="{CE6537A1-D6FC-4f65-9D91-7224C49458BB}">
                  <c15:layout/>
                  <c15:dlblFieldTable>
                    <c15:dlblFTEntry>
                      <c15:txfldGUID>{17D88088-B9A2-41C1-A019-4E4FAF5C599B}</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CA1-4C88-A7D4-DED5611AA6D7}"/>
                </c:ext>
                <c:ext xmlns:c15="http://schemas.microsoft.com/office/drawing/2012/chart" uri="{CE6537A1-D6FC-4f65-9D91-7224C49458BB}">
                  <c15:layout/>
                  <c15:dlblFieldTable>
                    <c15:dlblFTEntry>
                      <c15:txfldGUID>{2A9EB32A-2C38-4DE5-918C-CF7B07832D73}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7.4</c:v>
                </c:pt>
                <c:pt idx="16">
                  <c:v>7.6</c:v>
                </c:pt>
                <c:pt idx="24">
                  <c:v>7.5</c:v>
                </c:pt>
                <c:pt idx="32">
                  <c:v>7.3</c:v>
                </c:pt>
              </c:numCache>
            </c:numRef>
          </c:xVal>
          <c:yVal>
            <c:numRef>
              <c:f>公会計指標分析・財政指標組合せ分析表!$BP$73:$DC$73</c:f>
              <c:numCache>
                <c:formatCode>#,##0.0;"▲ "#,##0.0</c:formatCode>
                <c:ptCount val="40"/>
                <c:pt idx="0">
                  <c:v>33.9</c:v>
                </c:pt>
                <c:pt idx="8">
                  <c:v>42.6</c:v>
                </c:pt>
                <c:pt idx="16">
                  <c:v>49.4</c:v>
                </c:pt>
                <c:pt idx="24">
                  <c:v>50.9</c:v>
                </c:pt>
                <c:pt idx="32">
                  <c:v>61</c:v>
                </c:pt>
              </c:numCache>
            </c:numRef>
          </c:yVal>
          <c:smooth val="0"/>
          <c:extLst xmlns:c16r2="http://schemas.microsoft.com/office/drawing/2015/06/chart">
            <c:ext xmlns:c16="http://schemas.microsoft.com/office/drawing/2014/chart" uri="{C3380CC4-5D6E-409C-BE32-E72D297353CC}">
              <c16:uniqueId val="{00000009-8CA1-4C88-A7D4-DED5611AA6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CA1-4C88-A7D4-DED5611AA6D7}"/>
                </c:ext>
                <c:ext xmlns:c15="http://schemas.microsoft.com/office/drawing/2012/chart" uri="{CE6537A1-D6FC-4f65-9D91-7224C49458BB}">
                  <c15:layout/>
                  <c15:dlblFieldTable>
                    <c15:dlblFTEntry>
                      <c15:txfldGUID>{C1EA897F-E38C-4B5F-A0C2-4C0AC27FE993}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CA1-4C88-A7D4-DED5611AA6D7}"/>
                </c:ext>
                <c:ext xmlns:c15="http://schemas.microsoft.com/office/drawing/2012/chart" uri="{CE6537A1-D6FC-4f65-9D91-7224C49458BB}">
                  <c15:dlblFieldTable>
                    <c15:dlblFTEntry>
                      <c15:txfldGUID>{FAA1319C-0D36-4CAE-BC0F-D76D01B19923}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CA1-4C88-A7D4-DED5611AA6D7}"/>
                </c:ext>
                <c:ext xmlns:c15="http://schemas.microsoft.com/office/drawing/2012/chart" uri="{CE6537A1-D6FC-4f65-9D91-7224C49458BB}">
                  <c15:dlblFieldTable>
                    <c15:dlblFTEntry>
                      <c15:txfldGUID>{3354DC19-BDC5-4E02-8D9F-966C3B2FA050}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CA1-4C88-A7D4-DED5611AA6D7}"/>
                </c:ext>
                <c:ext xmlns:c15="http://schemas.microsoft.com/office/drawing/2012/chart" uri="{CE6537A1-D6FC-4f65-9D91-7224C49458BB}">
                  <c15:dlblFieldTable>
                    <c15:dlblFTEntry>
                      <c15:txfldGUID>{4D91AC98-7327-4AC0-AC65-857355A20BF8}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CA1-4C88-A7D4-DED5611AA6D7}"/>
                </c:ext>
                <c:ext xmlns:c15="http://schemas.microsoft.com/office/drawing/2012/chart" uri="{CE6537A1-D6FC-4f65-9D91-7224C49458BB}">
                  <c15:dlblFieldTable>
                    <c15:dlblFTEntry>
                      <c15:txfldGUID>{ADB87FD9-B173-4495-8548-CB586B54244D}</c15:txfldGUID>
                      <c15:f>#REF!</c15:f>
                      <c15:dlblFieldTableCache>
                        <c:ptCount val="1"/>
                        <c:pt idx="0">
                          <c:v>#REF!</c:v>
                        </c:pt>
                      </c15:dlblFieldTableCache>
                    </c15:dlblFTEntry>
                  </c15:dlblFieldTable>
                  <c15:showDataLabelsRange val="0"/>
                </c:ext>
              </c:extLst>
            </c:dLbl>
            <c:dLbl>
              <c:idx val="8"/>
              <c:layout>
                <c:manualLayout>
                  <c:x val="-4.5160355153971238E-2"/>
                  <c:y val="-8.351970365235601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CA1-4C88-A7D4-DED5611AA6D7}"/>
                </c:ext>
                <c:ext xmlns:c15="http://schemas.microsoft.com/office/drawing/2012/chart" uri="{CE6537A1-D6FC-4f65-9D91-7224C49458BB}">
                  <c15:layout/>
                  <c15:dlblFieldTable>
                    <c15:dlblFTEntry>
                      <c15:txfldGUID>{01DE74BA-B94E-46E0-8C16-4350C2A3F656}</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50059E-2"/>
                  <c:y val="-5.884724163936470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CA1-4C88-A7D4-DED5611AA6D7}"/>
                </c:ext>
                <c:ext xmlns:c15="http://schemas.microsoft.com/office/drawing/2012/chart" uri="{CE6537A1-D6FC-4f65-9D91-7224C49458BB}">
                  <c15:layout/>
                  <c15:dlblFieldTable>
                    <c15:dlblFTEntry>
                      <c15:txfldGUID>{2203C055-CF7B-46B7-ABFF-386806DAB757}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4.488265348409179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CA1-4C88-A7D4-DED5611AA6D7}"/>
                </c:ext>
                <c:ext xmlns:c15="http://schemas.microsoft.com/office/drawing/2012/chart" uri="{CE6537A1-D6FC-4f65-9D91-7224C49458BB}">
                  <c15:layout/>
                  <c15:dlblFieldTable>
                    <c15:dlblFTEntry>
                      <c15:txfldGUID>{FF1788E0-7236-43DE-888B-9AEDD7B98894}</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CA1-4C88-A7D4-DED5611AA6D7}"/>
                </c:ext>
                <c:ext xmlns:c15="http://schemas.microsoft.com/office/drawing/2012/chart" uri="{CE6537A1-D6FC-4f65-9D91-7224C49458BB}">
                  <c15:layout/>
                  <c15:dlblFieldTable>
                    <c15:dlblFTEntry>
                      <c15:txfldGUID>{5BABFE7A-0302-4146-9F1B-F8F522D46D42}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8CA1-4C88-A7D4-DED5611AA6D7}"/>
            </c:ext>
          </c:extLst>
        </c:ser>
        <c:dLbls>
          <c:showLegendKey val="0"/>
          <c:showVal val="1"/>
          <c:showCatName val="0"/>
          <c:showSerName val="0"/>
          <c:showPercent val="0"/>
          <c:showBubbleSize val="0"/>
        </c:dLbls>
        <c:axId val="494298672"/>
        <c:axId val="494295536"/>
      </c:scatterChart>
      <c:valAx>
        <c:axId val="494298672"/>
        <c:scaling>
          <c:orientation val="minMax"/>
          <c:max val="7.6999999999999993"/>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295536"/>
        <c:crosses val="autoZero"/>
        <c:crossBetween val="midCat"/>
      </c:valAx>
      <c:valAx>
        <c:axId val="494295536"/>
        <c:scaling>
          <c:orientation val="minMax"/>
          <c:max val="6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298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落ち</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おり年々わずかではあるが減少していると言える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元利償還金については順調に減少しており、平成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年度では増加したが、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金利の大きな償還が終了しており多少の増減はあるが比較的低い水準を保っている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ただ、公営企業債の元利償還金に対する繰入金に関しては、公共下水道事業特別会計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分で施設整備が計画よりも遅れており、工事費や起債償還額が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増加傾向にあり、今後もその傾向が続くことが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懸念</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、財政圧迫の大きな要因となっている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額の大きかった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清掃施設組合に対する分が償還終了を迎えて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おり、負担金額が減少している。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から令和元年度の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ポイントも上昇している要因は、地方債の現在高が平成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百万円増加したことと、公営企業債等繰入見込額が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百万円増加したことが主な要因である。地方債残高については、防災対策として防災無線のデジタル化や非常用電源設備の更新を実施したことによるもので一過性なものであるが、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については、公共下水道事業特別会計によるもので、管路の延長工事がまだ完了しておらず、今後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年以上事業が続く見込みであり、地方債の残高も年々増加傾向にあり、しばらくはこの傾向は続くとみられる。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して、充当可能財源である財政調整基金が現状を維持できるかは非常に厳しい財政状況であり、年々増加している扶助費や今後公共施設の更新等により残高の減少が予測され将来負担比率の悪化が懸念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々財政的に厳しくなるが、事業の内容・必要性を個別に再検討し現在の町の規模・ニーズに見合った、最小限の財源で最大の成果を目指し、起債に依存しない財政運営に努め、現在の水準が類似団体の数値に近づ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福岡県須恵町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財政調整基金については、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臨時的な収入である不動産売払収入や寄附金等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の収入を中心に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積立を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し、一般会計収支において財源が不足する際の繰入金の財源とな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年度は、決算剰余金として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億円の積戻しができ、若干の増額となった。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財政調整基金以外の基金については、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近年取崩しはなく利息分の積立による微増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基金の使途の明確化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や今後の公共施設の更新等に備えるために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、財政調整基金の残高を一定に保ちつつ、公共施設の管理を目的とした特定目的基金に積み立てしていくことを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検討</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ふるさと応援寄附金について、新たに特定目的基金を創設し、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返礼事業にかかる経費以外の部分を一旦基金へ</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積立てて必要に応じて事業に充当することを予定している。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水道水源保全基金：水道水源資源の保全、水道水の給水確保及び水源涵養事業などの推進を図る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ふるさと応援基金（新設）：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ふるさと応援寄附金を財源として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寄附者の意向を反映した施策に活用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し、また基金として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将来に備える。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自然教育林基金：官民一体で森林機能の高揚をはかり、町土、水、緑、生活文化の保全と、美しい安らぎのある町づくりに資する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森林環境譲与税基金（新設）：国からの森林環境譲与税を財源とし、</a:t>
          </a:r>
          <a:r>
            <a:rPr lang="ja-JP" altLang="en-US" sz="1300">
              <a:latin typeface="ＭＳ Ｐゴシック" panose="020B0600070205080204" pitchFamily="50" charset="-128"/>
              <a:ea typeface="ＭＳ Ｐゴシック" panose="020B0600070205080204" pitchFamily="50" charset="-128"/>
            </a:rPr>
            <a:t>間伐や人材育成、担い手の確保、木材利用の促進や普及啓発等の森林整備及びその促進とする。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水道水源保全基金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事業充当のための取崩しは実施しておらず、定期預金としての利息分を積み立てるのみの増加となっている。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ふるさと応援基金（新設）：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令和元年度に新設し、当年度に寄付のあった全額を基金として積立している。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自然教育林基金：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は事業充当のための取崩しは実施しておらず、定期預金としての利息分を積み立てるのみの増加となっている。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森林環境譲与税基金（新設）：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令和元年度に新設し、当年度に交付された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森林環境譲与税を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全額基金として積立している。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水道水源保全基金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：該当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実施となるまでは、現在の残高を維持するよう努める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ふるさと応援基金（新設）：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まだ新設されたばかりで残高が低いため、ある程度の金額が積立できるまでは極力取り崩さずに残高の増額に努める。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自然教育林基金：該当事業実施となるまでは、現在の残高を維持するよう努める。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森林環境譲与税基金（新設）：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財源が交付金であるため、当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積立てた分を次年度に事業実施し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計画的に効果実現に努める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増加要因としては、不動産売払</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や寄附金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等の臨時的な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、そして定期預金利息で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るが、もしそれらの収入があれば</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原則全額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基金への積立としている。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幼児園建設や中学校大規模改造工事等の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財源補てん分として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億円を一般会計へ繰入し大きく残高を下げている。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年ぶりに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決算剰余金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戻しすることができた。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令和元年度では、預金利息の積立以外に大きな変動はなかった。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今後多くの公</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共施設の改修や更新が目前に控えているため、財源補てん分としての取崩しは最小限となるよう、事業の抑制を行なっている。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現在、基金の運用は全額定期預金としているが年々預金金利が下がっており、預金による残高の増額も期待できないため、国債等の証券での運用も視野に入れ準備を進めている。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ここ数年は、償還のための取崩しは実施しておらず、定期預金としての利息分を積み立てるのみの増加となっている。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年々地方債の償還額は減少傾向にあり、近年中に減債基金を取り崩しての償還は計画してはいないが、突発的な償還に備え現在の残高の維持に努めることとしている。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28,738
28,432
16.31
9,587,620
9,166,604
409,019
5,593,250
7,331,492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当町では、固定資産台帳を整備した平成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からは類似団体より低い数値となり、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も横ばいと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なっている。これは、有形固定資産の数量が比較的少ないことや、近年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、防災行政無線、庁舎自家発電装置及び小中学校空調設備の更新工事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を実施したためと思われる。今後多くの施設が更新や長寿命化の改修を控えており、資産の減価償却の進行率と資産形成の平準化のバランスが重要であると考える。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2794</xdr:rowOff>
    </xdr:from>
    <xdr:to>
      <xdr:col>23</xdr:col>
      <xdr:colOff>136525</xdr:colOff>
      <xdr:row>29</xdr:row>
      <xdr:rowOff>104394</xdr:rowOff>
    </xdr:to>
    <xdr:sp macro="" textlink="">
      <xdr:nvSpPr>
        <xdr:cNvPr id="79" name="楕円 78"/>
        <xdr:cNvSpPr/>
      </xdr:nvSpPr>
      <xdr:spPr>
        <a:xfrm>
          <a:off x="4711700" y="57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25671</xdr:rowOff>
    </xdr:from>
    <xdr:ext cx="405111" cy="259045"/>
    <xdr:sp macro="" textlink="">
      <xdr:nvSpPr>
        <xdr:cNvPr id="80" name="有形固定資産減価償却率該当値テキスト"/>
        <xdr:cNvSpPr txBox="1"/>
      </xdr:nvSpPr>
      <xdr:spPr>
        <a:xfrm>
          <a:off x="4813300" y="559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2794</xdr:rowOff>
    </xdr:from>
    <xdr:to>
      <xdr:col>19</xdr:col>
      <xdr:colOff>187325</xdr:colOff>
      <xdr:row>29</xdr:row>
      <xdr:rowOff>104394</xdr:rowOff>
    </xdr:to>
    <xdr:sp macro="" textlink="">
      <xdr:nvSpPr>
        <xdr:cNvPr id="81" name="楕円 80"/>
        <xdr:cNvSpPr/>
      </xdr:nvSpPr>
      <xdr:spPr>
        <a:xfrm>
          <a:off x="4000500" y="57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53594</xdr:rowOff>
    </xdr:from>
    <xdr:to>
      <xdr:col>23</xdr:col>
      <xdr:colOff>85725</xdr:colOff>
      <xdr:row>29</xdr:row>
      <xdr:rowOff>53594</xdr:rowOff>
    </xdr:to>
    <xdr:cxnSp macro="">
      <xdr:nvCxnSpPr>
        <xdr:cNvPr id="82" name="直線コネクタ 81"/>
        <xdr:cNvCxnSpPr/>
      </xdr:nvCxnSpPr>
      <xdr:spPr>
        <a:xfrm>
          <a:off x="4051300" y="5797169"/>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137541</xdr:rowOff>
    </xdr:from>
    <xdr:to>
      <xdr:col>15</xdr:col>
      <xdr:colOff>187325</xdr:colOff>
      <xdr:row>29</xdr:row>
      <xdr:rowOff>67691</xdr:rowOff>
    </xdr:to>
    <xdr:sp macro="" textlink="">
      <xdr:nvSpPr>
        <xdr:cNvPr id="83" name="楕円 82"/>
        <xdr:cNvSpPr/>
      </xdr:nvSpPr>
      <xdr:spPr>
        <a:xfrm>
          <a:off x="32385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16891</xdr:rowOff>
    </xdr:from>
    <xdr:to>
      <xdr:col>19</xdr:col>
      <xdr:colOff>136525</xdr:colOff>
      <xdr:row>29</xdr:row>
      <xdr:rowOff>53594</xdr:rowOff>
    </xdr:to>
    <xdr:cxnSp macro="">
      <xdr:nvCxnSpPr>
        <xdr:cNvPr id="84" name="直線コネクタ 83"/>
        <xdr:cNvCxnSpPr/>
      </xdr:nvCxnSpPr>
      <xdr:spPr>
        <a:xfrm>
          <a:off x="3289300" y="5760466"/>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122428</xdr:rowOff>
    </xdr:from>
    <xdr:to>
      <xdr:col>11</xdr:col>
      <xdr:colOff>187325</xdr:colOff>
      <xdr:row>29</xdr:row>
      <xdr:rowOff>52578</xdr:rowOff>
    </xdr:to>
    <xdr:sp macro="" textlink="">
      <xdr:nvSpPr>
        <xdr:cNvPr id="85" name="楕円 84"/>
        <xdr:cNvSpPr/>
      </xdr:nvSpPr>
      <xdr:spPr>
        <a:xfrm>
          <a:off x="2476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1778</xdr:rowOff>
    </xdr:from>
    <xdr:to>
      <xdr:col>15</xdr:col>
      <xdr:colOff>136525</xdr:colOff>
      <xdr:row>29</xdr:row>
      <xdr:rowOff>16891</xdr:rowOff>
    </xdr:to>
    <xdr:cxnSp macro="">
      <xdr:nvCxnSpPr>
        <xdr:cNvPr id="86" name="直線コネクタ 85"/>
        <xdr:cNvCxnSpPr/>
      </xdr:nvCxnSpPr>
      <xdr:spPr>
        <a:xfrm>
          <a:off x="2527300" y="5745353"/>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7" name="n_1aveValue有形固定資産減価償却率"/>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88" name="n_2aveValue有形固定資産減価償却率"/>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89"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0"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120921</xdr:rowOff>
    </xdr:from>
    <xdr:ext cx="405111" cy="259045"/>
    <xdr:sp macro="" textlink="">
      <xdr:nvSpPr>
        <xdr:cNvPr id="91" name="n_1mainValue有形固定資産減価償却率"/>
        <xdr:cNvSpPr txBox="1"/>
      </xdr:nvSpPr>
      <xdr:spPr>
        <a:xfrm>
          <a:off x="3836044" y="5521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84218</xdr:rowOff>
    </xdr:from>
    <xdr:ext cx="405111" cy="259045"/>
    <xdr:sp macro="" textlink="">
      <xdr:nvSpPr>
        <xdr:cNvPr id="92" name="n_2mainValue有形固定資産減価償却率"/>
        <xdr:cNvSpPr txBox="1"/>
      </xdr:nvSpPr>
      <xdr:spPr>
        <a:xfrm>
          <a:off x="3086744" y="548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43705</xdr:rowOff>
    </xdr:from>
    <xdr:ext cx="405111" cy="259045"/>
    <xdr:sp macro="" textlink="">
      <xdr:nvSpPr>
        <xdr:cNvPr id="93" name="n_3mainValue有形固定資産減価償却率"/>
        <xdr:cNvSpPr txBox="1"/>
      </xdr:nvSpPr>
      <xdr:spPr>
        <a:xfrm>
          <a:off x="2324744" y="578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当町では、公共下水道事業特別会計への起債償還にかかる繰出金が増加傾向にあり、今後も管路延長の工事に伴いその傾向は強まると推測される。現在、法</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適用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の移行準備を進めており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繰出金改善に向けて取り組んでいる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    また、もう一つの増加要因として、大規模事業実施のための地方債借入による地方債残高の増加があり、元利償還金額を念頭においた地方債借入額の平準化を進めていく必要がある。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3" name="テキスト ボックス 112"/>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5" name="テキスト ボックス 114"/>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2" name="直線コネクタ 121"/>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3"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4" name="直線コネクタ 123"/>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27" name="債務償還比率平均値テキスト"/>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28" name="フローチャート: 判断 127"/>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29" name="フローチャート: 判断 128"/>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0" name="フローチャート: 判断 129"/>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1" name="フローチャート: 判断 130"/>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2" name="フローチャート: 判断 131"/>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99013</xdr:rowOff>
    </xdr:from>
    <xdr:to>
      <xdr:col>76</xdr:col>
      <xdr:colOff>73025</xdr:colOff>
      <xdr:row>30</xdr:row>
      <xdr:rowOff>29163</xdr:rowOff>
    </xdr:to>
    <xdr:sp macro="" textlink="">
      <xdr:nvSpPr>
        <xdr:cNvPr id="138" name="楕円 137"/>
        <xdr:cNvSpPr/>
      </xdr:nvSpPr>
      <xdr:spPr>
        <a:xfrm>
          <a:off x="14744700" y="58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77440</xdr:rowOff>
    </xdr:from>
    <xdr:ext cx="469744" cy="259045"/>
    <xdr:sp macro="" textlink="">
      <xdr:nvSpPr>
        <xdr:cNvPr id="139" name="債務償還比率該当値テキスト"/>
        <xdr:cNvSpPr txBox="1"/>
      </xdr:nvSpPr>
      <xdr:spPr>
        <a:xfrm>
          <a:off x="14846300" y="58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167911</xdr:rowOff>
    </xdr:from>
    <xdr:to>
      <xdr:col>72</xdr:col>
      <xdr:colOff>123825</xdr:colOff>
      <xdr:row>29</xdr:row>
      <xdr:rowOff>98061</xdr:rowOff>
    </xdr:to>
    <xdr:sp macro="" textlink="">
      <xdr:nvSpPr>
        <xdr:cNvPr id="140" name="楕円 139"/>
        <xdr:cNvSpPr/>
      </xdr:nvSpPr>
      <xdr:spPr>
        <a:xfrm>
          <a:off x="14033500" y="57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47261</xdr:rowOff>
    </xdr:from>
    <xdr:to>
      <xdr:col>76</xdr:col>
      <xdr:colOff>22225</xdr:colOff>
      <xdr:row>29</xdr:row>
      <xdr:rowOff>149813</xdr:rowOff>
    </xdr:to>
    <xdr:cxnSp macro="">
      <xdr:nvCxnSpPr>
        <xdr:cNvPr id="141" name="直線コネクタ 140"/>
        <xdr:cNvCxnSpPr/>
      </xdr:nvCxnSpPr>
      <xdr:spPr>
        <a:xfrm>
          <a:off x="14084300" y="5790836"/>
          <a:ext cx="711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136389</xdr:rowOff>
    </xdr:from>
    <xdr:to>
      <xdr:col>68</xdr:col>
      <xdr:colOff>123825</xdr:colOff>
      <xdr:row>29</xdr:row>
      <xdr:rowOff>66539</xdr:rowOff>
    </xdr:to>
    <xdr:sp macro="" textlink="">
      <xdr:nvSpPr>
        <xdr:cNvPr id="142" name="楕円 141"/>
        <xdr:cNvSpPr/>
      </xdr:nvSpPr>
      <xdr:spPr>
        <a:xfrm>
          <a:off x="13271500" y="57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15739</xdr:rowOff>
    </xdr:from>
    <xdr:to>
      <xdr:col>72</xdr:col>
      <xdr:colOff>73025</xdr:colOff>
      <xdr:row>29</xdr:row>
      <xdr:rowOff>47261</xdr:rowOff>
    </xdr:to>
    <xdr:cxnSp macro="">
      <xdr:nvCxnSpPr>
        <xdr:cNvPr id="143" name="直線コネクタ 142"/>
        <xdr:cNvCxnSpPr/>
      </xdr:nvCxnSpPr>
      <xdr:spPr>
        <a:xfrm>
          <a:off x="13322300" y="5759314"/>
          <a:ext cx="762000" cy="3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150495</xdr:rowOff>
    </xdr:from>
    <xdr:to>
      <xdr:col>64</xdr:col>
      <xdr:colOff>123825</xdr:colOff>
      <xdr:row>29</xdr:row>
      <xdr:rowOff>80645</xdr:rowOff>
    </xdr:to>
    <xdr:sp macro="" textlink="">
      <xdr:nvSpPr>
        <xdr:cNvPr id="144" name="楕円 143"/>
        <xdr:cNvSpPr/>
      </xdr:nvSpPr>
      <xdr:spPr>
        <a:xfrm>
          <a:off x="12509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15739</xdr:rowOff>
    </xdr:from>
    <xdr:to>
      <xdr:col>68</xdr:col>
      <xdr:colOff>73025</xdr:colOff>
      <xdr:row>29</xdr:row>
      <xdr:rowOff>29845</xdr:rowOff>
    </xdr:to>
    <xdr:cxnSp macro="">
      <xdr:nvCxnSpPr>
        <xdr:cNvPr id="145" name="直線コネクタ 144"/>
        <xdr:cNvCxnSpPr/>
      </xdr:nvCxnSpPr>
      <xdr:spPr>
        <a:xfrm flipV="1">
          <a:off x="12560300" y="5759314"/>
          <a:ext cx="762000" cy="1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91626</xdr:rowOff>
    </xdr:from>
    <xdr:to>
      <xdr:col>60</xdr:col>
      <xdr:colOff>123825</xdr:colOff>
      <xdr:row>29</xdr:row>
      <xdr:rowOff>21776</xdr:rowOff>
    </xdr:to>
    <xdr:sp macro="" textlink="">
      <xdr:nvSpPr>
        <xdr:cNvPr id="146" name="楕円 145"/>
        <xdr:cNvSpPr/>
      </xdr:nvSpPr>
      <xdr:spPr>
        <a:xfrm>
          <a:off x="11747500" y="56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142426</xdr:rowOff>
    </xdr:from>
    <xdr:to>
      <xdr:col>64</xdr:col>
      <xdr:colOff>73025</xdr:colOff>
      <xdr:row>29</xdr:row>
      <xdr:rowOff>29845</xdr:rowOff>
    </xdr:to>
    <xdr:cxnSp macro="">
      <xdr:nvCxnSpPr>
        <xdr:cNvPr id="147" name="直線コネクタ 146"/>
        <xdr:cNvCxnSpPr/>
      </xdr:nvCxnSpPr>
      <xdr:spPr>
        <a:xfrm>
          <a:off x="11798300" y="5714551"/>
          <a:ext cx="762000" cy="5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48" name="n_1aveValue債務償還比率"/>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49" name="n_2aveValue債務償還比率"/>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0" name="n_3aveValue債務償還比率"/>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1" name="n_4aveValue債務償還比率"/>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89188</xdr:rowOff>
    </xdr:from>
    <xdr:ext cx="469744" cy="259045"/>
    <xdr:sp macro="" textlink="">
      <xdr:nvSpPr>
        <xdr:cNvPr id="152" name="n_1mainValue債務償還比率"/>
        <xdr:cNvSpPr txBox="1"/>
      </xdr:nvSpPr>
      <xdr:spPr>
        <a:xfrm>
          <a:off x="13836727" y="58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57666</xdr:rowOff>
    </xdr:from>
    <xdr:ext cx="469744" cy="259045"/>
    <xdr:sp macro="" textlink="">
      <xdr:nvSpPr>
        <xdr:cNvPr id="153" name="n_2mainValue債務償還比率"/>
        <xdr:cNvSpPr txBox="1"/>
      </xdr:nvSpPr>
      <xdr:spPr>
        <a:xfrm>
          <a:off x="13087427" y="580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71772</xdr:rowOff>
    </xdr:from>
    <xdr:ext cx="469744" cy="259045"/>
    <xdr:sp macro="" textlink="">
      <xdr:nvSpPr>
        <xdr:cNvPr id="154" name="n_3mainValue債務償還比率"/>
        <xdr:cNvSpPr txBox="1"/>
      </xdr:nvSpPr>
      <xdr:spPr>
        <a:xfrm>
          <a:off x="12325427" y="581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12903</xdr:rowOff>
    </xdr:from>
    <xdr:ext cx="469744" cy="259045"/>
    <xdr:sp macro="" textlink="">
      <xdr:nvSpPr>
        <xdr:cNvPr id="155" name="n_4mainValue債務償還比率"/>
        <xdr:cNvSpPr txBox="1"/>
      </xdr:nvSpPr>
      <xdr:spPr>
        <a:xfrm>
          <a:off x="11563427" y="575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28,738
28,432
16.31
9,587,620
9,166,604
409,019
5,593,250
7,331,492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73" name="楕円 72"/>
        <xdr:cNvSpPr/>
      </xdr:nvSpPr>
      <xdr:spPr>
        <a:xfrm>
          <a:off x="4584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118762</xdr:rowOff>
    </xdr:from>
    <xdr:ext cx="405111" cy="259045"/>
    <xdr:sp macro="" textlink="">
      <xdr:nvSpPr>
        <xdr:cNvPr id="74" name="【道路】&#10;有形固定資産減価償却率該当値テキスト"/>
        <xdr:cNvSpPr txBox="1"/>
      </xdr:nvSpPr>
      <xdr:spPr>
        <a:xfrm>
          <a:off x="4673600"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5" name="楕円 74"/>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127635</xdr:rowOff>
    </xdr:from>
    <xdr:to>
      <xdr:col>24</xdr:col>
      <xdr:colOff>63500</xdr:colOff>
      <xdr:row>37</xdr:row>
      <xdr:rowOff>146685</xdr:rowOff>
    </xdr:to>
    <xdr:cxnSp macro="">
      <xdr:nvCxnSpPr>
        <xdr:cNvPr id="76" name="直線コネクタ 75"/>
        <xdr:cNvCxnSpPr/>
      </xdr:nvCxnSpPr>
      <xdr:spPr>
        <a:xfrm>
          <a:off x="3797300" y="64712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53975</xdr:rowOff>
    </xdr:from>
    <xdr:to>
      <xdr:col>15</xdr:col>
      <xdr:colOff>101600</xdr:colOff>
      <xdr:row>37</xdr:row>
      <xdr:rowOff>155575</xdr:rowOff>
    </xdr:to>
    <xdr:sp macro="" textlink="">
      <xdr:nvSpPr>
        <xdr:cNvPr id="77" name="楕円 76"/>
        <xdr:cNvSpPr/>
      </xdr:nvSpPr>
      <xdr:spPr>
        <a:xfrm>
          <a:off x="2857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104775</xdr:rowOff>
    </xdr:from>
    <xdr:to>
      <xdr:col>19</xdr:col>
      <xdr:colOff>177800</xdr:colOff>
      <xdr:row>37</xdr:row>
      <xdr:rowOff>127635</xdr:rowOff>
    </xdr:to>
    <xdr:cxnSp macro="">
      <xdr:nvCxnSpPr>
        <xdr:cNvPr id="78" name="直線コネクタ 77"/>
        <xdr:cNvCxnSpPr/>
      </xdr:nvCxnSpPr>
      <xdr:spPr>
        <a:xfrm>
          <a:off x="2908300" y="64484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34925</xdr:rowOff>
    </xdr:from>
    <xdr:to>
      <xdr:col>10</xdr:col>
      <xdr:colOff>165100</xdr:colOff>
      <xdr:row>37</xdr:row>
      <xdr:rowOff>136525</xdr:rowOff>
    </xdr:to>
    <xdr:sp macro="" textlink="">
      <xdr:nvSpPr>
        <xdr:cNvPr id="79" name="楕円 78"/>
        <xdr:cNvSpPr/>
      </xdr:nvSpPr>
      <xdr:spPr>
        <a:xfrm>
          <a:off x="1968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85725</xdr:rowOff>
    </xdr:from>
    <xdr:to>
      <xdr:col>15</xdr:col>
      <xdr:colOff>50800</xdr:colOff>
      <xdr:row>37</xdr:row>
      <xdr:rowOff>104775</xdr:rowOff>
    </xdr:to>
    <xdr:cxnSp macro="">
      <xdr:nvCxnSpPr>
        <xdr:cNvPr id="80" name="直線コネクタ 79"/>
        <xdr:cNvCxnSpPr/>
      </xdr:nvCxnSpPr>
      <xdr:spPr>
        <a:xfrm>
          <a:off x="2019300" y="6429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23512</xdr:rowOff>
    </xdr:from>
    <xdr:ext cx="405111" cy="259045"/>
    <xdr:sp macro="" textlink="">
      <xdr:nvSpPr>
        <xdr:cNvPr id="85" name="n_1mainValue【道路】&#10;有形固定資産減価償却率"/>
        <xdr:cNvSpPr txBox="1"/>
      </xdr:nvSpPr>
      <xdr:spPr>
        <a:xfrm>
          <a:off x="3582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6" name="n_2main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7" name="n_3mainValue【道路】&#10;有形固定資産減価償却率"/>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6"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166065</xdr:rowOff>
    </xdr:from>
    <xdr:to>
      <xdr:col>55</xdr:col>
      <xdr:colOff>50800</xdr:colOff>
      <xdr:row>41</xdr:row>
      <xdr:rowOff>96215</xdr:rowOff>
    </xdr:to>
    <xdr:sp macro="" textlink="">
      <xdr:nvSpPr>
        <xdr:cNvPr id="127" name="楕円 126"/>
        <xdr:cNvSpPr/>
      </xdr:nvSpPr>
      <xdr:spPr>
        <a:xfrm>
          <a:off x="10426700" y="702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144492</xdr:rowOff>
    </xdr:from>
    <xdr:ext cx="469744" cy="259045"/>
    <xdr:sp macro="" textlink="">
      <xdr:nvSpPr>
        <xdr:cNvPr id="128" name="【道路】&#10;一人当たり延長該当値テキスト"/>
        <xdr:cNvSpPr txBox="1"/>
      </xdr:nvSpPr>
      <xdr:spPr>
        <a:xfrm>
          <a:off x="10515600" y="700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165036</xdr:rowOff>
    </xdr:from>
    <xdr:to>
      <xdr:col>50</xdr:col>
      <xdr:colOff>165100</xdr:colOff>
      <xdr:row>41</xdr:row>
      <xdr:rowOff>95186</xdr:rowOff>
    </xdr:to>
    <xdr:sp macro="" textlink="">
      <xdr:nvSpPr>
        <xdr:cNvPr id="129" name="楕円 128"/>
        <xdr:cNvSpPr/>
      </xdr:nvSpPr>
      <xdr:spPr>
        <a:xfrm>
          <a:off x="9588500" y="70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44386</xdr:rowOff>
    </xdr:from>
    <xdr:to>
      <xdr:col>55</xdr:col>
      <xdr:colOff>0</xdr:colOff>
      <xdr:row>41</xdr:row>
      <xdr:rowOff>45415</xdr:rowOff>
    </xdr:to>
    <xdr:cxnSp macro="">
      <xdr:nvCxnSpPr>
        <xdr:cNvPr id="130" name="直線コネクタ 129"/>
        <xdr:cNvCxnSpPr/>
      </xdr:nvCxnSpPr>
      <xdr:spPr>
        <a:xfrm>
          <a:off x="9639300" y="7073836"/>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1" name="楕円 130"/>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44386</xdr:rowOff>
    </xdr:to>
    <xdr:cxnSp macro="">
      <xdr:nvCxnSpPr>
        <xdr:cNvPr id="132" name="直線コネクタ 131"/>
        <xdr:cNvCxnSpPr/>
      </xdr:nvCxnSpPr>
      <xdr:spPr>
        <a:xfrm>
          <a:off x="8750300" y="7071360"/>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162065</xdr:rowOff>
    </xdr:from>
    <xdr:to>
      <xdr:col>41</xdr:col>
      <xdr:colOff>101600</xdr:colOff>
      <xdr:row>41</xdr:row>
      <xdr:rowOff>92215</xdr:rowOff>
    </xdr:to>
    <xdr:sp macro="" textlink="">
      <xdr:nvSpPr>
        <xdr:cNvPr id="133" name="楕円 132"/>
        <xdr:cNvSpPr/>
      </xdr:nvSpPr>
      <xdr:spPr>
        <a:xfrm>
          <a:off x="7810500" y="70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41415</xdr:rowOff>
    </xdr:from>
    <xdr:to>
      <xdr:col>45</xdr:col>
      <xdr:colOff>177800</xdr:colOff>
      <xdr:row>41</xdr:row>
      <xdr:rowOff>41910</xdr:rowOff>
    </xdr:to>
    <xdr:cxnSp macro="">
      <xdr:nvCxnSpPr>
        <xdr:cNvPr id="134" name="直線コネクタ 133"/>
        <xdr:cNvCxnSpPr/>
      </xdr:nvCxnSpPr>
      <xdr:spPr>
        <a:xfrm>
          <a:off x="7861300" y="707086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5"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6"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86313</xdr:rowOff>
    </xdr:from>
    <xdr:ext cx="469744" cy="259045"/>
    <xdr:sp macro="" textlink="">
      <xdr:nvSpPr>
        <xdr:cNvPr id="139" name="n_1mainValue【道路】&#10;一人当たり延長"/>
        <xdr:cNvSpPr txBox="1"/>
      </xdr:nvSpPr>
      <xdr:spPr>
        <a:xfrm>
          <a:off x="9391727" y="71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0" name="n_2mainValue【道路】&#10;一人当たり延長"/>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83342</xdr:rowOff>
    </xdr:from>
    <xdr:ext cx="469744" cy="259045"/>
    <xdr:sp macro="" textlink="">
      <xdr:nvSpPr>
        <xdr:cNvPr id="141" name="n_3mainValue【道路】&#10;一人当たり延長"/>
        <xdr:cNvSpPr txBox="1"/>
      </xdr:nvSpPr>
      <xdr:spPr>
        <a:xfrm>
          <a:off x="7626427" y="711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2" name="【橋りょう・トンネル】&#10;有形固定資産減価償却率平均値テキスト"/>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83" name="楕円 182"/>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84" name="【橋りょう・トンネル】&#10;有形固定資産減価償却率該当値テキスト"/>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48804</xdr:rowOff>
    </xdr:from>
    <xdr:to>
      <xdr:col>20</xdr:col>
      <xdr:colOff>38100</xdr:colOff>
      <xdr:row>62</xdr:row>
      <xdr:rowOff>150404</xdr:rowOff>
    </xdr:to>
    <xdr:sp macro="" textlink="">
      <xdr:nvSpPr>
        <xdr:cNvPr id="185" name="楕円 184"/>
        <xdr:cNvSpPr/>
      </xdr:nvSpPr>
      <xdr:spPr>
        <a:xfrm>
          <a:off x="3746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99604</xdr:rowOff>
    </xdr:from>
    <xdr:to>
      <xdr:col>24</xdr:col>
      <xdr:colOff>63500</xdr:colOff>
      <xdr:row>62</xdr:row>
      <xdr:rowOff>125730</xdr:rowOff>
    </xdr:to>
    <xdr:cxnSp macro="">
      <xdr:nvCxnSpPr>
        <xdr:cNvPr id="186" name="直線コネクタ 185"/>
        <xdr:cNvCxnSpPr/>
      </xdr:nvCxnSpPr>
      <xdr:spPr>
        <a:xfrm>
          <a:off x="3797300" y="1072950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25944</xdr:rowOff>
    </xdr:from>
    <xdr:to>
      <xdr:col>15</xdr:col>
      <xdr:colOff>101600</xdr:colOff>
      <xdr:row>62</xdr:row>
      <xdr:rowOff>127544</xdr:rowOff>
    </xdr:to>
    <xdr:sp macro="" textlink="">
      <xdr:nvSpPr>
        <xdr:cNvPr id="187" name="楕円 186"/>
        <xdr:cNvSpPr/>
      </xdr:nvSpPr>
      <xdr:spPr>
        <a:xfrm>
          <a:off x="2857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76744</xdr:rowOff>
    </xdr:from>
    <xdr:to>
      <xdr:col>19</xdr:col>
      <xdr:colOff>177800</xdr:colOff>
      <xdr:row>62</xdr:row>
      <xdr:rowOff>99604</xdr:rowOff>
    </xdr:to>
    <xdr:cxnSp macro="">
      <xdr:nvCxnSpPr>
        <xdr:cNvPr id="188" name="直線コネクタ 187"/>
        <xdr:cNvCxnSpPr/>
      </xdr:nvCxnSpPr>
      <xdr:spPr>
        <a:xfrm>
          <a:off x="2908300" y="10706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9616</xdr:rowOff>
    </xdr:from>
    <xdr:to>
      <xdr:col>10</xdr:col>
      <xdr:colOff>165100</xdr:colOff>
      <xdr:row>62</xdr:row>
      <xdr:rowOff>111216</xdr:rowOff>
    </xdr:to>
    <xdr:sp macro="" textlink="">
      <xdr:nvSpPr>
        <xdr:cNvPr id="189" name="楕円 188"/>
        <xdr:cNvSpPr/>
      </xdr:nvSpPr>
      <xdr:spPr>
        <a:xfrm>
          <a:off x="1968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60416</xdr:rowOff>
    </xdr:from>
    <xdr:to>
      <xdr:col>15</xdr:col>
      <xdr:colOff>50800</xdr:colOff>
      <xdr:row>62</xdr:row>
      <xdr:rowOff>76744</xdr:rowOff>
    </xdr:to>
    <xdr:cxnSp macro="">
      <xdr:nvCxnSpPr>
        <xdr:cNvPr id="190" name="直線コネクタ 189"/>
        <xdr:cNvCxnSpPr/>
      </xdr:nvCxnSpPr>
      <xdr:spPr>
        <a:xfrm>
          <a:off x="2019300" y="106903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1"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92"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3"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141531</xdr:rowOff>
    </xdr:from>
    <xdr:ext cx="405111" cy="259045"/>
    <xdr:sp macro="" textlink="">
      <xdr:nvSpPr>
        <xdr:cNvPr id="195" name="n_1mainValue【橋りょう・トンネル】&#10;有形固定資産減価償却率"/>
        <xdr:cNvSpPr txBox="1"/>
      </xdr:nvSpPr>
      <xdr:spPr>
        <a:xfrm>
          <a:off x="35820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118671</xdr:rowOff>
    </xdr:from>
    <xdr:ext cx="405111" cy="259045"/>
    <xdr:sp macro="" textlink="">
      <xdr:nvSpPr>
        <xdr:cNvPr id="196" name="n_2mainValue【橋りょう・トンネル】&#10;有形固定資産減価償却率"/>
        <xdr:cNvSpPr txBox="1"/>
      </xdr:nvSpPr>
      <xdr:spPr>
        <a:xfrm>
          <a:off x="2705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102343</xdr:rowOff>
    </xdr:from>
    <xdr:ext cx="405111" cy="259045"/>
    <xdr:sp macro="" textlink="">
      <xdr:nvSpPr>
        <xdr:cNvPr id="197" name="n_3mainValue【橋りょう・トンネル】&#10;有形固定資産減価償却率"/>
        <xdr:cNvSpPr txBox="1"/>
      </xdr:nvSpPr>
      <xdr:spPr>
        <a:xfrm>
          <a:off x="1816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61243</xdr:rowOff>
    </xdr:from>
    <xdr:to>
      <xdr:col>55</xdr:col>
      <xdr:colOff>50800</xdr:colOff>
      <xdr:row>64</xdr:row>
      <xdr:rowOff>162843</xdr:rowOff>
    </xdr:to>
    <xdr:sp macro="" textlink="">
      <xdr:nvSpPr>
        <xdr:cNvPr id="239" name="楕円 238"/>
        <xdr:cNvSpPr/>
      </xdr:nvSpPr>
      <xdr:spPr>
        <a:xfrm>
          <a:off x="10426700" y="1103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162263</xdr:rowOff>
    </xdr:from>
    <xdr:ext cx="534377" cy="259045"/>
    <xdr:sp macro="" textlink="">
      <xdr:nvSpPr>
        <xdr:cNvPr id="240" name="【橋りょう・トンネル】&#10;一人当たり有形固定資産（償却資産）額該当値テキスト"/>
        <xdr:cNvSpPr txBox="1"/>
      </xdr:nvSpPr>
      <xdr:spPr>
        <a:xfrm>
          <a:off x="10515600" y="109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61123</xdr:rowOff>
    </xdr:from>
    <xdr:to>
      <xdr:col>50</xdr:col>
      <xdr:colOff>165100</xdr:colOff>
      <xdr:row>64</xdr:row>
      <xdr:rowOff>162723</xdr:rowOff>
    </xdr:to>
    <xdr:sp macro="" textlink="">
      <xdr:nvSpPr>
        <xdr:cNvPr id="241" name="楕円 240"/>
        <xdr:cNvSpPr/>
      </xdr:nvSpPr>
      <xdr:spPr>
        <a:xfrm>
          <a:off x="9588500" y="110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111923</xdr:rowOff>
    </xdr:from>
    <xdr:to>
      <xdr:col>55</xdr:col>
      <xdr:colOff>0</xdr:colOff>
      <xdr:row>64</xdr:row>
      <xdr:rowOff>112043</xdr:rowOff>
    </xdr:to>
    <xdr:cxnSp macro="">
      <xdr:nvCxnSpPr>
        <xdr:cNvPr id="242" name="直線コネクタ 241"/>
        <xdr:cNvCxnSpPr/>
      </xdr:nvCxnSpPr>
      <xdr:spPr>
        <a:xfrm>
          <a:off x="9639300" y="11084723"/>
          <a:ext cx="838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60862</xdr:rowOff>
    </xdr:from>
    <xdr:to>
      <xdr:col>46</xdr:col>
      <xdr:colOff>38100</xdr:colOff>
      <xdr:row>64</xdr:row>
      <xdr:rowOff>162462</xdr:rowOff>
    </xdr:to>
    <xdr:sp macro="" textlink="">
      <xdr:nvSpPr>
        <xdr:cNvPr id="243" name="楕円 242"/>
        <xdr:cNvSpPr/>
      </xdr:nvSpPr>
      <xdr:spPr>
        <a:xfrm>
          <a:off x="8699500" y="110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111662</xdr:rowOff>
    </xdr:from>
    <xdr:to>
      <xdr:col>50</xdr:col>
      <xdr:colOff>114300</xdr:colOff>
      <xdr:row>64</xdr:row>
      <xdr:rowOff>111923</xdr:rowOff>
    </xdr:to>
    <xdr:cxnSp macro="">
      <xdr:nvCxnSpPr>
        <xdr:cNvPr id="244" name="直線コネクタ 243"/>
        <xdr:cNvCxnSpPr/>
      </xdr:nvCxnSpPr>
      <xdr:spPr>
        <a:xfrm>
          <a:off x="8750300" y="11084462"/>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60882</xdr:rowOff>
    </xdr:from>
    <xdr:to>
      <xdr:col>41</xdr:col>
      <xdr:colOff>101600</xdr:colOff>
      <xdr:row>64</xdr:row>
      <xdr:rowOff>162482</xdr:rowOff>
    </xdr:to>
    <xdr:sp macro="" textlink="">
      <xdr:nvSpPr>
        <xdr:cNvPr id="245" name="楕円 244"/>
        <xdr:cNvSpPr/>
      </xdr:nvSpPr>
      <xdr:spPr>
        <a:xfrm>
          <a:off x="7810500" y="1103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111662</xdr:rowOff>
    </xdr:from>
    <xdr:to>
      <xdr:col>45</xdr:col>
      <xdr:colOff>177800</xdr:colOff>
      <xdr:row>64</xdr:row>
      <xdr:rowOff>111682</xdr:rowOff>
    </xdr:to>
    <xdr:cxnSp macro="">
      <xdr:nvCxnSpPr>
        <xdr:cNvPr id="246" name="直線コネクタ 245"/>
        <xdr:cNvCxnSpPr/>
      </xdr:nvCxnSpPr>
      <xdr:spPr>
        <a:xfrm flipV="1">
          <a:off x="7861300" y="11084462"/>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7"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8"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9"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153850</xdr:rowOff>
    </xdr:from>
    <xdr:ext cx="534377" cy="259045"/>
    <xdr:sp macro="" textlink="">
      <xdr:nvSpPr>
        <xdr:cNvPr id="251" name="n_1mainValue【橋りょう・トンネル】&#10;一人当たり有形固定資産（償却資産）額"/>
        <xdr:cNvSpPr txBox="1"/>
      </xdr:nvSpPr>
      <xdr:spPr>
        <a:xfrm>
          <a:off x="9359411" y="1112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153589</xdr:rowOff>
    </xdr:from>
    <xdr:ext cx="534377" cy="259045"/>
    <xdr:sp macro="" textlink="">
      <xdr:nvSpPr>
        <xdr:cNvPr id="252" name="n_2mainValue【橋りょう・トンネル】&#10;一人当たり有形固定資産（償却資産）額"/>
        <xdr:cNvSpPr txBox="1"/>
      </xdr:nvSpPr>
      <xdr:spPr>
        <a:xfrm>
          <a:off x="8483111" y="1112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153609</xdr:rowOff>
    </xdr:from>
    <xdr:ext cx="534377" cy="259045"/>
    <xdr:sp macro="" textlink="">
      <xdr:nvSpPr>
        <xdr:cNvPr id="253" name="n_3mainValue【橋りょう・トンネル】&#10;一人当たり有形固定資産（償却資産）額"/>
        <xdr:cNvSpPr txBox="1"/>
      </xdr:nvSpPr>
      <xdr:spPr>
        <a:xfrm>
          <a:off x="7594111" y="111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7" name="直線コネクタ 2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8" name="テキスト ボックス 29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9" name="直線コネクタ 2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0" name="テキスト ボックス 2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1" name="直線コネクタ 3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2" name="テキスト ボックス 3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3" name="直線コネクタ 3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4" name="テキスト ボックス 3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5" name="直線コネクタ 3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6" name="テキスト ボックス 3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7" name="直線コネクタ 3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8" name="テキスト ボックス 30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11" name="直線コネクタ 31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3" name="直線コネクタ 31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1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15" name="直線コネクタ 31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316"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17" name="フローチャート: 判断 31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18" name="フローチャート: 判断 31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19" name="フローチャート: 判断 31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20" name="フローチャート: 判断 31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21" name="フローチャート: 判断 32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327" name="楕円 326"/>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71137</xdr:rowOff>
    </xdr:from>
    <xdr:ext cx="405111" cy="259045"/>
    <xdr:sp macro="" textlink="">
      <xdr:nvSpPr>
        <xdr:cNvPr id="328" name="【認定こども園・幼稚園・保育所】&#10;有形固定資産減価償却率該当値テキスト"/>
        <xdr:cNvSpPr txBox="1"/>
      </xdr:nvSpPr>
      <xdr:spPr>
        <a:xfrm>
          <a:off x="16357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159294</xdr:rowOff>
    </xdr:from>
    <xdr:to>
      <xdr:col>81</xdr:col>
      <xdr:colOff>101600</xdr:colOff>
      <xdr:row>35</xdr:row>
      <xdr:rowOff>89444</xdr:rowOff>
    </xdr:to>
    <xdr:sp macro="" textlink="">
      <xdr:nvSpPr>
        <xdr:cNvPr id="329" name="楕円 328"/>
        <xdr:cNvSpPr/>
      </xdr:nvSpPr>
      <xdr:spPr>
        <a:xfrm>
          <a:off x="15430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38644</xdr:rowOff>
    </xdr:from>
    <xdr:to>
      <xdr:col>85</xdr:col>
      <xdr:colOff>127000</xdr:colOff>
      <xdr:row>35</xdr:row>
      <xdr:rowOff>99060</xdr:rowOff>
    </xdr:to>
    <xdr:cxnSp macro="">
      <xdr:nvCxnSpPr>
        <xdr:cNvPr id="330" name="直線コネクタ 329"/>
        <xdr:cNvCxnSpPr/>
      </xdr:nvCxnSpPr>
      <xdr:spPr>
        <a:xfrm>
          <a:off x="15481300" y="6039394"/>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98878</xdr:rowOff>
    </xdr:from>
    <xdr:to>
      <xdr:col>76</xdr:col>
      <xdr:colOff>165100</xdr:colOff>
      <xdr:row>35</xdr:row>
      <xdr:rowOff>29028</xdr:rowOff>
    </xdr:to>
    <xdr:sp macro="" textlink="">
      <xdr:nvSpPr>
        <xdr:cNvPr id="331" name="楕円 330"/>
        <xdr:cNvSpPr/>
      </xdr:nvSpPr>
      <xdr:spPr>
        <a:xfrm>
          <a:off x="145415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149678</xdr:rowOff>
    </xdr:from>
    <xdr:to>
      <xdr:col>81</xdr:col>
      <xdr:colOff>50800</xdr:colOff>
      <xdr:row>35</xdr:row>
      <xdr:rowOff>38644</xdr:rowOff>
    </xdr:to>
    <xdr:cxnSp macro="">
      <xdr:nvCxnSpPr>
        <xdr:cNvPr id="332" name="直線コネクタ 331"/>
        <xdr:cNvCxnSpPr/>
      </xdr:nvCxnSpPr>
      <xdr:spPr>
        <a:xfrm>
          <a:off x="14592300" y="597897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40096</xdr:rowOff>
    </xdr:from>
    <xdr:to>
      <xdr:col>72</xdr:col>
      <xdr:colOff>38100</xdr:colOff>
      <xdr:row>34</xdr:row>
      <xdr:rowOff>141696</xdr:rowOff>
    </xdr:to>
    <xdr:sp macro="" textlink="">
      <xdr:nvSpPr>
        <xdr:cNvPr id="333" name="楕円 332"/>
        <xdr:cNvSpPr/>
      </xdr:nvSpPr>
      <xdr:spPr>
        <a:xfrm>
          <a:off x="13652500" y="58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90896</xdr:rowOff>
    </xdr:from>
    <xdr:to>
      <xdr:col>76</xdr:col>
      <xdr:colOff>114300</xdr:colOff>
      <xdr:row>34</xdr:row>
      <xdr:rowOff>149678</xdr:rowOff>
    </xdr:to>
    <xdr:cxnSp macro="">
      <xdr:nvCxnSpPr>
        <xdr:cNvPr id="334" name="直線コネクタ 333"/>
        <xdr:cNvCxnSpPr/>
      </xdr:nvCxnSpPr>
      <xdr:spPr>
        <a:xfrm>
          <a:off x="13703300" y="592019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335" name="n_1ave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336" name="n_2aveValue【認定こども園・幼稚園・保育所】&#10;有形固定資産減価償却率"/>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337" name="n_3aveValue【認定こども園・幼稚園・保育所】&#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38"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105971</xdr:rowOff>
    </xdr:from>
    <xdr:ext cx="405111" cy="259045"/>
    <xdr:sp macro="" textlink="">
      <xdr:nvSpPr>
        <xdr:cNvPr id="339" name="n_1mainValue【認定こども園・幼稚園・保育所】&#10;有形固定資産減価償却率"/>
        <xdr:cNvSpPr txBox="1"/>
      </xdr:nvSpPr>
      <xdr:spPr>
        <a:xfrm>
          <a:off x="152660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45555</xdr:rowOff>
    </xdr:from>
    <xdr:ext cx="405111" cy="259045"/>
    <xdr:sp macro="" textlink="">
      <xdr:nvSpPr>
        <xdr:cNvPr id="340" name="n_2mainValue【認定こども園・幼稚園・保育所】&#10;有形固定資産減価償却率"/>
        <xdr:cNvSpPr txBox="1"/>
      </xdr:nvSpPr>
      <xdr:spPr>
        <a:xfrm>
          <a:off x="14389744" y="570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158223</xdr:rowOff>
    </xdr:from>
    <xdr:ext cx="405111" cy="259045"/>
    <xdr:sp macro="" textlink="">
      <xdr:nvSpPr>
        <xdr:cNvPr id="341" name="n_3mainValue【認定こども園・幼稚園・保育所】&#10;有形固定資産減価償却率"/>
        <xdr:cNvSpPr txBox="1"/>
      </xdr:nvSpPr>
      <xdr:spPr>
        <a:xfrm>
          <a:off x="13500744" y="56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2" name="直線コネクタ 3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3" name="テキスト ボックス 35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4" name="直線コネクタ 3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5" name="テキスト ボックス 35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6" name="直線コネクタ 3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7" name="テキスト ボックス 35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8" name="直線コネクタ 3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9" name="テキスト ボックス 35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363" name="直線コネクタ 362"/>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6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65" name="直線コネクタ 36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366"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367" name="直線コネクタ 366"/>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368"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369" name="フローチャート: 判断 368"/>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370" name="フローチャート: 判断 369"/>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371" name="フローチャート: 判断 370"/>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72" name="フローチャート: 判断 371"/>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373" name="フローチャート: 判断 372"/>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112268</xdr:rowOff>
    </xdr:from>
    <xdr:to>
      <xdr:col>116</xdr:col>
      <xdr:colOff>114300</xdr:colOff>
      <xdr:row>39</xdr:row>
      <xdr:rowOff>42418</xdr:rowOff>
    </xdr:to>
    <xdr:sp macro="" textlink="">
      <xdr:nvSpPr>
        <xdr:cNvPr id="379" name="楕円 378"/>
        <xdr:cNvSpPr/>
      </xdr:nvSpPr>
      <xdr:spPr>
        <a:xfrm>
          <a:off x="22110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135145</xdr:rowOff>
    </xdr:from>
    <xdr:ext cx="469744" cy="259045"/>
    <xdr:sp macro="" textlink="">
      <xdr:nvSpPr>
        <xdr:cNvPr id="380" name="【認定こども園・幼稚園・保育所】&#10;一人当たり面積該当値テキスト"/>
        <xdr:cNvSpPr txBox="1"/>
      </xdr:nvSpPr>
      <xdr:spPr>
        <a:xfrm>
          <a:off x="22199600" y="647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107696</xdr:rowOff>
    </xdr:from>
    <xdr:to>
      <xdr:col>112</xdr:col>
      <xdr:colOff>38100</xdr:colOff>
      <xdr:row>39</xdr:row>
      <xdr:rowOff>37846</xdr:rowOff>
    </xdr:to>
    <xdr:sp macro="" textlink="">
      <xdr:nvSpPr>
        <xdr:cNvPr id="381" name="楕円 380"/>
        <xdr:cNvSpPr/>
      </xdr:nvSpPr>
      <xdr:spPr>
        <a:xfrm>
          <a:off x="21272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158496</xdr:rowOff>
    </xdr:from>
    <xdr:to>
      <xdr:col>116</xdr:col>
      <xdr:colOff>63500</xdr:colOff>
      <xdr:row>38</xdr:row>
      <xdr:rowOff>163068</xdr:rowOff>
    </xdr:to>
    <xdr:cxnSp macro="">
      <xdr:nvCxnSpPr>
        <xdr:cNvPr id="382" name="直線コネクタ 381"/>
        <xdr:cNvCxnSpPr/>
      </xdr:nvCxnSpPr>
      <xdr:spPr>
        <a:xfrm>
          <a:off x="21323300" y="6673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107696</xdr:rowOff>
    </xdr:from>
    <xdr:to>
      <xdr:col>107</xdr:col>
      <xdr:colOff>101600</xdr:colOff>
      <xdr:row>39</xdr:row>
      <xdr:rowOff>37846</xdr:rowOff>
    </xdr:to>
    <xdr:sp macro="" textlink="">
      <xdr:nvSpPr>
        <xdr:cNvPr id="383" name="楕円 382"/>
        <xdr:cNvSpPr/>
      </xdr:nvSpPr>
      <xdr:spPr>
        <a:xfrm>
          <a:off x="20383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158496</xdr:rowOff>
    </xdr:from>
    <xdr:to>
      <xdr:col>111</xdr:col>
      <xdr:colOff>177800</xdr:colOff>
      <xdr:row>38</xdr:row>
      <xdr:rowOff>158496</xdr:rowOff>
    </xdr:to>
    <xdr:cxnSp macro="">
      <xdr:nvCxnSpPr>
        <xdr:cNvPr id="384" name="直線コネクタ 383"/>
        <xdr:cNvCxnSpPr/>
      </xdr:nvCxnSpPr>
      <xdr:spPr>
        <a:xfrm>
          <a:off x="20434300" y="6673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105410</xdr:rowOff>
    </xdr:from>
    <xdr:to>
      <xdr:col>102</xdr:col>
      <xdr:colOff>165100</xdr:colOff>
      <xdr:row>39</xdr:row>
      <xdr:rowOff>35560</xdr:rowOff>
    </xdr:to>
    <xdr:sp macro="" textlink="">
      <xdr:nvSpPr>
        <xdr:cNvPr id="385" name="楕円 384"/>
        <xdr:cNvSpPr/>
      </xdr:nvSpPr>
      <xdr:spPr>
        <a:xfrm>
          <a:off x="19494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156210</xdr:rowOff>
    </xdr:from>
    <xdr:to>
      <xdr:col>107</xdr:col>
      <xdr:colOff>50800</xdr:colOff>
      <xdr:row>38</xdr:row>
      <xdr:rowOff>158496</xdr:rowOff>
    </xdr:to>
    <xdr:cxnSp macro="">
      <xdr:nvCxnSpPr>
        <xdr:cNvPr id="386" name="直線コネクタ 385"/>
        <xdr:cNvCxnSpPr/>
      </xdr:nvCxnSpPr>
      <xdr:spPr>
        <a:xfrm>
          <a:off x="19545300" y="66713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387"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388"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389" name="n_3ave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390"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54373</xdr:rowOff>
    </xdr:from>
    <xdr:ext cx="469744" cy="259045"/>
    <xdr:sp macro="" textlink="">
      <xdr:nvSpPr>
        <xdr:cNvPr id="391" name="n_1mainValue【認定こども園・幼稚園・保育所】&#10;一人当たり面積"/>
        <xdr:cNvSpPr txBox="1"/>
      </xdr:nvSpPr>
      <xdr:spPr>
        <a:xfrm>
          <a:off x="210757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54373</xdr:rowOff>
    </xdr:from>
    <xdr:ext cx="469744" cy="259045"/>
    <xdr:sp macro="" textlink="">
      <xdr:nvSpPr>
        <xdr:cNvPr id="392" name="n_2mainValue【認定こども園・幼稚園・保育所】&#10;一人当たり面積"/>
        <xdr:cNvSpPr txBox="1"/>
      </xdr:nvSpPr>
      <xdr:spPr>
        <a:xfrm>
          <a:off x="20199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52087</xdr:rowOff>
    </xdr:from>
    <xdr:ext cx="469744" cy="259045"/>
    <xdr:sp macro="" textlink="">
      <xdr:nvSpPr>
        <xdr:cNvPr id="393" name="n_3mainValue【認定こども園・幼稚園・保育所】&#10;一人当たり面積"/>
        <xdr:cNvSpPr txBox="1"/>
      </xdr:nvSpPr>
      <xdr:spPr>
        <a:xfrm>
          <a:off x="19310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5" name="直線コネクタ 4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6" name="テキスト ボックス 40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7" name="直線コネクタ 4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8" name="テキスト ボックス 4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9" name="直線コネクタ 4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0" name="テキスト ボックス 4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1" name="直線コネクタ 4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2" name="テキスト ボックス 4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3" name="直線コネクタ 4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4" name="テキスト ボックス 4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6" name="テキスト ボックス 41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18" name="直線コネクタ 417"/>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19"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20" name="直線コネクタ 419"/>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21"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22" name="直線コネクタ 421"/>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423"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24" name="フローチャート: 判断 423"/>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25" name="フローチャート: 判断 424"/>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26" name="フローチャート: 判断 425"/>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27" name="フローチャート: 判断 426"/>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28" name="フローチャート: 判断 427"/>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90170</xdr:rowOff>
    </xdr:from>
    <xdr:to>
      <xdr:col>85</xdr:col>
      <xdr:colOff>177800</xdr:colOff>
      <xdr:row>60</xdr:row>
      <xdr:rowOff>20320</xdr:rowOff>
    </xdr:to>
    <xdr:sp macro="" textlink="">
      <xdr:nvSpPr>
        <xdr:cNvPr id="434" name="楕円 433"/>
        <xdr:cNvSpPr/>
      </xdr:nvSpPr>
      <xdr:spPr>
        <a:xfrm>
          <a:off x="16268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113047</xdr:rowOff>
    </xdr:from>
    <xdr:ext cx="405111" cy="259045"/>
    <xdr:sp macro="" textlink="">
      <xdr:nvSpPr>
        <xdr:cNvPr id="435" name="【学校施設】&#10;有形固定資産減価償却率該当値テキスト"/>
        <xdr:cNvSpPr txBox="1"/>
      </xdr:nvSpPr>
      <xdr:spPr>
        <a:xfrm>
          <a:off x="16357600"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111125</xdr:rowOff>
    </xdr:from>
    <xdr:to>
      <xdr:col>81</xdr:col>
      <xdr:colOff>101600</xdr:colOff>
      <xdr:row>60</xdr:row>
      <xdr:rowOff>41275</xdr:rowOff>
    </xdr:to>
    <xdr:sp macro="" textlink="">
      <xdr:nvSpPr>
        <xdr:cNvPr id="436" name="楕円 435"/>
        <xdr:cNvSpPr/>
      </xdr:nvSpPr>
      <xdr:spPr>
        <a:xfrm>
          <a:off x="15430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140970</xdr:rowOff>
    </xdr:from>
    <xdr:to>
      <xdr:col>85</xdr:col>
      <xdr:colOff>127000</xdr:colOff>
      <xdr:row>59</xdr:row>
      <xdr:rowOff>161925</xdr:rowOff>
    </xdr:to>
    <xdr:cxnSp macro="">
      <xdr:nvCxnSpPr>
        <xdr:cNvPr id="437" name="直線コネクタ 436"/>
        <xdr:cNvCxnSpPr/>
      </xdr:nvCxnSpPr>
      <xdr:spPr>
        <a:xfrm flipV="1">
          <a:off x="15481300" y="102565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438" name="楕円 437"/>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59</xdr:row>
      <xdr:rowOff>161925</xdr:rowOff>
    </xdr:to>
    <xdr:cxnSp macro="">
      <xdr:nvCxnSpPr>
        <xdr:cNvPr id="439" name="直線コネクタ 438"/>
        <xdr:cNvCxnSpPr/>
      </xdr:nvCxnSpPr>
      <xdr:spPr>
        <a:xfrm>
          <a:off x="14592300" y="10248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76835</xdr:rowOff>
    </xdr:from>
    <xdr:to>
      <xdr:col>72</xdr:col>
      <xdr:colOff>38100</xdr:colOff>
      <xdr:row>60</xdr:row>
      <xdr:rowOff>6985</xdr:rowOff>
    </xdr:to>
    <xdr:sp macro="" textlink="">
      <xdr:nvSpPr>
        <xdr:cNvPr id="440" name="楕円 439"/>
        <xdr:cNvSpPr/>
      </xdr:nvSpPr>
      <xdr:spPr>
        <a:xfrm>
          <a:off x="13652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127635</xdr:rowOff>
    </xdr:from>
    <xdr:to>
      <xdr:col>76</xdr:col>
      <xdr:colOff>114300</xdr:colOff>
      <xdr:row>59</xdr:row>
      <xdr:rowOff>133350</xdr:rowOff>
    </xdr:to>
    <xdr:cxnSp macro="">
      <xdr:nvCxnSpPr>
        <xdr:cNvPr id="441" name="直線コネクタ 440"/>
        <xdr:cNvCxnSpPr/>
      </xdr:nvCxnSpPr>
      <xdr:spPr>
        <a:xfrm>
          <a:off x="13703300" y="102431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2"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443"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444"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45"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57802</xdr:rowOff>
    </xdr:from>
    <xdr:ext cx="405111" cy="259045"/>
    <xdr:sp macro="" textlink="">
      <xdr:nvSpPr>
        <xdr:cNvPr id="446" name="n_1main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447" name="n_2mainValue【学校施設】&#10;有形固定資産減価償却率"/>
        <xdr:cNvSpPr txBox="1"/>
      </xdr:nvSpPr>
      <xdr:spPr>
        <a:xfrm>
          <a:off x="14389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448" name="n_3main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71" name="直線コネクタ 470"/>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72"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73" name="直線コネクタ 472"/>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74"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75" name="直線コネクタ 474"/>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476"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77" name="フローチャート: 判断 476"/>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78" name="フローチャート: 判断 477"/>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479" name="フローチャート: 判断 478"/>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480" name="フローチャート: 判断 479"/>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481" name="フローチャート: 判断 480"/>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125679</xdr:rowOff>
    </xdr:from>
    <xdr:to>
      <xdr:col>116</xdr:col>
      <xdr:colOff>114300</xdr:colOff>
      <xdr:row>63</xdr:row>
      <xdr:rowOff>55829</xdr:rowOff>
    </xdr:to>
    <xdr:sp macro="" textlink="">
      <xdr:nvSpPr>
        <xdr:cNvPr id="487" name="楕円 486"/>
        <xdr:cNvSpPr/>
      </xdr:nvSpPr>
      <xdr:spPr>
        <a:xfrm>
          <a:off x="22110700" y="1075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104106</xdr:rowOff>
    </xdr:from>
    <xdr:ext cx="469744" cy="259045"/>
    <xdr:sp macro="" textlink="">
      <xdr:nvSpPr>
        <xdr:cNvPr id="488" name="【学校施設】&#10;一人当たり面積該当値テキスト"/>
        <xdr:cNvSpPr txBox="1"/>
      </xdr:nvSpPr>
      <xdr:spPr>
        <a:xfrm>
          <a:off x="22199600" y="1073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122021</xdr:rowOff>
    </xdr:from>
    <xdr:to>
      <xdr:col>112</xdr:col>
      <xdr:colOff>38100</xdr:colOff>
      <xdr:row>63</xdr:row>
      <xdr:rowOff>52171</xdr:rowOff>
    </xdr:to>
    <xdr:sp macro="" textlink="">
      <xdr:nvSpPr>
        <xdr:cNvPr id="489" name="楕円 488"/>
        <xdr:cNvSpPr/>
      </xdr:nvSpPr>
      <xdr:spPr>
        <a:xfrm>
          <a:off x="212725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1371</xdr:rowOff>
    </xdr:from>
    <xdr:to>
      <xdr:col>116</xdr:col>
      <xdr:colOff>63500</xdr:colOff>
      <xdr:row>63</xdr:row>
      <xdr:rowOff>5029</xdr:rowOff>
    </xdr:to>
    <xdr:cxnSp macro="">
      <xdr:nvCxnSpPr>
        <xdr:cNvPr id="490" name="直線コネクタ 489"/>
        <xdr:cNvCxnSpPr/>
      </xdr:nvCxnSpPr>
      <xdr:spPr>
        <a:xfrm>
          <a:off x="21323300" y="10802721"/>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119735</xdr:rowOff>
    </xdr:from>
    <xdr:to>
      <xdr:col>107</xdr:col>
      <xdr:colOff>101600</xdr:colOff>
      <xdr:row>63</xdr:row>
      <xdr:rowOff>49885</xdr:rowOff>
    </xdr:to>
    <xdr:sp macro="" textlink="">
      <xdr:nvSpPr>
        <xdr:cNvPr id="491" name="楕円 490"/>
        <xdr:cNvSpPr/>
      </xdr:nvSpPr>
      <xdr:spPr>
        <a:xfrm>
          <a:off x="20383500" y="107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170535</xdr:rowOff>
    </xdr:from>
    <xdr:to>
      <xdr:col>111</xdr:col>
      <xdr:colOff>177800</xdr:colOff>
      <xdr:row>63</xdr:row>
      <xdr:rowOff>1371</xdr:rowOff>
    </xdr:to>
    <xdr:cxnSp macro="">
      <xdr:nvCxnSpPr>
        <xdr:cNvPr id="492" name="直線コネクタ 491"/>
        <xdr:cNvCxnSpPr/>
      </xdr:nvCxnSpPr>
      <xdr:spPr>
        <a:xfrm>
          <a:off x="20434300" y="1080043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115621</xdr:rowOff>
    </xdr:from>
    <xdr:to>
      <xdr:col>102</xdr:col>
      <xdr:colOff>165100</xdr:colOff>
      <xdr:row>63</xdr:row>
      <xdr:rowOff>45771</xdr:rowOff>
    </xdr:to>
    <xdr:sp macro="" textlink="">
      <xdr:nvSpPr>
        <xdr:cNvPr id="493" name="楕円 492"/>
        <xdr:cNvSpPr/>
      </xdr:nvSpPr>
      <xdr:spPr>
        <a:xfrm>
          <a:off x="19494500" y="107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166421</xdr:rowOff>
    </xdr:from>
    <xdr:to>
      <xdr:col>107</xdr:col>
      <xdr:colOff>50800</xdr:colOff>
      <xdr:row>62</xdr:row>
      <xdr:rowOff>170535</xdr:rowOff>
    </xdr:to>
    <xdr:cxnSp macro="">
      <xdr:nvCxnSpPr>
        <xdr:cNvPr id="494" name="直線コネクタ 493"/>
        <xdr:cNvCxnSpPr/>
      </xdr:nvCxnSpPr>
      <xdr:spPr>
        <a:xfrm>
          <a:off x="19545300" y="1079632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495"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496"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497"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498"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43298</xdr:rowOff>
    </xdr:from>
    <xdr:ext cx="469744" cy="259045"/>
    <xdr:sp macro="" textlink="">
      <xdr:nvSpPr>
        <xdr:cNvPr id="499" name="n_1mainValue【学校施設】&#10;一人当たり面積"/>
        <xdr:cNvSpPr txBox="1"/>
      </xdr:nvSpPr>
      <xdr:spPr>
        <a:xfrm>
          <a:off x="21075727" y="1084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41012</xdr:rowOff>
    </xdr:from>
    <xdr:ext cx="469744" cy="259045"/>
    <xdr:sp macro="" textlink="">
      <xdr:nvSpPr>
        <xdr:cNvPr id="500" name="n_2mainValue【学校施設】&#10;一人当たり面積"/>
        <xdr:cNvSpPr txBox="1"/>
      </xdr:nvSpPr>
      <xdr:spPr>
        <a:xfrm>
          <a:off x="20199427" y="1084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36898</xdr:rowOff>
    </xdr:from>
    <xdr:ext cx="469744" cy="259045"/>
    <xdr:sp macro="" textlink="">
      <xdr:nvSpPr>
        <xdr:cNvPr id="501" name="n_3mainValue【学校施設】&#10;一人当たり面積"/>
        <xdr:cNvSpPr txBox="1"/>
      </xdr:nvSpPr>
      <xdr:spPr>
        <a:xfrm>
          <a:off x="19310427" y="1083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5" name="正方形/長方形 52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6" name="正方形/長方形 5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7" name="正方形/長方形 5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8" name="正方形/長方形 5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9" name="正方形/長方形 5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0" name="正方形/長方形 5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1" name="正方形/長方形 5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2" name="正方形/長方形 5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3" name="正方形/長方形 53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34" name="正方形/長方形 5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5" name="正方形/長方形 5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6" name="テキスト ボックス 5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は、一人当たり延長が全国平均、県平均、類似団体平均と比較してもかなり低い数値となっているが、毎年段階的・計画的に改修・補修工事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維持費や更新費用は他団体よりも抑制でき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と考えら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　</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は、比較的年数の経った施設が多く、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減価償却率は高くなっているが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、策定した長寿命化計画に沿って計画的に更新・改修工事を進めている。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町内の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園の施設を更新しており、減価償却率はかなり低い水準となっている。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また、今後も公立幼稚園の更新（幼児園化）を予定しており、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待機児童解消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に向けて取り組んでいる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は、各校段階的に耐震補強工事・大規模改修工事を実施している。今後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もとに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施設の長寿命化や管理コストの縮小を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進めていく予定である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28,738
28,432
16.31
9,587,620
9,166,604
409,019
5,593,250
7,331,492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89081</xdr:rowOff>
    </xdr:from>
    <xdr:to>
      <xdr:col>24</xdr:col>
      <xdr:colOff>114300</xdr:colOff>
      <xdr:row>40</xdr:row>
      <xdr:rowOff>19231</xdr:rowOff>
    </xdr:to>
    <xdr:sp macro="" textlink="">
      <xdr:nvSpPr>
        <xdr:cNvPr id="74" name="楕円 73"/>
        <xdr:cNvSpPr/>
      </xdr:nvSpPr>
      <xdr:spPr>
        <a:xfrm>
          <a:off x="4584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67508</xdr:rowOff>
    </xdr:from>
    <xdr:ext cx="405111" cy="259045"/>
    <xdr:sp macro="" textlink="">
      <xdr:nvSpPr>
        <xdr:cNvPr id="75" name="【図書館】&#10;有形固定資産減価償却率該当値テキスト"/>
        <xdr:cNvSpPr txBox="1"/>
      </xdr:nvSpPr>
      <xdr:spPr>
        <a:xfrm>
          <a:off x="4673600"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87449</xdr:rowOff>
    </xdr:from>
    <xdr:to>
      <xdr:col>20</xdr:col>
      <xdr:colOff>38100</xdr:colOff>
      <xdr:row>40</xdr:row>
      <xdr:rowOff>17599</xdr:rowOff>
    </xdr:to>
    <xdr:sp macro="" textlink="">
      <xdr:nvSpPr>
        <xdr:cNvPr id="76" name="楕円 75"/>
        <xdr:cNvSpPr/>
      </xdr:nvSpPr>
      <xdr:spPr>
        <a:xfrm>
          <a:off x="3746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138249</xdr:rowOff>
    </xdr:from>
    <xdr:to>
      <xdr:col>24</xdr:col>
      <xdr:colOff>63500</xdr:colOff>
      <xdr:row>39</xdr:row>
      <xdr:rowOff>139881</xdr:rowOff>
    </xdr:to>
    <xdr:cxnSp macro="">
      <xdr:nvCxnSpPr>
        <xdr:cNvPr id="77" name="直線コネクタ 76"/>
        <xdr:cNvCxnSpPr/>
      </xdr:nvCxnSpPr>
      <xdr:spPr>
        <a:xfrm>
          <a:off x="3797300" y="682479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51526</xdr:rowOff>
    </xdr:from>
    <xdr:to>
      <xdr:col>15</xdr:col>
      <xdr:colOff>101600</xdr:colOff>
      <xdr:row>39</xdr:row>
      <xdr:rowOff>153126</xdr:rowOff>
    </xdr:to>
    <xdr:sp macro="" textlink="">
      <xdr:nvSpPr>
        <xdr:cNvPr id="78" name="楕円 77"/>
        <xdr:cNvSpPr/>
      </xdr:nvSpPr>
      <xdr:spPr>
        <a:xfrm>
          <a:off x="2857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102326</xdr:rowOff>
    </xdr:from>
    <xdr:to>
      <xdr:col>19</xdr:col>
      <xdr:colOff>177800</xdr:colOff>
      <xdr:row>39</xdr:row>
      <xdr:rowOff>138249</xdr:rowOff>
    </xdr:to>
    <xdr:cxnSp macro="">
      <xdr:nvCxnSpPr>
        <xdr:cNvPr id="79" name="直線コネクタ 78"/>
        <xdr:cNvCxnSpPr/>
      </xdr:nvCxnSpPr>
      <xdr:spPr>
        <a:xfrm>
          <a:off x="2908300" y="67888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15603</xdr:rowOff>
    </xdr:from>
    <xdr:to>
      <xdr:col>10</xdr:col>
      <xdr:colOff>165100</xdr:colOff>
      <xdr:row>39</xdr:row>
      <xdr:rowOff>117203</xdr:rowOff>
    </xdr:to>
    <xdr:sp macro="" textlink="">
      <xdr:nvSpPr>
        <xdr:cNvPr id="80" name="楕円 79"/>
        <xdr:cNvSpPr/>
      </xdr:nvSpPr>
      <xdr:spPr>
        <a:xfrm>
          <a:off x="1968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66403</xdr:rowOff>
    </xdr:from>
    <xdr:to>
      <xdr:col>15</xdr:col>
      <xdr:colOff>50800</xdr:colOff>
      <xdr:row>39</xdr:row>
      <xdr:rowOff>102326</xdr:rowOff>
    </xdr:to>
    <xdr:cxnSp macro="">
      <xdr:nvCxnSpPr>
        <xdr:cNvPr id="81" name="直線コネクタ 80"/>
        <xdr:cNvCxnSpPr/>
      </xdr:nvCxnSpPr>
      <xdr:spPr>
        <a:xfrm>
          <a:off x="2019300" y="67529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8726</xdr:rowOff>
    </xdr:from>
    <xdr:ext cx="405111" cy="259045"/>
    <xdr:sp macro="" textlink="">
      <xdr:nvSpPr>
        <xdr:cNvPr id="86" name="n_1mainValue【図書館】&#10;有形固定資産減価償却率"/>
        <xdr:cNvSpPr txBox="1"/>
      </xdr:nvSpPr>
      <xdr:spPr>
        <a:xfrm>
          <a:off x="35820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144253</xdr:rowOff>
    </xdr:from>
    <xdr:ext cx="405111" cy="259045"/>
    <xdr:sp macro="" textlink="">
      <xdr:nvSpPr>
        <xdr:cNvPr id="87" name="n_2mainValue【図書館】&#10;有形固定資産減価償却率"/>
        <xdr:cNvSpPr txBox="1"/>
      </xdr:nvSpPr>
      <xdr:spPr>
        <a:xfrm>
          <a:off x="2705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108330</xdr:rowOff>
    </xdr:from>
    <xdr:ext cx="405111" cy="259045"/>
    <xdr:sp macro="" textlink="">
      <xdr:nvSpPr>
        <xdr:cNvPr id="88" name="n_3mainValue【図書館】&#10;有形固定資産減価償却率"/>
        <xdr:cNvSpPr txBox="1"/>
      </xdr:nvSpPr>
      <xdr:spPr>
        <a:xfrm>
          <a:off x="1816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3"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145415</xdr:rowOff>
    </xdr:from>
    <xdr:to>
      <xdr:col>55</xdr:col>
      <xdr:colOff>50800</xdr:colOff>
      <xdr:row>40</xdr:row>
      <xdr:rowOff>75565</xdr:rowOff>
    </xdr:to>
    <xdr:sp macro="" textlink="">
      <xdr:nvSpPr>
        <xdr:cNvPr id="124" name="楕円 123"/>
        <xdr:cNvSpPr/>
      </xdr:nvSpPr>
      <xdr:spPr>
        <a:xfrm>
          <a:off x="104267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123842</xdr:rowOff>
    </xdr:from>
    <xdr:ext cx="469744" cy="259045"/>
    <xdr:sp macro="" textlink="">
      <xdr:nvSpPr>
        <xdr:cNvPr id="125" name="【図書館】&#10;一人当たり面積該当値テキスト"/>
        <xdr:cNvSpPr txBox="1"/>
      </xdr:nvSpPr>
      <xdr:spPr>
        <a:xfrm>
          <a:off x="10515600"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145415</xdr:rowOff>
    </xdr:from>
    <xdr:to>
      <xdr:col>50</xdr:col>
      <xdr:colOff>165100</xdr:colOff>
      <xdr:row>40</xdr:row>
      <xdr:rowOff>75565</xdr:rowOff>
    </xdr:to>
    <xdr:sp macro="" textlink="">
      <xdr:nvSpPr>
        <xdr:cNvPr id="126" name="楕円 125"/>
        <xdr:cNvSpPr/>
      </xdr:nvSpPr>
      <xdr:spPr>
        <a:xfrm>
          <a:off x="9588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24765</xdr:rowOff>
    </xdr:from>
    <xdr:to>
      <xdr:col>55</xdr:col>
      <xdr:colOff>0</xdr:colOff>
      <xdr:row>40</xdr:row>
      <xdr:rowOff>24765</xdr:rowOff>
    </xdr:to>
    <xdr:cxnSp macro="">
      <xdr:nvCxnSpPr>
        <xdr:cNvPr id="127" name="直線コネクタ 126"/>
        <xdr:cNvCxnSpPr/>
      </xdr:nvCxnSpPr>
      <xdr:spPr>
        <a:xfrm>
          <a:off x="9639300" y="6882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145415</xdr:rowOff>
    </xdr:from>
    <xdr:to>
      <xdr:col>46</xdr:col>
      <xdr:colOff>38100</xdr:colOff>
      <xdr:row>40</xdr:row>
      <xdr:rowOff>75565</xdr:rowOff>
    </xdr:to>
    <xdr:sp macro="" textlink="">
      <xdr:nvSpPr>
        <xdr:cNvPr id="128" name="楕円 127"/>
        <xdr:cNvSpPr/>
      </xdr:nvSpPr>
      <xdr:spPr>
        <a:xfrm>
          <a:off x="8699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24765</xdr:rowOff>
    </xdr:from>
    <xdr:to>
      <xdr:col>50</xdr:col>
      <xdr:colOff>114300</xdr:colOff>
      <xdr:row>40</xdr:row>
      <xdr:rowOff>24765</xdr:rowOff>
    </xdr:to>
    <xdr:cxnSp macro="">
      <xdr:nvCxnSpPr>
        <xdr:cNvPr id="129" name="直線コネクタ 128"/>
        <xdr:cNvCxnSpPr/>
      </xdr:nvCxnSpPr>
      <xdr:spPr>
        <a:xfrm>
          <a:off x="8750300" y="6882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145415</xdr:rowOff>
    </xdr:from>
    <xdr:to>
      <xdr:col>41</xdr:col>
      <xdr:colOff>101600</xdr:colOff>
      <xdr:row>40</xdr:row>
      <xdr:rowOff>75565</xdr:rowOff>
    </xdr:to>
    <xdr:sp macro="" textlink="">
      <xdr:nvSpPr>
        <xdr:cNvPr id="130" name="楕円 129"/>
        <xdr:cNvSpPr/>
      </xdr:nvSpPr>
      <xdr:spPr>
        <a:xfrm>
          <a:off x="7810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24765</xdr:rowOff>
    </xdr:from>
    <xdr:to>
      <xdr:col>45</xdr:col>
      <xdr:colOff>177800</xdr:colOff>
      <xdr:row>40</xdr:row>
      <xdr:rowOff>24765</xdr:rowOff>
    </xdr:to>
    <xdr:cxnSp macro="">
      <xdr:nvCxnSpPr>
        <xdr:cNvPr id="131" name="直線コネクタ 130"/>
        <xdr:cNvCxnSpPr/>
      </xdr:nvCxnSpPr>
      <xdr:spPr>
        <a:xfrm>
          <a:off x="7861300" y="6882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2"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3"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4"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66692</xdr:rowOff>
    </xdr:from>
    <xdr:ext cx="469744" cy="259045"/>
    <xdr:sp macro="" textlink="">
      <xdr:nvSpPr>
        <xdr:cNvPr id="136" name="n_1mainValue【図書館】&#10;一人当たり面積"/>
        <xdr:cNvSpPr txBox="1"/>
      </xdr:nvSpPr>
      <xdr:spPr>
        <a:xfrm>
          <a:off x="93917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66692</xdr:rowOff>
    </xdr:from>
    <xdr:ext cx="469744" cy="259045"/>
    <xdr:sp macro="" textlink="">
      <xdr:nvSpPr>
        <xdr:cNvPr id="137" name="n_2mainValue【図書館】&#10;一人当たり面積"/>
        <xdr:cNvSpPr txBox="1"/>
      </xdr:nvSpPr>
      <xdr:spPr>
        <a:xfrm>
          <a:off x="8515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66692</xdr:rowOff>
    </xdr:from>
    <xdr:ext cx="469744" cy="259045"/>
    <xdr:sp macro="" textlink="">
      <xdr:nvSpPr>
        <xdr:cNvPr id="138" name="n_3mainValue【図書館】&#10;一人当たり面積"/>
        <xdr:cNvSpPr txBox="1"/>
      </xdr:nvSpPr>
      <xdr:spPr>
        <a:xfrm>
          <a:off x="7626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7"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139700</xdr:rowOff>
    </xdr:from>
    <xdr:to>
      <xdr:col>24</xdr:col>
      <xdr:colOff>114300</xdr:colOff>
      <xdr:row>61</xdr:row>
      <xdr:rowOff>69850</xdr:rowOff>
    </xdr:to>
    <xdr:sp macro="" textlink="">
      <xdr:nvSpPr>
        <xdr:cNvPr id="178" name="楕円 177"/>
        <xdr:cNvSpPr/>
      </xdr:nvSpPr>
      <xdr:spPr>
        <a:xfrm>
          <a:off x="4584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118127</xdr:rowOff>
    </xdr:from>
    <xdr:ext cx="405111" cy="259045"/>
    <xdr:sp macro="" textlink="">
      <xdr:nvSpPr>
        <xdr:cNvPr id="179" name="【体育館・プール】&#10;有形固定資産減価償却率該当値テキスト"/>
        <xdr:cNvSpPr txBox="1"/>
      </xdr:nvSpPr>
      <xdr:spPr>
        <a:xfrm>
          <a:off x="4673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113030</xdr:rowOff>
    </xdr:from>
    <xdr:to>
      <xdr:col>20</xdr:col>
      <xdr:colOff>38100</xdr:colOff>
      <xdr:row>61</xdr:row>
      <xdr:rowOff>43180</xdr:rowOff>
    </xdr:to>
    <xdr:sp macro="" textlink="">
      <xdr:nvSpPr>
        <xdr:cNvPr id="180" name="楕円 179"/>
        <xdr:cNvSpPr/>
      </xdr:nvSpPr>
      <xdr:spPr>
        <a:xfrm>
          <a:off x="3746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163830</xdr:rowOff>
    </xdr:from>
    <xdr:to>
      <xdr:col>24</xdr:col>
      <xdr:colOff>63500</xdr:colOff>
      <xdr:row>61</xdr:row>
      <xdr:rowOff>19050</xdr:rowOff>
    </xdr:to>
    <xdr:cxnSp macro="">
      <xdr:nvCxnSpPr>
        <xdr:cNvPr id="181" name="直線コネクタ 180"/>
        <xdr:cNvCxnSpPr/>
      </xdr:nvCxnSpPr>
      <xdr:spPr>
        <a:xfrm>
          <a:off x="3797300" y="104508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82" name="楕円 181"/>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60</xdr:row>
      <xdr:rowOff>163830</xdr:rowOff>
    </xdr:to>
    <xdr:cxnSp macro="">
      <xdr:nvCxnSpPr>
        <xdr:cNvPr id="183" name="直線コネクタ 182"/>
        <xdr:cNvCxnSpPr/>
      </xdr:nvCxnSpPr>
      <xdr:spPr>
        <a:xfrm>
          <a:off x="2908300" y="104241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58420</xdr:rowOff>
    </xdr:from>
    <xdr:to>
      <xdr:col>10</xdr:col>
      <xdr:colOff>165100</xdr:colOff>
      <xdr:row>60</xdr:row>
      <xdr:rowOff>160020</xdr:rowOff>
    </xdr:to>
    <xdr:sp macro="" textlink="">
      <xdr:nvSpPr>
        <xdr:cNvPr id="184" name="楕円 183"/>
        <xdr:cNvSpPr/>
      </xdr:nvSpPr>
      <xdr:spPr>
        <a:xfrm>
          <a:off x="1968500" y="103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109220</xdr:rowOff>
    </xdr:from>
    <xdr:to>
      <xdr:col>15</xdr:col>
      <xdr:colOff>50800</xdr:colOff>
      <xdr:row>60</xdr:row>
      <xdr:rowOff>137160</xdr:rowOff>
    </xdr:to>
    <xdr:cxnSp macro="">
      <xdr:nvCxnSpPr>
        <xdr:cNvPr id="185" name="直線コネクタ 184"/>
        <xdr:cNvCxnSpPr/>
      </xdr:nvCxnSpPr>
      <xdr:spPr>
        <a:xfrm>
          <a:off x="2019300" y="103962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6"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7"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8"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34307</xdr:rowOff>
    </xdr:from>
    <xdr:ext cx="405111" cy="259045"/>
    <xdr:sp macro="" textlink="">
      <xdr:nvSpPr>
        <xdr:cNvPr id="190" name="n_1mainValue【体育館・プール】&#10;有形固定資産減価償却率"/>
        <xdr:cNvSpPr txBox="1"/>
      </xdr:nvSpPr>
      <xdr:spPr>
        <a:xfrm>
          <a:off x="3582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91" name="n_2mainValue【体育館・プール】&#10;有形固定資産減価償却率"/>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151147</xdr:rowOff>
    </xdr:from>
    <xdr:ext cx="405111" cy="259045"/>
    <xdr:sp macro="" textlink="">
      <xdr:nvSpPr>
        <xdr:cNvPr id="192" name="n_3mainValue【体育館・プール】&#10;有形固定資産減価償却率"/>
        <xdr:cNvSpPr txBox="1"/>
      </xdr:nvSpPr>
      <xdr:spPr>
        <a:xfrm>
          <a:off x="1816744" y="1043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21"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109220</xdr:rowOff>
    </xdr:from>
    <xdr:to>
      <xdr:col>55</xdr:col>
      <xdr:colOff>50800</xdr:colOff>
      <xdr:row>64</xdr:row>
      <xdr:rowOff>39370</xdr:rowOff>
    </xdr:to>
    <xdr:sp macro="" textlink="">
      <xdr:nvSpPr>
        <xdr:cNvPr id="232" name="楕円 231"/>
        <xdr:cNvSpPr/>
      </xdr:nvSpPr>
      <xdr:spPr>
        <a:xfrm>
          <a:off x="10426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24147</xdr:rowOff>
    </xdr:from>
    <xdr:ext cx="469744" cy="259045"/>
    <xdr:sp macro="" textlink="">
      <xdr:nvSpPr>
        <xdr:cNvPr id="233" name="【体育館・プール】&#10;一人当たり面積該当値テキスト"/>
        <xdr:cNvSpPr txBox="1"/>
      </xdr:nvSpPr>
      <xdr:spPr>
        <a:xfrm>
          <a:off x="10515600"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109220</xdr:rowOff>
    </xdr:from>
    <xdr:to>
      <xdr:col>50</xdr:col>
      <xdr:colOff>165100</xdr:colOff>
      <xdr:row>64</xdr:row>
      <xdr:rowOff>39370</xdr:rowOff>
    </xdr:to>
    <xdr:sp macro="" textlink="">
      <xdr:nvSpPr>
        <xdr:cNvPr id="234" name="楕円 233"/>
        <xdr:cNvSpPr/>
      </xdr:nvSpPr>
      <xdr:spPr>
        <a:xfrm>
          <a:off x="9588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160020</xdr:rowOff>
    </xdr:from>
    <xdr:to>
      <xdr:col>55</xdr:col>
      <xdr:colOff>0</xdr:colOff>
      <xdr:row>63</xdr:row>
      <xdr:rowOff>160020</xdr:rowOff>
    </xdr:to>
    <xdr:cxnSp macro="">
      <xdr:nvCxnSpPr>
        <xdr:cNvPr id="235" name="直線コネクタ 234"/>
        <xdr:cNvCxnSpPr/>
      </xdr:nvCxnSpPr>
      <xdr:spPr>
        <a:xfrm>
          <a:off x="9639300" y="1096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107315</xdr:rowOff>
    </xdr:from>
    <xdr:to>
      <xdr:col>46</xdr:col>
      <xdr:colOff>38100</xdr:colOff>
      <xdr:row>64</xdr:row>
      <xdr:rowOff>37465</xdr:rowOff>
    </xdr:to>
    <xdr:sp macro="" textlink="">
      <xdr:nvSpPr>
        <xdr:cNvPr id="236" name="楕円 235"/>
        <xdr:cNvSpPr/>
      </xdr:nvSpPr>
      <xdr:spPr>
        <a:xfrm>
          <a:off x="86995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158115</xdr:rowOff>
    </xdr:from>
    <xdr:to>
      <xdr:col>50</xdr:col>
      <xdr:colOff>114300</xdr:colOff>
      <xdr:row>63</xdr:row>
      <xdr:rowOff>160020</xdr:rowOff>
    </xdr:to>
    <xdr:cxnSp macro="">
      <xdr:nvCxnSpPr>
        <xdr:cNvPr id="237" name="直線コネクタ 236"/>
        <xdr:cNvCxnSpPr/>
      </xdr:nvCxnSpPr>
      <xdr:spPr>
        <a:xfrm>
          <a:off x="8750300" y="109594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107315</xdr:rowOff>
    </xdr:from>
    <xdr:to>
      <xdr:col>41</xdr:col>
      <xdr:colOff>101600</xdr:colOff>
      <xdr:row>64</xdr:row>
      <xdr:rowOff>37465</xdr:rowOff>
    </xdr:to>
    <xdr:sp macro="" textlink="">
      <xdr:nvSpPr>
        <xdr:cNvPr id="238" name="楕円 237"/>
        <xdr:cNvSpPr/>
      </xdr:nvSpPr>
      <xdr:spPr>
        <a:xfrm>
          <a:off x="78105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158115</xdr:rowOff>
    </xdr:from>
    <xdr:to>
      <xdr:col>45</xdr:col>
      <xdr:colOff>177800</xdr:colOff>
      <xdr:row>63</xdr:row>
      <xdr:rowOff>158115</xdr:rowOff>
    </xdr:to>
    <xdr:cxnSp macro="">
      <xdr:nvCxnSpPr>
        <xdr:cNvPr id="239" name="直線コネクタ 238"/>
        <xdr:cNvCxnSpPr/>
      </xdr:nvCxnSpPr>
      <xdr:spPr>
        <a:xfrm>
          <a:off x="7861300" y="10959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40"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41"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42"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30497</xdr:rowOff>
    </xdr:from>
    <xdr:ext cx="469744" cy="259045"/>
    <xdr:sp macro="" textlink="">
      <xdr:nvSpPr>
        <xdr:cNvPr id="244" name="n_1mainValue【体育館・プール】&#10;一人当たり面積"/>
        <xdr:cNvSpPr txBox="1"/>
      </xdr:nvSpPr>
      <xdr:spPr>
        <a:xfrm>
          <a:off x="9391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28592</xdr:rowOff>
    </xdr:from>
    <xdr:ext cx="469744" cy="259045"/>
    <xdr:sp macro="" textlink="">
      <xdr:nvSpPr>
        <xdr:cNvPr id="245" name="n_2mainValue【体育館・プール】&#10;一人当たり面積"/>
        <xdr:cNvSpPr txBox="1"/>
      </xdr:nvSpPr>
      <xdr:spPr>
        <a:xfrm>
          <a:off x="8515427" y="110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28592</xdr:rowOff>
    </xdr:from>
    <xdr:ext cx="469744" cy="259045"/>
    <xdr:sp macro="" textlink="">
      <xdr:nvSpPr>
        <xdr:cNvPr id="246" name="n_3mainValue【体育館・プール】&#10;一人当たり面積"/>
        <xdr:cNvSpPr txBox="1"/>
      </xdr:nvSpPr>
      <xdr:spPr>
        <a:xfrm>
          <a:off x="7626427" y="110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3" name="テキスト ボックス 27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4" name="直線コネクタ 27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5" name="テキスト ボックス 27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6" name="直線コネクタ 27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7" name="テキスト ボックス 27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8" name="直線コネクタ 27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9" name="テキスト ボックス 27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0" name="直線コネクタ 27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1" name="テキスト ボックス 28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2" name="直線コネクタ 28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3" name="テキスト ボックス 28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4" name="直線コネクタ 28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5" name="テキスト ボックス 28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288" name="直線コネクタ 287"/>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89"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0" name="直線コネクタ 28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291"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292" name="直線コネクタ 291"/>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293" name="【市民会館】&#10;有形固定資産減価償却率平均値テキスト"/>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294" name="フローチャート: 判断 293"/>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295" name="フローチャート: 判断 294"/>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296" name="フローチャート: 判断 295"/>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297" name="フローチャート: 判断 296"/>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298" name="フローチャート: 判断 297"/>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67855</xdr:rowOff>
    </xdr:from>
    <xdr:to>
      <xdr:col>24</xdr:col>
      <xdr:colOff>114300</xdr:colOff>
      <xdr:row>106</xdr:row>
      <xdr:rowOff>169455</xdr:rowOff>
    </xdr:to>
    <xdr:sp macro="" textlink="">
      <xdr:nvSpPr>
        <xdr:cNvPr id="304" name="楕円 303"/>
        <xdr:cNvSpPr/>
      </xdr:nvSpPr>
      <xdr:spPr>
        <a:xfrm>
          <a:off x="45847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46282</xdr:rowOff>
    </xdr:from>
    <xdr:ext cx="405111" cy="259045"/>
    <xdr:sp macro="" textlink="">
      <xdr:nvSpPr>
        <xdr:cNvPr id="305" name="【市民会館】&#10;有形固定資産減価償却率該当値テキスト"/>
        <xdr:cNvSpPr txBox="1"/>
      </xdr:nvSpPr>
      <xdr:spPr>
        <a:xfrm>
          <a:off x="4673600"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15602</xdr:rowOff>
    </xdr:from>
    <xdr:to>
      <xdr:col>20</xdr:col>
      <xdr:colOff>38100</xdr:colOff>
      <xdr:row>106</xdr:row>
      <xdr:rowOff>117202</xdr:rowOff>
    </xdr:to>
    <xdr:sp macro="" textlink="">
      <xdr:nvSpPr>
        <xdr:cNvPr id="306" name="楕円 305"/>
        <xdr:cNvSpPr/>
      </xdr:nvSpPr>
      <xdr:spPr>
        <a:xfrm>
          <a:off x="3746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66402</xdr:rowOff>
    </xdr:from>
    <xdr:to>
      <xdr:col>24</xdr:col>
      <xdr:colOff>63500</xdr:colOff>
      <xdr:row>106</xdr:row>
      <xdr:rowOff>118655</xdr:rowOff>
    </xdr:to>
    <xdr:cxnSp macro="">
      <xdr:nvCxnSpPr>
        <xdr:cNvPr id="307" name="直線コネクタ 306"/>
        <xdr:cNvCxnSpPr/>
      </xdr:nvCxnSpPr>
      <xdr:spPr>
        <a:xfrm>
          <a:off x="3797300" y="18240102"/>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138068</xdr:rowOff>
    </xdr:from>
    <xdr:to>
      <xdr:col>15</xdr:col>
      <xdr:colOff>101600</xdr:colOff>
      <xdr:row>106</xdr:row>
      <xdr:rowOff>68218</xdr:rowOff>
    </xdr:to>
    <xdr:sp macro="" textlink="">
      <xdr:nvSpPr>
        <xdr:cNvPr id="308" name="楕円 307"/>
        <xdr:cNvSpPr/>
      </xdr:nvSpPr>
      <xdr:spPr>
        <a:xfrm>
          <a:off x="2857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17418</xdr:rowOff>
    </xdr:from>
    <xdr:to>
      <xdr:col>19</xdr:col>
      <xdr:colOff>177800</xdr:colOff>
      <xdr:row>106</xdr:row>
      <xdr:rowOff>66402</xdr:rowOff>
    </xdr:to>
    <xdr:cxnSp macro="">
      <xdr:nvCxnSpPr>
        <xdr:cNvPr id="309" name="直線コネクタ 308"/>
        <xdr:cNvCxnSpPr/>
      </xdr:nvCxnSpPr>
      <xdr:spPr>
        <a:xfrm>
          <a:off x="2908300" y="181911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85816</xdr:rowOff>
    </xdr:from>
    <xdr:to>
      <xdr:col>10</xdr:col>
      <xdr:colOff>165100</xdr:colOff>
      <xdr:row>106</xdr:row>
      <xdr:rowOff>15966</xdr:rowOff>
    </xdr:to>
    <xdr:sp macro="" textlink="">
      <xdr:nvSpPr>
        <xdr:cNvPr id="310" name="楕円 309"/>
        <xdr:cNvSpPr/>
      </xdr:nvSpPr>
      <xdr:spPr>
        <a:xfrm>
          <a:off x="1968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136616</xdr:rowOff>
    </xdr:from>
    <xdr:to>
      <xdr:col>15</xdr:col>
      <xdr:colOff>50800</xdr:colOff>
      <xdr:row>106</xdr:row>
      <xdr:rowOff>17418</xdr:rowOff>
    </xdr:to>
    <xdr:cxnSp macro="">
      <xdr:nvCxnSpPr>
        <xdr:cNvPr id="311" name="直線コネクタ 310"/>
        <xdr:cNvCxnSpPr/>
      </xdr:nvCxnSpPr>
      <xdr:spPr>
        <a:xfrm>
          <a:off x="2019300" y="181388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312" name="n_1aveValue【市民会館】&#10;有形固定資産減価償却率"/>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313" name="n_2aveValue【市民会館】&#10;有形固定資産減価償却率"/>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14"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15" name="n_4ave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108329</xdr:rowOff>
    </xdr:from>
    <xdr:ext cx="405111" cy="259045"/>
    <xdr:sp macro="" textlink="">
      <xdr:nvSpPr>
        <xdr:cNvPr id="316" name="n_1mainValue【市民会館】&#10;有形固定資産減価償却率"/>
        <xdr:cNvSpPr txBox="1"/>
      </xdr:nvSpPr>
      <xdr:spPr>
        <a:xfrm>
          <a:off x="35820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59345</xdr:rowOff>
    </xdr:from>
    <xdr:ext cx="405111" cy="259045"/>
    <xdr:sp macro="" textlink="">
      <xdr:nvSpPr>
        <xdr:cNvPr id="317" name="n_2mainValue【市民会館】&#10;有形固定資産減価償却率"/>
        <xdr:cNvSpPr txBox="1"/>
      </xdr:nvSpPr>
      <xdr:spPr>
        <a:xfrm>
          <a:off x="2705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7093</xdr:rowOff>
    </xdr:from>
    <xdr:ext cx="405111" cy="259045"/>
    <xdr:sp macro="" textlink="">
      <xdr:nvSpPr>
        <xdr:cNvPr id="318" name="n_3mainValue【市民会館】&#10;有形固定資産減価償却率"/>
        <xdr:cNvSpPr txBox="1"/>
      </xdr:nvSpPr>
      <xdr:spPr>
        <a:xfrm>
          <a:off x="1816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9" name="直線コネクタ 32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0" name="テキスト ボックス 32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1" name="直線コネクタ 33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2" name="テキスト ボックス 33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3" name="直線コネクタ 33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4" name="テキスト ボックス 33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5" name="直線コネクタ 33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6" name="テキスト ボックス 33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7" name="直線コネクタ 3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8" name="テキスト ボックス 3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40" name="直線コネクタ 339"/>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41"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42" name="直線コネクタ 341"/>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43"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44" name="直線コネクタ 343"/>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345" name="【市民会館】&#10;一人当たり面積平均値テキスト"/>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46" name="フローチャート: 判断 345"/>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47" name="フローチャート: 判断 346"/>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48" name="フローチャート: 判断 347"/>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49" name="フローチャート: 判断 348"/>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50" name="フローチャート: 判断 349"/>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1" name="テキスト ボックス 3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xdr:rowOff>
    </xdr:from>
    <xdr:to>
      <xdr:col>55</xdr:col>
      <xdr:colOff>50800</xdr:colOff>
      <xdr:row>106</xdr:row>
      <xdr:rowOff>115570</xdr:rowOff>
    </xdr:to>
    <xdr:sp macro="" textlink="">
      <xdr:nvSpPr>
        <xdr:cNvPr id="356" name="楕円 355"/>
        <xdr:cNvSpPr/>
      </xdr:nvSpPr>
      <xdr:spPr>
        <a:xfrm>
          <a:off x="10426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163847</xdr:rowOff>
    </xdr:from>
    <xdr:ext cx="469744" cy="259045"/>
    <xdr:sp macro="" textlink="">
      <xdr:nvSpPr>
        <xdr:cNvPr id="357" name="【市民会館】&#10;一人当たり面積該当値テキスト"/>
        <xdr:cNvSpPr txBox="1"/>
      </xdr:nvSpPr>
      <xdr:spPr>
        <a:xfrm>
          <a:off x="10515600"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11685</xdr:rowOff>
    </xdr:from>
    <xdr:to>
      <xdr:col>50</xdr:col>
      <xdr:colOff>165100</xdr:colOff>
      <xdr:row>106</xdr:row>
      <xdr:rowOff>113285</xdr:rowOff>
    </xdr:to>
    <xdr:sp macro="" textlink="">
      <xdr:nvSpPr>
        <xdr:cNvPr id="358" name="楕円 357"/>
        <xdr:cNvSpPr/>
      </xdr:nvSpPr>
      <xdr:spPr>
        <a:xfrm>
          <a:off x="9588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62485</xdr:rowOff>
    </xdr:from>
    <xdr:to>
      <xdr:col>55</xdr:col>
      <xdr:colOff>0</xdr:colOff>
      <xdr:row>106</xdr:row>
      <xdr:rowOff>64770</xdr:rowOff>
    </xdr:to>
    <xdr:cxnSp macro="">
      <xdr:nvCxnSpPr>
        <xdr:cNvPr id="359" name="直線コネクタ 358"/>
        <xdr:cNvCxnSpPr/>
      </xdr:nvCxnSpPr>
      <xdr:spPr>
        <a:xfrm>
          <a:off x="9639300" y="1823618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360" name="楕円 359"/>
        <xdr:cNvSpPr/>
      </xdr:nvSpPr>
      <xdr:spPr>
        <a:xfrm>
          <a:off x="8699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57913</xdr:rowOff>
    </xdr:from>
    <xdr:to>
      <xdr:col>50</xdr:col>
      <xdr:colOff>114300</xdr:colOff>
      <xdr:row>106</xdr:row>
      <xdr:rowOff>62485</xdr:rowOff>
    </xdr:to>
    <xdr:cxnSp macro="">
      <xdr:nvCxnSpPr>
        <xdr:cNvPr id="361" name="直線コネクタ 360"/>
        <xdr:cNvCxnSpPr/>
      </xdr:nvCxnSpPr>
      <xdr:spPr>
        <a:xfrm>
          <a:off x="8750300" y="18231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2539</xdr:rowOff>
    </xdr:from>
    <xdr:to>
      <xdr:col>41</xdr:col>
      <xdr:colOff>101600</xdr:colOff>
      <xdr:row>106</xdr:row>
      <xdr:rowOff>104139</xdr:rowOff>
    </xdr:to>
    <xdr:sp macro="" textlink="">
      <xdr:nvSpPr>
        <xdr:cNvPr id="362" name="楕円 361"/>
        <xdr:cNvSpPr/>
      </xdr:nvSpPr>
      <xdr:spPr>
        <a:xfrm>
          <a:off x="781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53339</xdr:rowOff>
    </xdr:from>
    <xdr:to>
      <xdr:col>45</xdr:col>
      <xdr:colOff>177800</xdr:colOff>
      <xdr:row>106</xdr:row>
      <xdr:rowOff>57913</xdr:rowOff>
    </xdr:to>
    <xdr:cxnSp macro="">
      <xdr:nvCxnSpPr>
        <xdr:cNvPr id="363" name="直線コネクタ 362"/>
        <xdr:cNvCxnSpPr/>
      </xdr:nvCxnSpPr>
      <xdr:spPr>
        <a:xfrm>
          <a:off x="7861300" y="18227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364" name="n_1aveValue【市民会館】&#10;一人当たり面積"/>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365" name="n_2aveValue【市民会館】&#10;一人当たり面積"/>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366" name="n_3aveValue【市民会館】&#10;一人当たり面積"/>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367"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129812</xdr:rowOff>
    </xdr:from>
    <xdr:ext cx="469744" cy="259045"/>
    <xdr:sp macro="" textlink="">
      <xdr:nvSpPr>
        <xdr:cNvPr id="368" name="n_1mainValue【市民会館】&#10;一人当たり面積"/>
        <xdr:cNvSpPr txBox="1"/>
      </xdr:nvSpPr>
      <xdr:spPr>
        <a:xfrm>
          <a:off x="93917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125240</xdr:rowOff>
    </xdr:from>
    <xdr:ext cx="469744" cy="259045"/>
    <xdr:sp macro="" textlink="">
      <xdr:nvSpPr>
        <xdr:cNvPr id="369" name="n_2mainValue【市民会館】&#10;一人当たり面積"/>
        <xdr:cNvSpPr txBox="1"/>
      </xdr:nvSpPr>
      <xdr:spPr>
        <a:xfrm>
          <a:off x="8515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120666</xdr:rowOff>
    </xdr:from>
    <xdr:ext cx="469744" cy="259045"/>
    <xdr:sp macro="" textlink="">
      <xdr:nvSpPr>
        <xdr:cNvPr id="370" name="n_3mainValue【市民会館】&#10;一人当たり面積"/>
        <xdr:cNvSpPr txBox="1"/>
      </xdr:nvSpPr>
      <xdr:spPr>
        <a:xfrm>
          <a:off x="7626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3" name="テキスト ボックス 3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3" name="テキスト ボックス 3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96" name="直線コネクタ 395"/>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8" name="直線コネクタ 39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99"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00" name="直線コネクタ 399"/>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01"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02" name="フローチャート: 判断 401"/>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03" name="フローチャート: 判断 402"/>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04" name="フローチャート: 判断 403"/>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05" name="フローチャート: 判断 404"/>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06" name="フローチャート: 判断 405"/>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12" name="楕円 411"/>
        <xdr:cNvSpPr/>
      </xdr:nvSpPr>
      <xdr:spPr>
        <a:xfrm>
          <a:off x="162687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156046</xdr:rowOff>
    </xdr:from>
    <xdr:ext cx="405111" cy="259045"/>
    <xdr:sp macro="" textlink="">
      <xdr:nvSpPr>
        <xdr:cNvPr id="413" name="【一般廃棄物処理施設】&#10;有形固定資産減価償却率該当値テキスト"/>
        <xdr:cNvSpPr txBox="1"/>
      </xdr:nvSpPr>
      <xdr:spPr>
        <a:xfrm>
          <a:off x="16357600" y="632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92347</xdr:rowOff>
    </xdr:from>
    <xdr:to>
      <xdr:col>81</xdr:col>
      <xdr:colOff>101600</xdr:colOff>
      <xdr:row>38</xdr:row>
      <xdr:rowOff>22497</xdr:rowOff>
    </xdr:to>
    <xdr:sp macro="" textlink="">
      <xdr:nvSpPr>
        <xdr:cNvPr id="414" name="楕円 413"/>
        <xdr:cNvSpPr/>
      </xdr:nvSpPr>
      <xdr:spPr>
        <a:xfrm>
          <a:off x="15430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143147</xdr:rowOff>
    </xdr:from>
    <xdr:to>
      <xdr:col>85</xdr:col>
      <xdr:colOff>127000</xdr:colOff>
      <xdr:row>38</xdr:row>
      <xdr:rowOff>12519</xdr:rowOff>
    </xdr:to>
    <xdr:cxnSp macro="">
      <xdr:nvCxnSpPr>
        <xdr:cNvPr id="415" name="直線コネクタ 414"/>
        <xdr:cNvCxnSpPr/>
      </xdr:nvCxnSpPr>
      <xdr:spPr>
        <a:xfrm>
          <a:off x="15481300" y="648679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97246</xdr:rowOff>
    </xdr:from>
    <xdr:to>
      <xdr:col>76</xdr:col>
      <xdr:colOff>165100</xdr:colOff>
      <xdr:row>38</xdr:row>
      <xdr:rowOff>27395</xdr:rowOff>
    </xdr:to>
    <xdr:sp macro="" textlink="">
      <xdr:nvSpPr>
        <xdr:cNvPr id="416" name="楕円 415"/>
        <xdr:cNvSpPr/>
      </xdr:nvSpPr>
      <xdr:spPr>
        <a:xfrm>
          <a:off x="14541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143147</xdr:rowOff>
    </xdr:from>
    <xdr:to>
      <xdr:col>81</xdr:col>
      <xdr:colOff>50800</xdr:colOff>
      <xdr:row>37</xdr:row>
      <xdr:rowOff>148046</xdr:rowOff>
    </xdr:to>
    <xdr:cxnSp macro="">
      <xdr:nvCxnSpPr>
        <xdr:cNvPr id="417" name="直線コネクタ 416"/>
        <xdr:cNvCxnSpPr/>
      </xdr:nvCxnSpPr>
      <xdr:spPr>
        <a:xfrm flipV="1">
          <a:off x="14592300" y="648679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53158</xdr:rowOff>
    </xdr:from>
    <xdr:to>
      <xdr:col>72</xdr:col>
      <xdr:colOff>38100</xdr:colOff>
      <xdr:row>37</xdr:row>
      <xdr:rowOff>154758</xdr:rowOff>
    </xdr:to>
    <xdr:sp macro="" textlink="">
      <xdr:nvSpPr>
        <xdr:cNvPr id="418" name="楕円 417"/>
        <xdr:cNvSpPr/>
      </xdr:nvSpPr>
      <xdr:spPr>
        <a:xfrm>
          <a:off x="13652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103958</xdr:rowOff>
    </xdr:from>
    <xdr:to>
      <xdr:col>76</xdr:col>
      <xdr:colOff>114300</xdr:colOff>
      <xdr:row>37</xdr:row>
      <xdr:rowOff>148046</xdr:rowOff>
    </xdr:to>
    <xdr:cxnSp macro="">
      <xdr:nvCxnSpPr>
        <xdr:cNvPr id="419" name="直線コネクタ 418"/>
        <xdr:cNvCxnSpPr/>
      </xdr:nvCxnSpPr>
      <xdr:spPr>
        <a:xfrm>
          <a:off x="13703300" y="644760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420" name="n_1ave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21"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422" name="n_3aveValue【一般廃棄物処理施設】&#10;有形固定資産減価償却率"/>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23"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39024</xdr:rowOff>
    </xdr:from>
    <xdr:ext cx="405111" cy="259045"/>
    <xdr:sp macro="" textlink="">
      <xdr:nvSpPr>
        <xdr:cNvPr id="424" name="n_1mainValue【一般廃棄物処理施設】&#10;有形固定資産減価償却率"/>
        <xdr:cNvSpPr txBox="1"/>
      </xdr:nvSpPr>
      <xdr:spPr>
        <a:xfrm>
          <a:off x="152660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43923</xdr:rowOff>
    </xdr:from>
    <xdr:ext cx="405111" cy="259045"/>
    <xdr:sp macro="" textlink="">
      <xdr:nvSpPr>
        <xdr:cNvPr id="425" name="n_2mainValue【一般廃棄物処理施設】&#10;有形固定資産減価償却率"/>
        <xdr:cNvSpPr txBox="1"/>
      </xdr:nvSpPr>
      <xdr:spPr>
        <a:xfrm>
          <a:off x="14389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171285</xdr:rowOff>
    </xdr:from>
    <xdr:ext cx="405111" cy="259045"/>
    <xdr:sp macro="" textlink="">
      <xdr:nvSpPr>
        <xdr:cNvPr id="426" name="n_3mainValue【一般廃棄物処理施設】&#10;有形固定資産減価償却率"/>
        <xdr:cNvSpPr txBox="1"/>
      </xdr:nvSpPr>
      <xdr:spPr>
        <a:xfrm>
          <a:off x="13500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37" name="直線コネクタ 43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38" name="テキスト ボックス 43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9" name="直線コネクタ 4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0" name="テキスト ボックス 43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1" name="直線コネクタ 44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42" name="テキスト ボックス 44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4" name="テキスト ボックス 4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46" name="直線コネクタ 445"/>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47"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48" name="直線コネクタ 447"/>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49"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50" name="直線コネクタ 449"/>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451"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52" name="フローチャート: 判断 451"/>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53" name="フローチャート: 判断 452"/>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54" name="フローチャート: 判断 453"/>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55" name="フローチャート: 判断 454"/>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56" name="フローチャート: 判断 455"/>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94946</xdr:rowOff>
    </xdr:from>
    <xdr:to>
      <xdr:col>116</xdr:col>
      <xdr:colOff>114300</xdr:colOff>
      <xdr:row>38</xdr:row>
      <xdr:rowOff>25096</xdr:rowOff>
    </xdr:to>
    <xdr:sp macro="" textlink="">
      <xdr:nvSpPr>
        <xdr:cNvPr id="462" name="楕円 461"/>
        <xdr:cNvSpPr/>
      </xdr:nvSpPr>
      <xdr:spPr>
        <a:xfrm>
          <a:off x="22110700" y="64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117823</xdr:rowOff>
    </xdr:from>
    <xdr:ext cx="534377" cy="259045"/>
    <xdr:sp macro="" textlink="">
      <xdr:nvSpPr>
        <xdr:cNvPr id="463" name="【一般廃棄物処理施設】&#10;一人当たり有形固定資産（償却資産）額該当値テキスト"/>
        <xdr:cNvSpPr txBox="1"/>
      </xdr:nvSpPr>
      <xdr:spPr>
        <a:xfrm>
          <a:off x="22199600" y="629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125630</xdr:rowOff>
    </xdr:from>
    <xdr:to>
      <xdr:col>112</xdr:col>
      <xdr:colOff>38100</xdr:colOff>
      <xdr:row>38</xdr:row>
      <xdr:rowOff>55780</xdr:rowOff>
    </xdr:to>
    <xdr:sp macro="" textlink="">
      <xdr:nvSpPr>
        <xdr:cNvPr id="464" name="楕円 463"/>
        <xdr:cNvSpPr/>
      </xdr:nvSpPr>
      <xdr:spPr>
        <a:xfrm>
          <a:off x="21272500" y="64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145746</xdr:rowOff>
    </xdr:from>
    <xdr:to>
      <xdr:col>116</xdr:col>
      <xdr:colOff>63500</xdr:colOff>
      <xdr:row>38</xdr:row>
      <xdr:rowOff>4980</xdr:rowOff>
    </xdr:to>
    <xdr:cxnSp macro="">
      <xdr:nvCxnSpPr>
        <xdr:cNvPr id="465" name="直線コネクタ 464"/>
        <xdr:cNvCxnSpPr/>
      </xdr:nvCxnSpPr>
      <xdr:spPr>
        <a:xfrm flipV="1">
          <a:off x="21323300" y="6489396"/>
          <a:ext cx="838200" cy="3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140746</xdr:rowOff>
    </xdr:from>
    <xdr:to>
      <xdr:col>107</xdr:col>
      <xdr:colOff>101600</xdr:colOff>
      <xdr:row>38</xdr:row>
      <xdr:rowOff>70896</xdr:rowOff>
    </xdr:to>
    <xdr:sp macro="" textlink="">
      <xdr:nvSpPr>
        <xdr:cNvPr id="466" name="楕円 465"/>
        <xdr:cNvSpPr/>
      </xdr:nvSpPr>
      <xdr:spPr>
        <a:xfrm>
          <a:off x="20383500" y="64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4980</xdr:rowOff>
    </xdr:from>
    <xdr:to>
      <xdr:col>111</xdr:col>
      <xdr:colOff>177800</xdr:colOff>
      <xdr:row>38</xdr:row>
      <xdr:rowOff>20096</xdr:rowOff>
    </xdr:to>
    <xdr:cxnSp macro="">
      <xdr:nvCxnSpPr>
        <xdr:cNvPr id="467" name="直線コネクタ 466"/>
        <xdr:cNvCxnSpPr/>
      </xdr:nvCxnSpPr>
      <xdr:spPr>
        <a:xfrm flipV="1">
          <a:off x="20434300" y="6520080"/>
          <a:ext cx="889000" cy="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137248</xdr:rowOff>
    </xdr:from>
    <xdr:to>
      <xdr:col>102</xdr:col>
      <xdr:colOff>165100</xdr:colOff>
      <xdr:row>38</xdr:row>
      <xdr:rowOff>67398</xdr:rowOff>
    </xdr:to>
    <xdr:sp macro="" textlink="">
      <xdr:nvSpPr>
        <xdr:cNvPr id="468" name="楕円 467"/>
        <xdr:cNvSpPr/>
      </xdr:nvSpPr>
      <xdr:spPr>
        <a:xfrm>
          <a:off x="19494500" y="64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16598</xdr:rowOff>
    </xdr:from>
    <xdr:to>
      <xdr:col>107</xdr:col>
      <xdr:colOff>50800</xdr:colOff>
      <xdr:row>38</xdr:row>
      <xdr:rowOff>20096</xdr:rowOff>
    </xdr:to>
    <xdr:cxnSp macro="">
      <xdr:nvCxnSpPr>
        <xdr:cNvPr id="469" name="直線コネクタ 468"/>
        <xdr:cNvCxnSpPr/>
      </xdr:nvCxnSpPr>
      <xdr:spPr>
        <a:xfrm>
          <a:off x="19545300" y="6531698"/>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470" name="n_1aveValue【一般廃棄物処理施設】&#10;一人当たり有形固定資産（償却資産）額"/>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471" name="n_2aveValue【一般廃棄物処理施設】&#10;一人当たり有形固定資産（償却資産）額"/>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472" name="n_3aveValue【一般廃棄物処理施設】&#10;一人当たり有形固定資産（償却資産）額"/>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73"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72307</xdr:rowOff>
    </xdr:from>
    <xdr:ext cx="534377" cy="259045"/>
    <xdr:sp macro="" textlink="">
      <xdr:nvSpPr>
        <xdr:cNvPr id="474" name="n_1mainValue【一般廃棄物処理施設】&#10;一人当たり有形固定資産（償却資産）額"/>
        <xdr:cNvSpPr txBox="1"/>
      </xdr:nvSpPr>
      <xdr:spPr>
        <a:xfrm>
          <a:off x="21043411" y="624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87423</xdr:rowOff>
    </xdr:from>
    <xdr:ext cx="534377" cy="259045"/>
    <xdr:sp macro="" textlink="">
      <xdr:nvSpPr>
        <xdr:cNvPr id="475" name="n_2mainValue【一般廃棄物処理施設】&#10;一人当たり有形固定資産（償却資産）額"/>
        <xdr:cNvSpPr txBox="1"/>
      </xdr:nvSpPr>
      <xdr:spPr>
        <a:xfrm>
          <a:off x="20167111" y="62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83925</xdr:rowOff>
    </xdr:from>
    <xdr:ext cx="534377" cy="259045"/>
    <xdr:sp macro="" textlink="">
      <xdr:nvSpPr>
        <xdr:cNvPr id="476" name="n_3mainValue【一般廃棄物処理施設】&#10;一人当たり有形固定資産（償却資産）額"/>
        <xdr:cNvSpPr txBox="1"/>
      </xdr:nvSpPr>
      <xdr:spPr>
        <a:xfrm>
          <a:off x="19278111" y="62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9" name="テキスト ボックス 48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9" name="テキスト ボックス 49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02" name="直線コネクタ 501"/>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03"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04" name="直線コネクタ 503"/>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0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6" name="直線コネクタ 50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507" name="【保健センター・保健所】&#10;有形固定資産減価償却率平均値テキスト"/>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08" name="フローチャート: 判断 507"/>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09" name="フローチャート: 判断 508"/>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10" name="フローチャート: 判断 509"/>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11" name="フローチャート: 判断 510"/>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12" name="フローチャート: 判断 511"/>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18" name="楕円 517"/>
        <xdr:cNvSpPr/>
      </xdr:nvSpPr>
      <xdr:spPr>
        <a:xfrm>
          <a:off x="16268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125203</xdr:rowOff>
    </xdr:from>
    <xdr:ext cx="405111" cy="259045"/>
    <xdr:sp macro="" textlink="">
      <xdr:nvSpPr>
        <xdr:cNvPr id="519" name="【保健センター・保健所】&#10;有形固定資産減価償却率該当値テキスト"/>
        <xdr:cNvSpPr txBox="1"/>
      </xdr:nvSpPr>
      <xdr:spPr>
        <a:xfrm>
          <a:off x="16357600"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42273</xdr:rowOff>
    </xdr:from>
    <xdr:to>
      <xdr:col>81</xdr:col>
      <xdr:colOff>101600</xdr:colOff>
      <xdr:row>60</xdr:row>
      <xdr:rowOff>143873</xdr:rowOff>
    </xdr:to>
    <xdr:sp macro="" textlink="">
      <xdr:nvSpPr>
        <xdr:cNvPr id="520" name="楕円 519"/>
        <xdr:cNvSpPr/>
      </xdr:nvSpPr>
      <xdr:spPr>
        <a:xfrm>
          <a:off x="15430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93073</xdr:rowOff>
    </xdr:to>
    <xdr:cxnSp macro="">
      <xdr:nvCxnSpPr>
        <xdr:cNvPr id="521" name="直線コネクタ 520"/>
        <xdr:cNvCxnSpPr/>
      </xdr:nvCxnSpPr>
      <xdr:spPr>
        <a:xfrm flipV="1">
          <a:off x="15481300" y="10313126"/>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39007</xdr:rowOff>
    </xdr:from>
    <xdr:to>
      <xdr:col>76</xdr:col>
      <xdr:colOff>165100</xdr:colOff>
      <xdr:row>60</xdr:row>
      <xdr:rowOff>140607</xdr:rowOff>
    </xdr:to>
    <xdr:sp macro="" textlink="">
      <xdr:nvSpPr>
        <xdr:cNvPr id="522" name="楕円 521"/>
        <xdr:cNvSpPr/>
      </xdr:nvSpPr>
      <xdr:spPr>
        <a:xfrm>
          <a:off x="14541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89807</xdr:rowOff>
    </xdr:from>
    <xdr:to>
      <xdr:col>81</xdr:col>
      <xdr:colOff>50800</xdr:colOff>
      <xdr:row>60</xdr:row>
      <xdr:rowOff>93073</xdr:rowOff>
    </xdr:to>
    <xdr:cxnSp macro="">
      <xdr:nvCxnSpPr>
        <xdr:cNvPr id="523" name="直線コネクタ 522"/>
        <xdr:cNvCxnSpPr/>
      </xdr:nvCxnSpPr>
      <xdr:spPr>
        <a:xfrm>
          <a:off x="14592300" y="103768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524" name="楕円 523"/>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89807</xdr:rowOff>
    </xdr:to>
    <xdr:cxnSp macro="">
      <xdr:nvCxnSpPr>
        <xdr:cNvPr id="525" name="直線コネクタ 524"/>
        <xdr:cNvCxnSpPr/>
      </xdr:nvCxnSpPr>
      <xdr:spPr>
        <a:xfrm>
          <a:off x="13703300" y="103441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526"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27"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28"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29"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135000</xdr:rowOff>
    </xdr:from>
    <xdr:ext cx="405111" cy="259045"/>
    <xdr:sp macro="" textlink="">
      <xdr:nvSpPr>
        <xdr:cNvPr id="530" name="n_1mainValue【保健センター・保健所】&#10;有形固定資産減価償却率"/>
        <xdr:cNvSpPr txBox="1"/>
      </xdr:nvSpPr>
      <xdr:spPr>
        <a:xfrm>
          <a:off x="152660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131734</xdr:rowOff>
    </xdr:from>
    <xdr:ext cx="405111" cy="259045"/>
    <xdr:sp macro="" textlink="">
      <xdr:nvSpPr>
        <xdr:cNvPr id="531" name="n_2mainValue【保健センター・保健所】&#10;有形固定資産減価償却率"/>
        <xdr:cNvSpPr txBox="1"/>
      </xdr:nvSpPr>
      <xdr:spPr>
        <a:xfrm>
          <a:off x="14389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99077</xdr:rowOff>
    </xdr:from>
    <xdr:ext cx="405111" cy="259045"/>
    <xdr:sp macro="" textlink="">
      <xdr:nvSpPr>
        <xdr:cNvPr id="532" name="n_3mainValue【保健センター・保健所】&#10;有形固定資産減価償却率"/>
        <xdr:cNvSpPr txBox="1"/>
      </xdr:nvSpPr>
      <xdr:spPr>
        <a:xfrm>
          <a:off x="13500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1" name="テキスト ボックス 5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2" name="直線コネクタ 5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3" name="直線コネクタ 5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4" name="テキスト ボックス 5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5" name="直線コネクタ 5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6" name="テキスト ボックス 5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7" name="直線コネクタ 5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8" name="テキスト ボックス 5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9" name="直線コネクタ 5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0" name="テキスト ボックス 5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1" name="直線コネクタ 5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2" name="テキスト ボックス 5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3" name="直線コネクタ 5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4" name="テキスト ボックス 5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58" name="直線コネクタ 557"/>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59"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60" name="直線コネクタ 559"/>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61"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62" name="直線コネクタ 561"/>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63"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64" name="フローチャート: 判断 563"/>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65" name="フローチャート: 判断 564"/>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66" name="フローチャート: 判断 565"/>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67" name="フローチャート: 判断 566"/>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68" name="フローチャート: 判断 567"/>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169635</xdr:rowOff>
    </xdr:from>
    <xdr:to>
      <xdr:col>116</xdr:col>
      <xdr:colOff>114300</xdr:colOff>
      <xdr:row>64</xdr:row>
      <xdr:rowOff>99785</xdr:rowOff>
    </xdr:to>
    <xdr:sp macro="" textlink="">
      <xdr:nvSpPr>
        <xdr:cNvPr id="574" name="楕円 573"/>
        <xdr:cNvSpPr/>
      </xdr:nvSpPr>
      <xdr:spPr>
        <a:xfrm>
          <a:off x="221107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84562</xdr:rowOff>
    </xdr:from>
    <xdr:ext cx="469744" cy="259045"/>
    <xdr:sp macro="" textlink="">
      <xdr:nvSpPr>
        <xdr:cNvPr id="575" name="【保健センター・保健所】&#10;一人当たり面積該当値テキスト"/>
        <xdr:cNvSpPr txBox="1"/>
      </xdr:nvSpPr>
      <xdr:spPr>
        <a:xfrm>
          <a:off x="22199600" y="1088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169635</xdr:rowOff>
    </xdr:from>
    <xdr:to>
      <xdr:col>112</xdr:col>
      <xdr:colOff>38100</xdr:colOff>
      <xdr:row>64</xdr:row>
      <xdr:rowOff>99785</xdr:rowOff>
    </xdr:to>
    <xdr:sp macro="" textlink="">
      <xdr:nvSpPr>
        <xdr:cNvPr id="576" name="楕円 575"/>
        <xdr:cNvSpPr/>
      </xdr:nvSpPr>
      <xdr:spPr>
        <a:xfrm>
          <a:off x="21272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48985</xdr:rowOff>
    </xdr:from>
    <xdr:to>
      <xdr:col>116</xdr:col>
      <xdr:colOff>63500</xdr:colOff>
      <xdr:row>64</xdr:row>
      <xdr:rowOff>48985</xdr:rowOff>
    </xdr:to>
    <xdr:cxnSp macro="">
      <xdr:nvCxnSpPr>
        <xdr:cNvPr id="577" name="直線コネクタ 576"/>
        <xdr:cNvCxnSpPr/>
      </xdr:nvCxnSpPr>
      <xdr:spPr>
        <a:xfrm>
          <a:off x="21323300" y="11021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166370</xdr:rowOff>
    </xdr:from>
    <xdr:to>
      <xdr:col>107</xdr:col>
      <xdr:colOff>101600</xdr:colOff>
      <xdr:row>64</xdr:row>
      <xdr:rowOff>96520</xdr:rowOff>
    </xdr:to>
    <xdr:sp macro="" textlink="">
      <xdr:nvSpPr>
        <xdr:cNvPr id="578" name="楕円 577"/>
        <xdr:cNvSpPr/>
      </xdr:nvSpPr>
      <xdr:spPr>
        <a:xfrm>
          <a:off x="20383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45720</xdr:rowOff>
    </xdr:from>
    <xdr:to>
      <xdr:col>111</xdr:col>
      <xdr:colOff>177800</xdr:colOff>
      <xdr:row>64</xdr:row>
      <xdr:rowOff>48985</xdr:rowOff>
    </xdr:to>
    <xdr:cxnSp macro="">
      <xdr:nvCxnSpPr>
        <xdr:cNvPr id="579" name="直線コネクタ 578"/>
        <xdr:cNvCxnSpPr/>
      </xdr:nvCxnSpPr>
      <xdr:spPr>
        <a:xfrm>
          <a:off x="20434300" y="110185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166370</xdr:rowOff>
    </xdr:from>
    <xdr:to>
      <xdr:col>102</xdr:col>
      <xdr:colOff>165100</xdr:colOff>
      <xdr:row>64</xdr:row>
      <xdr:rowOff>96520</xdr:rowOff>
    </xdr:to>
    <xdr:sp macro="" textlink="">
      <xdr:nvSpPr>
        <xdr:cNvPr id="580" name="楕円 579"/>
        <xdr:cNvSpPr/>
      </xdr:nvSpPr>
      <xdr:spPr>
        <a:xfrm>
          <a:off x="19494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45720</xdr:rowOff>
    </xdr:from>
    <xdr:to>
      <xdr:col>107</xdr:col>
      <xdr:colOff>50800</xdr:colOff>
      <xdr:row>64</xdr:row>
      <xdr:rowOff>45720</xdr:rowOff>
    </xdr:to>
    <xdr:cxnSp macro="">
      <xdr:nvCxnSpPr>
        <xdr:cNvPr id="581" name="直線コネクタ 580"/>
        <xdr:cNvCxnSpPr/>
      </xdr:nvCxnSpPr>
      <xdr:spPr>
        <a:xfrm>
          <a:off x="19545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582"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583"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584"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585"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90912</xdr:rowOff>
    </xdr:from>
    <xdr:ext cx="469744" cy="259045"/>
    <xdr:sp macro="" textlink="">
      <xdr:nvSpPr>
        <xdr:cNvPr id="586" name="n_1mainValue【保健センター・保健所】&#10;一人当たり面積"/>
        <xdr:cNvSpPr txBox="1"/>
      </xdr:nvSpPr>
      <xdr:spPr>
        <a:xfrm>
          <a:off x="210757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87647</xdr:rowOff>
    </xdr:from>
    <xdr:ext cx="469744" cy="259045"/>
    <xdr:sp macro="" textlink="">
      <xdr:nvSpPr>
        <xdr:cNvPr id="587" name="n_2mainValue【保健センター・保健所】&#10;一人当たり面積"/>
        <xdr:cNvSpPr txBox="1"/>
      </xdr:nvSpPr>
      <xdr:spPr>
        <a:xfrm>
          <a:off x="20199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87647</xdr:rowOff>
    </xdr:from>
    <xdr:ext cx="469744" cy="259045"/>
    <xdr:sp macro="" textlink="">
      <xdr:nvSpPr>
        <xdr:cNvPr id="588" name="n_3mainValue【保健センター・保健所】&#10;一人当たり面積"/>
        <xdr:cNvSpPr txBox="1"/>
      </xdr:nvSpPr>
      <xdr:spPr>
        <a:xfrm>
          <a:off x="19310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1" name="テキスト ボックス 60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1" name="テキスト ボックス 61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14" name="直線コネクタ 613"/>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6" name="直線コネクタ 61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17"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18" name="直線コネクタ 617"/>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19"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20" name="フローチャート: 判断 619"/>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21" name="フローチャート: 判断 620"/>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22" name="フローチャート: 判断 621"/>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23" name="フローチャート: 判断 622"/>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24" name="フローチャート: 判断 623"/>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1995</xdr:rowOff>
    </xdr:from>
    <xdr:to>
      <xdr:col>85</xdr:col>
      <xdr:colOff>177800</xdr:colOff>
      <xdr:row>81</xdr:row>
      <xdr:rowOff>103595</xdr:rowOff>
    </xdr:to>
    <xdr:sp macro="" textlink="">
      <xdr:nvSpPr>
        <xdr:cNvPr id="630" name="楕円 629"/>
        <xdr:cNvSpPr/>
      </xdr:nvSpPr>
      <xdr:spPr>
        <a:xfrm>
          <a:off x="162687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24872</xdr:rowOff>
    </xdr:from>
    <xdr:ext cx="405111" cy="259045"/>
    <xdr:sp macro="" textlink="">
      <xdr:nvSpPr>
        <xdr:cNvPr id="631" name="【消防施設】&#10;有形固定資産減価償却率該当値テキスト"/>
        <xdr:cNvSpPr txBox="1"/>
      </xdr:nvSpPr>
      <xdr:spPr>
        <a:xfrm>
          <a:off x="16357600" y="137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124461</xdr:rowOff>
    </xdr:from>
    <xdr:to>
      <xdr:col>81</xdr:col>
      <xdr:colOff>101600</xdr:colOff>
      <xdr:row>83</xdr:row>
      <xdr:rowOff>54611</xdr:rowOff>
    </xdr:to>
    <xdr:sp macro="" textlink="">
      <xdr:nvSpPr>
        <xdr:cNvPr id="632" name="楕円 631"/>
        <xdr:cNvSpPr/>
      </xdr:nvSpPr>
      <xdr:spPr>
        <a:xfrm>
          <a:off x="15430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52795</xdr:rowOff>
    </xdr:from>
    <xdr:to>
      <xdr:col>85</xdr:col>
      <xdr:colOff>127000</xdr:colOff>
      <xdr:row>83</xdr:row>
      <xdr:rowOff>3811</xdr:rowOff>
    </xdr:to>
    <xdr:cxnSp macro="">
      <xdr:nvCxnSpPr>
        <xdr:cNvPr id="633" name="直線コネクタ 632"/>
        <xdr:cNvCxnSpPr/>
      </xdr:nvCxnSpPr>
      <xdr:spPr>
        <a:xfrm flipV="1">
          <a:off x="15481300" y="13940245"/>
          <a:ext cx="838200" cy="29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166914</xdr:rowOff>
    </xdr:from>
    <xdr:to>
      <xdr:col>76</xdr:col>
      <xdr:colOff>165100</xdr:colOff>
      <xdr:row>83</xdr:row>
      <xdr:rowOff>97064</xdr:rowOff>
    </xdr:to>
    <xdr:sp macro="" textlink="">
      <xdr:nvSpPr>
        <xdr:cNvPr id="634" name="楕円 633"/>
        <xdr:cNvSpPr/>
      </xdr:nvSpPr>
      <xdr:spPr>
        <a:xfrm>
          <a:off x="14541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46264</xdr:rowOff>
    </xdr:to>
    <xdr:cxnSp macro="">
      <xdr:nvCxnSpPr>
        <xdr:cNvPr id="635" name="直線コネクタ 634"/>
        <xdr:cNvCxnSpPr/>
      </xdr:nvCxnSpPr>
      <xdr:spPr>
        <a:xfrm flipV="1">
          <a:off x="14592300" y="1423416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109764</xdr:rowOff>
    </xdr:from>
    <xdr:to>
      <xdr:col>72</xdr:col>
      <xdr:colOff>38100</xdr:colOff>
      <xdr:row>83</xdr:row>
      <xdr:rowOff>39914</xdr:rowOff>
    </xdr:to>
    <xdr:sp macro="" textlink="">
      <xdr:nvSpPr>
        <xdr:cNvPr id="636" name="楕円 635"/>
        <xdr:cNvSpPr/>
      </xdr:nvSpPr>
      <xdr:spPr>
        <a:xfrm>
          <a:off x="13652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160564</xdr:rowOff>
    </xdr:from>
    <xdr:to>
      <xdr:col>76</xdr:col>
      <xdr:colOff>114300</xdr:colOff>
      <xdr:row>83</xdr:row>
      <xdr:rowOff>46264</xdr:rowOff>
    </xdr:to>
    <xdr:cxnSp macro="">
      <xdr:nvCxnSpPr>
        <xdr:cNvPr id="637" name="直線コネクタ 636"/>
        <xdr:cNvCxnSpPr/>
      </xdr:nvCxnSpPr>
      <xdr:spPr>
        <a:xfrm>
          <a:off x="13703300" y="142194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38"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39"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40"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41"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45738</xdr:rowOff>
    </xdr:from>
    <xdr:ext cx="405111" cy="259045"/>
    <xdr:sp macro="" textlink="">
      <xdr:nvSpPr>
        <xdr:cNvPr id="642" name="n_1mainValue【消防施設】&#10;有形固定資産減価償却率"/>
        <xdr:cNvSpPr txBox="1"/>
      </xdr:nvSpPr>
      <xdr:spPr>
        <a:xfrm>
          <a:off x="15266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88191</xdr:rowOff>
    </xdr:from>
    <xdr:ext cx="405111" cy="259045"/>
    <xdr:sp macro="" textlink="">
      <xdr:nvSpPr>
        <xdr:cNvPr id="643" name="n_2mainValue【消防施設】&#10;有形固定資産減価償却率"/>
        <xdr:cNvSpPr txBox="1"/>
      </xdr:nvSpPr>
      <xdr:spPr>
        <a:xfrm>
          <a:off x="14389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31041</xdr:rowOff>
    </xdr:from>
    <xdr:ext cx="405111" cy="259045"/>
    <xdr:sp macro="" textlink="">
      <xdr:nvSpPr>
        <xdr:cNvPr id="644" name="n_3mainValue【消防施設】&#10;有形固定資産減価償却率"/>
        <xdr:cNvSpPr txBox="1"/>
      </xdr:nvSpPr>
      <xdr:spPr>
        <a:xfrm>
          <a:off x="13500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5" name="直線コネクタ 6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6" name="テキスト ボックス 6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7" name="直線コネクタ 6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8" name="テキスト ボックス 6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9" name="直線コネクタ 6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0" name="テキスト ボックス 6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1" name="直線コネクタ 6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2" name="テキスト ボックス 6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66" name="直線コネクタ 665"/>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67"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68" name="直線コネクタ 66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69"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70" name="直線コネクタ 669"/>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671"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72" name="フローチャート: 判断 671"/>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73" name="フローチャート: 判断 672"/>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74" name="フローチャート: 判断 673"/>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75" name="フローチャート: 判断 674"/>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76" name="フローチャート: 判断 675"/>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682" name="楕円 681"/>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683" name="【消防施設】&#10;一人当たり面積該当値テキスト"/>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84" name="楕円 683"/>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156972</xdr:rowOff>
    </xdr:to>
    <xdr:cxnSp macro="">
      <xdr:nvCxnSpPr>
        <xdr:cNvPr id="685" name="直線コネクタ 684"/>
        <xdr:cNvCxnSpPr/>
      </xdr:nvCxnSpPr>
      <xdr:spPr>
        <a:xfrm>
          <a:off x="21323300" y="1455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86" name="楕円 685"/>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87" name="直線コネクタ 686"/>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688" name="楕円 687"/>
        <xdr:cNvSpPr/>
      </xdr:nvSpPr>
      <xdr:spPr>
        <a:xfrm>
          <a:off x="19494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147828</xdr:rowOff>
    </xdr:from>
    <xdr:to>
      <xdr:col>107</xdr:col>
      <xdr:colOff>50800</xdr:colOff>
      <xdr:row>84</xdr:row>
      <xdr:rowOff>152400</xdr:rowOff>
    </xdr:to>
    <xdr:cxnSp macro="">
      <xdr:nvCxnSpPr>
        <xdr:cNvPr id="689" name="直線コネクタ 688"/>
        <xdr:cNvCxnSpPr/>
      </xdr:nvCxnSpPr>
      <xdr:spPr>
        <a:xfrm>
          <a:off x="19545300" y="1454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90"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91"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92"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93"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94"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95" name="n_2main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18305</xdr:rowOff>
    </xdr:from>
    <xdr:ext cx="469744" cy="259045"/>
    <xdr:sp macro="" textlink="">
      <xdr:nvSpPr>
        <xdr:cNvPr id="696" name="n_3mainValue【消防施設】&#10;一人当たり面積"/>
        <xdr:cNvSpPr txBox="1"/>
      </xdr:nvSpPr>
      <xdr:spPr>
        <a:xfrm>
          <a:off x="19310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7" name="テキスト ボックス 70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8" name="直線コネクタ 7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9" name="テキスト ボックス 70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0" name="直線コネクタ 7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1" name="テキスト ボックス 7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2" name="直線コネクタ 7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3" name="テキスト ボックス 7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4" name="直線コネクタ 7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5" name="テキスト ボックス 7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6" name="直線コネクタ 7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7" name="テキスト ボックス 7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8" name="直線コネクタ 7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9" name="テキスト ボックス 71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22" name="直線コネクタ 721"/>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4" name="直線コネクタ 72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25"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26" name="直線コネクタ 725"/>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727" name="【庁舎】&#10;有形固定資産減価償却率平均値テキスト"/>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28" name="フローチャート: 判断 727"/>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29" name="フローチャート: 判断 728"/>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30" name="フローチャート: 判断 729"/>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31" name="フローチャート: 判断 730"/>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32" name="フローチャート: 判断 731"/>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51526</xdr:rowOff>
    </xdr:from>
    <xdr:to>
      <xdr:col>85</xdr:col>
      <xdr:colOff>177800</xdr:colOff>
      <xdr:row>104</xdr:row>
      <xdr:rowOff>153126</xdr:rowOff>
    </xdr:to>
    <xdr:sp macro="" textlink="">
      <xdr:nvSpPr>
        <xdr:cNvPr id="738" name="楕円 737"/>
        <xdr:cNvSpPr/>
      </xdr:nvSpPr>
      <xdr:spPr>
        <a:xfrm>
          <a:off x="16268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74403</xdr:rowOff>
    </xdr:from>
    <xdr:ext cx="405111" cy="259045"/>
    <xdr:sp macro="" textlink="">
      <xdr:nvSpPr>
        <xdr:cNvPr id="739" name="【庁舎】&#10;有形固定資産減価償却率該当値テキスト"/>
        <xdr:cNvSpPr txBox="1"/>
      </xdr:nvSpPr>
      <xdr:spPr>
        <a:xfrm>
          <a:off x="16357600" y="1773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118473</xdr:rowOff>
    </xdr:from>
    <xdr:to>
      <xdr:col>81</xdr:col>
      <xdr:colOff>101600</xdr:colOff>
      <xdr:row>105</xdr:row>
      <xdr:rowOff>48623</xdr:rowOff>
    </xdr:to>
    <xdr:sp macro="" textlink="">
      <xdr:nvSpPr>
        <xdr:cNvPr id="740" name="楕円 739"/>
        <xdr:cNvSpPr/>
      </xdr:nvSpPr>
      <xdr:spPr>
        <a:xfrm>
          <a:off x="15430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102326</xdr:rowOff>
    </xdr:from>
    <xdr:to>
      <xdr:col>85</xdr:col>
      <xdr:colOff>127000</xdr:colOff>
      <xdr:row>104</xdr:row>
      <xdr:rowOff>169273</xdr:rowOff>
    </xdr:to>
    <xdr:cxnSp macro="">
      <xdr:nvCxnSpPr>
        <xdr:cNvPr id="741" name="直線コネクタ 740"/>
        <xdr:cNvCxnSpPr/>
      </xdr:nvCxnSpPr>
      <xdr:spPr>
        <a:xfrm flipV="1">
          <a:off x="15481300" y="17933126"/>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115207</xdr:rowOff>
    </xdr:from>
    <xdr:to>
      <xdr:col>76</xdr:col>
      <xdr:colOff>165100</xdr:colOff>
      <xdr:row>105</xdr:row>
      <xdr:rowOff>45357</xdr:rowOff>
    </xdr:to>
    <xdr:sp macro="" textlink="">
      <xdr:nvSpPr>
        <xdr:cNvPr id="742" name="楕円 741"/>
        <xdr:cNvSpPr/>
      </xdr:nvSpPr>
      <xdr:spPr>
        <a:xfrm>
          <a:off x="14541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166007</xdr:rowOff>
    </xdr:from>
    <xdr:to>
      <xdr:col>81</xdr:col>
      <xdr:colOff>50800</xdr:colOff>
      <xdr:row>104</xdr:row>
      <xdr:rowOff>169273</xdr:rowOff>
    </xdr:to>
    <xdr:cxnSp macro="">
      <xdr:nvCxnSpPr>
        <xdr:cNvPr id="743" name="直線コネクタ 742"/>
        <xdr:cNvCxnSpPr/>
      </xdr:nvCxnSpPr>
      <xdr:spPr>
        <a:xfrm>
          <a:off x="14592300" y="179968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44" name="楕円 743"/>
        <xdr:cNvSpPr/>
      </xdr:nvSpPr>
      <xdr:spPr>
        <a:xfrm>
          <a:off x="1365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133350</xdr:rowOff>
    </xdr:from>
    <xdr:to>
      <xdr:col>76</xdr:col>
      <xdr:colOff>114300</xdr:colOff>
      <xdr:row>104</xdr:row>
      <xdr:rowOff>166007</xdr:rowOff>
    </xdr:to>
    <xdr:cxnSp macro="">
      <xdr:nvCxnSpPr>
        <xdr:cNvPr id="745" name="直線コネクタ 744"/>
        <xdr:cNvCxnSpPr/>
      </xdr:nvCxnSpPr>
      <xdr:spPr>
        <a:xfrm>
          <a:off x="13703300" y="179641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46"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47"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48"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49"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39750</xdr:rowOff>
    </xdr:from>
    <xdr:ext cx="405111" cy="259045"/>
    <xdr:sp macro="" textlink="">
      <xdr:nvSpPr>
        <xdr:cNvPr id="750" name="n_1mainValue【庁舎】&#10;有形固定資産減価償却率"/>
        <xdr:cNvSpPr txBox="1"/>
      </xdr:nvSpPr>
      <xdr:spPr>
        <a:xfrm>
          <a:off x="152660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36484</xdr:rowOff>
    </xdr:from>
    <xdr:ext cx="405111" cy="259045"/>
    <xdr:sp macro="" textlink="">
      <xdr:nvSpPr>
        <xdr:cNvPr id="751" name="n_2mainValue【庁舎】&#10;有形固定資産減価償却率"/>
        <xdr:cNvSpPr txBox="1"/>
      </xdr:nvSpPr>
      <xdr:spPr>
        <a:xfrm>
          <a:off x="14389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52" name="n_3mainValue【庁舎】&#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3" name="直線コネクタ 7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4" name="テキスト ボックス 7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5" name="直線コネクタ 7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6" name="テキスト ボックス 7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7" name="直線コネクタ 7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8" name="テキスト ボックス 7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9" name="直線コネクタ 7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0" name="テキスト ボックス 7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1" name="直線コネクタ 7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2" name="テキスト ボックス 7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76" name="直線コネクタ 775"/>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77"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78" name="直線コネクタ 777"/>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79"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80" name="直線コネクタ 779"/>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781"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82" name="フローチャート: 判断 781"/>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83" name="フローチャート: 判断 782"/>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84" name="フローチャート: 判断 783"/>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85" name="フローチャート: 判断 784"/>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86" name="フローチャート: 判断 785"/>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133986</xdr:rowOff>
    </xdr:from>
    <xdr:to>
      <xdr:col>116</xdr:col>
      <xdr:colOff>114300</xdr:colOff>
      <xdr:row>107</xdr:row>
      <xdr:rowOff>64136</xdr:rowOff>
    </xdr:to>
    <xdr:sp macro="" textlink="">
      <xdr:nvSpPr>
        <xdr:cNvPr id="792" name="楕円 791"/>
        <xdr:cNvSpPr/>
      </xdr:nvSpPr>
      <xdr:spPr>
        <a:xfrm>
          <a:off x="22110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112413</xdr:rowOff>
    </xdr:from>
    <xdr:ext cx="469744" cy="259045"/>
    <xdr:sp macro="" textlink="">
      <xdr:nvSpPr>
        <xdr:cNvPr id="793" name="【庁舎】&#10;一人当たり面積該当値テキスト"/>
        <xdr:cNvSpPr txBox="1"/>
      </xdr:nvSpPr>
      <xdr:spPr>
        <a:xfrm>
          <a:off x="22199600"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132080</xdr:rowOff>
    </xdr:from>
    <xdr:to>
      <xdr:col>112</xdr:col>
      <xdr:colOff>38100</xdr:colOff>
      <xdr:row>107</xdr:row>
      <xdr:rowOff>62230</xdr:rowOff>
    </xdr:to>
    <xdr:sp macro="" textlink="">
      <xdr:nvSpPr>
        <xdr:cNvPr id="794" name="楕円 793"/>
        <xdr:cNvSpPr/>
      </xdr:nvSpPr>
      <xdr:spPr>
        <a:xfrm>
          <a:off x="21272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xdr:rowOff>
    </xdr:from>
    <xdr:to>
      <xdr:col>116</xdr:col>
      <xdr:colOff>63500</xdr:colOff>
      <xdr:row>107</xdr:row>
      <xdr:rowOff>13336</xdr:rowOff>
    </xdr:to>
    <xdr:cxnSp macro="">
      <xdr:nvCxnSpPr>
        <xdr:cNvPr id="795" name="直線コネクタ 794"/>
        <xdr:cNvCxnSpPr/>
      </xdr:nvCxnSpPr>
      <xdr:spPr>
        <a:xfrm>
          <a:off x="21323300" y="183565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126364</xdr:rowOff>
    </xdr:from>
    <xdr:to>
      <xdr:col>107</xdr:col>
      <xdr:colOff>101600</xdr:colOff>
      <xdr:row>107</xdr:row>
      <xdr:rowOff>56514</xdr:rowOff>
    </xdr:to>
    <xdr:sp macro="" textlink="">
      <xdr:nvSpPr>
        <xdr:cNvPr id="796" name="楕円 795"/>
        <xdr:cNvSpPr/>
      </xdr:nvSpPr>
      <xdr:spPr>
        <a:xfrm>
          <a:off x="20383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5714</xdr:rowOff>
    </xdr:from>
    <xdr:to>
      <xdr:col>111</xdr:col>
      <xdr:colOff>177800</xdr:colOff>
      <xdr:row>107</xdr:row>
      <xdr:rowOff>11430</xdr:rowOff>
    </xdr:to>
    <xdr:cxnSp macro="">
      <xdr:nvCxnSpPr>
        <xdr:cNvPr id="797" name="直線コネクタ 796"/>
        <xdr:cNvCxnSpPr/>
      </xdr:nvCxnSpPr>
      <xdr:spPr>
        <a:xfrm>
          <a:off x="20434300" y="183508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98" name="楕円 797"/>
        <xdr:cNvSpPr/>
      </xdr:nvSpPr>
      <xdr:spPr>
        <a:xfrm>
          <a:off x="19494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3811</xdr:rowOff>
    </xdr:from>
    <xdr:to>
      <xdr:col>107</xdr:col>
      <xdr:colOff>50800</xdr:colOff>
      <xdr:row>107</xdr:row>
      <xdr:rowOff>5714</xdr:rowOff>
    </xdr:to>
    <xdr:cxnSp macro="">
      <xdr:nvCxnSpPr>
        <xdr:cNvPr id="799" name="直線コネクタ 798"/>
        <xdr:cNvCxnSpPr/>
      </xdr:nvCxnSpPr>
      <xdr:spPr>
        <a:xfrm>
          <a:off x="19545300" y="183489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00"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01"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02"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03"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53357</xdr:rowOff>
    </xdr:from>
    <xdr:ext cx="469744" cy="259045"/>
    <xdr:sp macro="" textlink="">
      <xdr:nvSpPr>
        <xdr:cNvPr id="804" name="n_1mainValue【庁舎】&#10;一人当たり面積"/>
        <xdr:cNvSpPr txBox="1"/>
      </xdr:nvSpPr>
      <xdr:spPr>
        <a:xfrm>
          <a:off x="21075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47641</xdr:rowOff>
    </xdr:from>
    <xdr:ext cx="469744" cy="259045"/>
    <xdr:sp macro="" textlink="">
      <xdr:nvSpPr>
        <xdr:cNvPr id="805" name="n_2mainValue【庁舎】&#10;一人当たり面積"/>
        <xdr:cNvSpPr txBox="1"/>
      </xdr:nvSpPr>
      <xdr:spPr>
        <a:xfrm>
          <a:off x="201994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806" name="n_3mainValue【庁舎】&#10;一人当たり面積"/>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は、建設から</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年以上が経過しておりかなり老朽化が進んでいる。近年中に改修か更新等の決断をしなければならない状況</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あり、</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今後、個別施設計画を策定し、移転・複合化等も選択肢とした新たなあり方を検討</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する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施設ありうち１施設は建設されてから</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年以上が経過しており、</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上記図書館との複合施設である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図書館同様</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に改修か更新等の決断をしなければならない状況と言える。プールは、該当施設無し。</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は、建設からおよそ</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年が経過し大規模改修を実施すべき時期がきている。外壁のひび割れや</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舞台照明設備等の老朽化も進んでおり、策定した個別施設計画をもとに</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長寿命化を</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図る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予定である。</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は、近隣</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団体で負担し合い維持管理をしており、</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施設は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年以上経過している。類似団体に比べ減価償却率は低くなっているが、施設更新に向けて協議を進めている段階である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保健センター</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は、当町では庁舎と併設している施設であり、建設から</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年経過し大規模改修の時期となっている。</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事務所の改修で若干ではあるが、類似団体との差は埋まっている。</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は、防災無線施設</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のデジタル化による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更新</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を終えたことにより、類似団体に比べ減価償却率は低くなっている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は、建設から</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年経過し大規模改修の時期となって</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いる。</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階フロアのユニバーサルデザイン化や非常用電源設備の大規模改修などで類似団体よりも減価償却率は低くなっているが、</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今後、個別施設計画書を策定し、公共施設等総合管理計画や中長期財政計画と併用して計画的に管理運用していく予定で</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ある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28,738
28,432
16.31
9,587,620
9,166,604
409,019
5,593,250
7,331,492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年度以降、わずかに改善はしているが、類似団体内順位は依然中間以下であり、その主な要因は類似団体と比較して税収の割合が低いことが大きい。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町の人口はわずかずつではあるが増加しており、それに伴って住民税・固定資産税等の税収も年々伸びてはいるものの、依然扶助費・補助費等にかかる支出が増大しておりなかなか改善に結びついていかな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ただ、近年大型事業所や小売り商業店舗の進出が続いており活気も増えつつある。今後も税の徴収を強化して税収増加による歳入の確保に努め、類似団体順位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上げるよう努める。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1411</xdr:rowOff>
    </xdr:to>
    <xdr:cxnSp macro="">
      <xdr:nvCxnSpPr>
        <xdr:cNvPr id="69" name="直線コネクタ 68"/>
        <xdr:cNvCxnSpPr/>
      </xdr:nvCxnSpPr>
      <xdr:spPr>
        <a:xfrm flipV="1">
          <a:off x="4114800" y="736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28222</xdr:rowOff>
    </xdr:to>
    <xdr:cxnSp macro="">
      <xdr:nvCxnSpPr>
        <xdr:cNvPr id="72" name="直線コネクタ 71"/>
        <xdr:cNvCxnSpPr/>
      </xdr:nvCxnSpPr>
      <xdr:spPr>
        <a:xfrm flipV="1">
          <a:off x="3225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55033</xdr:rowOff>
    </xdr:to>
    <xdr:cxnSp macro="">
      <xdr:nvCxnSpPr>
        <xdr:cNvPr id="75" name="直線コネクタ 74"/>
        <xdr:cNvCxnSpPr/>
      </xdr:nvCxnSpPr>
      <xdr:spPr>
        <a:xfrm flipV="1">
          <a:off x="2336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81845</xdr:rowOff>
    </xdr:to>
    <xdr:cxnSp macro="">
      <xdr:nvCxnSpPr>
        <xdr:cNvPr id="78" name="直線コネクタ 77"/>
        <xdr:cNvCxnSpPr/>
      </xdr:nvCxnSpPr>
      <xdr:spPr>
        <a:xfrm flipV="1">
          <a:off x="1447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比較すると若干低い数値を推移できており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しかし令和元年度では、臨時職員が包括業務に移行したことによる経常経費化や人口増加や少子高齢化に伴う扶助費の増加により類似団体平均値とのかい離は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ポイントに縮まった。今後も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特別会計への繰出金や一部事務組合への負担金、扶助費等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が見込まれ、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財政の硬直化の一因となっている。　特に公共下水道事業特別会計への繰出は町全体の財政を圧迫しており、今後は事業計画や利用料金の見直しが必要とされる。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137478</xdr:rowOff>
    </xdr:from>
    <xdr:to>
      <xdr:col>23</xdr:col>
      <xdr:colOff>133350</xdr:colOff>
      <xdr:row>63</xdr:row>
      <xdr:rowOff>47943</xdr:rowOff>
    </xdr:to>
    <xdr:cxnSp macro="">
      <xdr:nvCxnSpPr>
        <xdr:cNvPr id="128" name="直線コネクタ 127"/>
        <xdr:cNvCxnSpPr/>
      </xdr:nvCxnSpPr>
      <xdr:spPr>
        <a:xfrm>
          <a:off x="4114800" y="10595928"/>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137478</xdr:rowOff>
    </xdr:from>
    <xdr:to>
      <xdr:col>19</xdr:col>
      <xdr:colOff>133350</xdr:colOff>
      <xdr:row>61</xdr:row>
      <xdr:rowOff>137478</xdr:rowOff>
    </xdr:to>
    <xdr:cxnSp macro="">
      <xdr:nvCxnSpPr>
        <xdr:cNvPr id="131" name="直線コネクタ 130"/>
        <xdr:cNvCxnSpPr/>
      </xdr:nvCxnSpPr>
      <xdr:spPr>
        <a:xfrm>
          <a:off x="3225800" y="1059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137478</xdr:rowOff>
    </xdr:from>
    <xdr:to>
      <xdr:col>15</xdr:col>
      <xdr:colOff>82550</xdr:colOff>
      <xdr:row>62</xdr:row>
      <xdr:rowOff>80645</xdr:rowOff>
    </xdr:to>
    <xdr:cxnSp macro="">
      <xdr:nvCxnSpPr>
        <xdr:cNvPr id="134" name="直線コネクタ 133"/>
        <xdr:cNvCxnSpPr/>
      </xdr:nvCxnSpPr>
      <xdr:spPr>
        <a:xfrm flipV="1">
          <a:off x="2336800" y="1059592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65088</xdr:rowOff>
    </xdr:from>
    <xdr:to>
      <xdr:col>11</xdr:col>
      <xdr:colOff>31750</xdr:colOff>
      <xdr:row>62</xdr:row>
      <xdr:rowOff>80645</xdr:rowOff>
    </xdr:to>
    <xdr:cxnSp macro="">
      <xdr:nvCxnSpPr>
        <xdr:cNvPr id="137" name="直線コネクタ 136"/>
        <xdr:cNvCxnSpPr/>
      </xdr:nvCxnSpPr>
      <xdr:spPr>
        <a:xfrm>
          <a:off x="1447800" y="10523538"/>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168593</xdr:rowOff>
    </xdr:from>
    <xdr:to>
      <xdr:col>23</xdr:col>
      <xdr:colOff>184150</xdr:colOff>
      <xdr:row>63</xdr:row>
      <xdr:rowOff>98743</xdr:rowOff>
    </xdr:to>
    <xdr:sp macro="" textlink="">
      <xdr:nvSpPr>
        <xdr:cNvPr id="147" name="楕円 146"/>
        <xdr:cNvSpPr/>
      </xdr:nvSpPr>
      <xdr:spPr>
        <a:xfrm>
          <a:off x="49022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13670</xdr:rowOff>
    </xdr:from>
    <xdr:ext cx="762000" cy="259045"/>
    <xdr:sp macro="" textlink="">
      <xdr:nvSpPr>
        <xdr:cNvPr id="148" name="財政構造の弾力性該当値テキスト"/>
        <xdr:cNvSpPr txBox="1"/>
      </xdr:nvSpPr>
      <xdr:spPr>
        <a:xfrm>
          <a:off x="50419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86678</xdr:rowOff>
    </xdr:from>
    <xdr:to>
      <xdr:col>19</xdr:col>
      <xdr:colOff>184150</xdr:colOff>
      <xdr:row>62</xdr:row>
      <xdr:rowOff>16828</xdr:rowOff>
    </xdr:to>
    <xdr:sp macro="" textlink="">
      <xdr:nvSpPr>
        <xdr:cNvPr id="149" name="楕円 148"/>
        <xdr:cNvSpPr/>
      </xdr:nvSpPr>
      <xdr:spPr>
        <a:xfrm>
          <a:off x="4064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27005</xdr:rowOff>
    </xdr:from>
    <xdr:ext cx="736600" cy="259045"/>
    <xdr:sp macro="" textlink="">
      <xdr:nvSpPr>
        <xdr:cNvPr id="150" name="テキスト ボックス 149"/>
        <xdr:cNvSpPr txBox="1"/>
      </xdr:nvSpPr>
      <xdr:spPr>
        <a:xfrm>
          <a:off x="3733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86678</xdr:rowOff>
    </xdr:from>
    <xdr:to>
      <xdr:col>15</xdr:col>
      <xdr:colOff>133350</xdr:colOff>
      <xdr:row>62</xdr:row>
      <xdr:rowOff>16828</xdr:rowOff>
    </xdr:to>
    <xdr:sp macro="" textlink="">
      <xdr:nvSpPr>
        <xdr:cNvPr id="151" name="楕円 150"/>
        <xdr:cNvSpPr/>
      </xdr:nvSpPr>
      <xdr:spPr>
        <a:xfrm>
          <a:off x="3175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27005</xdr:rowOff>
    </xdr:from>
    <xdr:ext cx="762000" cy="259045"/>
    <xdr:sp macro="" textlink="">
      <xdr:nvSpPr>
        <xdr:cNvPr id="152" name="テキスト ボックス 151"/>
        <xdr:cNvSpPr txBox="1"/>
      </xdr:nvSpPr>
      <xdr:spPr>
        <a:xfrm>
          <a:off x="2844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3" name="楕円 152"/>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141622</xdr:rowOff>
    </xdr:from>
    <xdr:ext cx="762000" cy="259045"/>
    <xdr:sp macro="" textlink="">
      <xdr:nvSpPr>
        <xdr:cNvPr id="154" name="テキスト ボックス 153"/>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14288</xdr:rowOff>
    </xdr:from>
    <xdr:to>
      <xdr:col>7</xdr:col>
      <xdr:colOff>31750</xdr:colOff>
      <xdr:row>61</xdr:row>
      <xdr:rowOff>115888</xdr:rowOff>
    </xdr:to>
    <xdr:sp macro="" textlink="">
      <xdr:nvSpPr>
        <xdr:cNvPr id="155" name="楕円 154"/>
        <xdr:cNvSpPr/>
      </xdr:nvSpPr>
      <xdr:spPr>
        <a:xfrm>
          <a:off x="1397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126065</xdr:rowOff>
    </xdr:from>
    <xdr:ext cx="762000" cy="259045"/>
    <xdr:sp macro="" textlink="">
      <xdr:nvSpPr>
        <xdr:cNvPr id="156" name="テキスト ボックス 155"/>
        <xdr:cNvSpPr txBox="1"/>
      </xdr:nvSpPr>
      <xdr:spPr>
        <a:xfrm>
          <a:off x="1066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人件費、物件費等の決算額の人口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人当たりの金額が類似団体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を下回っているのは、千人当たりの職員数が類似団体に比べ少なく、人件費を抑制しているためである。しかし職員数縮小の一方で、増加傾向にある業務量を補うため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包括業務の導入や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委託業務件数の増加、また就学前児童の増加による保育実施委託料の増加等により物件費は増加傾向にある。そういった理由で委託料等の物件費が増加傾向にあり数値の悪化の要因となっている。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このまま類似団体内平均値を下回れるよう、職員数の適正化を進めていく。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131570</xdr:rowOff>
    </xdr:from>
    <xdr:to>
      <xdr:col>23</xdr:col>
      <xdr:colOff>133350</xdr:colOff>
      <xdr:row>83</xdr:row>
      <xdr:rowOff>1496</xdr:rowOff>
    </xdr:to>
    <xdr:cxnSp macro="">
      <xdr:nvCxnSpPr>
        <xdr:cNvPr id="191" name="直線コネクタ 190"/>
        <xdr:cNvCxnSpPr/>
      </xdr:nvCxnSpPr>
      <xdr:spPr>
        <a:xfrm>
          <a:off x="4114800" y="14190470"/>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112419</xdr:rowOff>
    </xdr:from>
    <xdr:to>
      <xdr:col>19</xdr:col>
      <xdr:colOff>133350</xdr:colOff>
      <xdr:row>82</xdr:row>
      <xdr:rowOff>131570</xdr:rowOff>
    </xdr:to>
    <xdr:cxnSp macro="">
      <xdr:nvCxnSpPr>
        <xdr:cNvPr id="194" name="直線コネクタ 193"/>
        <xdr:cNvCxnSpPr/>
      </xdr:nvCxnSpPr>
      <xdr:spPr>
        <a:xfrm>
          <a:off x="3225800" y="14171319"/>
          <a:ext cx="889000" cy="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112419</xdr:rowOff>
    </xdr:from>
    <xdr:to>
      <xdr:col>15</xdr:col>
      <xdr:colOff>82550</xdr:colOff>
      <xdr:row>82</xdr:row>
      <xdr:rowOff>112685</xdr:rowOff>
    </xdr:to>
    <xdr:cxnSp macro="">
      <xdr:nvCxnSpPr>
        <xdr:cNvPr id="197" name="直線コネクタ 196"/>
        <xdr:cNvCxnSpPr/>
      </xdr:nvCxnSpPr>
      <xdr:spPr>
        <a:xfrm flipV="1">
          <a:off x="2336800" y="1417131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112685</xdr:rowOff>
    </xdr:from>
    <xdr:to>
      <xdr:col>11</xdr:col>
      <xdr:colOff>31750</xdr:colOff>
      <xdr:row>82</xdr:row>
      <xdr:rowOff>130702</xdr:rowOff>
    </xdr:to>
    <xdr:cxnSp macro="">
      <xdr:nvCxnSpPr>
        <xdr:cNvPr id="200" name="直線コネクタ 199"/>
        <xdr:cNvCxnSpPr/>
      </xdr:nvCxnSpPr>
      <xdr:spPr>
        <a:xfrm flipV="1">
          <a:off x="1447800" y="14171585"/>
          <a:ext cx="889000" cy="1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122146</xdr:rowOff>
    </xdr:from>
    <xdr:to>
      <xdr:col>23</xdr:col>
      <xdr:colOff>184150</xdr:colOff>
      <xdr:row>83</xdr:row>
      <xdr:rowOff>52296</xdr:rowOff>
    </xdr:to>
    <xdr:sp macro="" textlink="">
      <xdr:nvSpPr>
        <xdr:cNvPr id="210" name="楕円 209"/>
        <xdr:cNvSpPr/>
      </xdr:nvSpPr>
      <xdr:spPr>
        <a:xfrm>
          <a:off x="4902200" y="1418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138673</xdr:rowOff>
    </xdr:from>
    <xdr:ext cx="762000" cy="259045"/>
    <xdr:sp macro="" textlink="">
      <xdr:nvSpPr>
        <xdr:cNvPr id="211" name="人件費・物件費等の状況該当値テキスト"/>
        <xdr:cNvSpPr txBox="1"/>
      </xdr:nvSpPr>
      <xdr:spPr>
        <a:xfrm>
          <a:off x="5041900" y="140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80770</xdr:rowOff>
    </xdr:from>
    <xdr:to>
      <xdr:col>19</xdr:col>
      <xdr:colOff>184150</xdr:colOff>
      <xdr:row>83</xdr:row>
      <xdr:rowOff>10920</xdr:rowOff>
    </xdr:to>
    <xdr:sp macro="" textlink="">
      <xdr:nvSpPr>
        <xdr:cNvPr id="212" name="楕円 211"/>
        <xdr:cNvSpPr/>
      </xdr:nvSpPr>
      <xdr:spPr>
        <a:xfrm>
          <a:off x="4064000" y="141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21097</xdr:rowOff>
    </xdr:from>
    <xdr:ext cx="736600" cy="259045"/>
    <xdr:sp macro="" textlink="">
      <xdr:nvSpPr>
        <xdr:cNvPr id="213" name="テキスト ボックス 212"/>
        <xdr:cNvSpPr txBox="1"/>
      </xdr:nvSpPr>
      <xdr:spPr>
        <a:xfrm>
          <a:off x="3733800" y="1390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61619</xdr:rowOff>
    </xdr:from>
    <xdr:to>
      <xdr:col>15</xdr:col>
      <xdr:colOff>133350</xdr:colOff>
      <xdr:row>82</xdr:row>
      <xdr:rowOff>163219</xdr:rowOff>
    </xdr:to>
    <xdr:sp macro="" textlink="">
      <xdr:nvSpPr>
        <xdr:cNvPr id="214" name="楕円 213"/>
        <xdr:cNvSpPr/>
      </xdr:nvSpPr>
      <xdr:spPr>
        <a:xfrm>
          <a:off x="3175000" y="141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1946</xdr:rowOff>
    </xdr:from>
    <xdr:ext cx="762000" cy="259045"/>
    <xdr:sp macro="" textlink="">
      <xdr:nvSpPr>
        <xdr:cNvPr id="215" name="テキスト ボックス 214"/>
        <xdr:cNvSpPr txBox="1"/>
      </xdr:nvSpPr>
      <xdr:spPr>
        <a:xfrm>
          <a:off x="2844800" y="1388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61885</xdr:rowOff>
    </xdr:from>
    <xdr:to>
      <xdr:col>11</xdr:col>
      <xdr:colOff>82550</xdr:colOff>
      <xdr:row>82</xdr:row>
      <xdr:rowOff>163485</xdr:rowOff>
    </xdr:to>
    <xdr:sp macro="" textlink="">
      <xdr:nvSpPr>
        <xdr:cNvPr id="216" name="楕円 215"/>
        <xdr:cNvSpPr/>
      </xdr:nvSpPr>
      <xdr:spPr>
        <a:xfrm>
          <a:off x="2286000" y="1412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2212</xdr:rowOff>
    </xdr:from>
    <xdr:ext cx="762000" cy="259045"/>
    <xdr:sp macro="" textlink="">
      <xdr:nvSpPr>
        <xdr:cNvPr id="217" name="テキスト ボックス 216"/>
        <xdr:cNvSpPr txBox="1"/>
      </xdr:nvSpPr>
      <xdr:spPr>
        <a:xfrm>
          <a:off x="1955800" y="1388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79902</xdr:rowOff>
    </xdr:from>
    <xdr:to>
      <xdr:col>7</xdr:col>
      <xdr:colOff>31750</xdr:colOff>
      <xdr:row>83</xdr:row>
      <xdr:rowOff>10052</xdr:rowOff>
    </xdr:to>
    <xdr:sp macro="" textlink="">
      <xdr:nvSpPr>
        <xdr:cNvPr id="218" name="楕円 217"/>
        <xdr:cNvSpPr/>
      </xdr:nvSpPr>
      <xdr:spPr>
        <a:xfrm>
          <a:off x="1397000" y="141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20229</xdr:rowOff>
    </xdr:from>
    <xdr:ext cx="762000" cy="259045"/>
    <xdr:sp macro="" textlink="">
      <xdr:nvSpPr>
        <xdr:cNvPr id="219" name="テキスト ボックス 218"/>
        <xdr:cNvSpPr txBox="1"/>
      </xdr:nvSpPr>
      <xdr:spPr>
        <a:xfrm>
          <a:off x="1066800" y="1390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2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行の給料表は年功的な体系となっており、上下の職務の級間での水準の重なりも大きいものとなっている。比較的都市部に近いこともあり、全国町村平均よりは高くなってしまっている。しかし、こうした年功的な要素が強い給料表の構造を見直し、職務・職責に応じた構造への転換を図る観点から、職務の級間の給料表水準の重なりの縮小、枠外昇給制度の廃止などの措置を講じることにより、ラスパイレス指数を全国町村平均まで低下させるとともに、住民に理解を得られない手当の抜本的見直しを行う。 </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49893</xdr:rowOff>
    </xdr:to>
    <xdr:cxnSp macro="">
      <xdr:nvCxnSpPr>
        <xdr:cNvPr id="255" name="直線コネクタ 254"/>
        <xdr:cNvCxnSpPr/>
      </xdr:nvCxnSpPr>
      <xdr:spPr>
        <a:xfrm>
          <a:off x="16179800" y="1467394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32657</xdr:rowOff>
    </xdr:to>
    <xdr:cxnSp macro="">
      <xdr:nvCxnSpPr>
        <xdr:cNvPr id="258" name="直線コネクタ 257"/>
        <xdr:cNvCxnSpPr/>
      </xdr:nvCxnSpPr>
      <xdr:spPr>
        <a:xfrm flipV="1">
          <a:off x="15290800" y="1467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32657</xdr:rowOff>
    </xdr:to>
    <xdr:cxnSp macro="">
      <xdr:nvCxnSpPr>
        <xdr:cNvPr id="261" name="直線コネクタ 260"/>
        <xdr:cNvCxnSpPr/>
      </xdr:nvCxnSpPr>
      <xdr:spPr>
        <a:xfrm>
          <a:off x="14401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135164</xdr:rowOff>
    </xdr:to>
    <xdr:cxnSp macro="">
      <xdr:nvCxnSpPr>
        <xdr:cNvPr id="264" name="直線コネクタ 263"/>
        <xdr:cNvCxnSpPr/>
      </xdr:nvCxnSpPr>
      <xdr:spPr>
        <a:xfrm>
          <a:off x="13512800" y="146567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4" name="楕円 273"/>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5"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6" name="楕円 275"/>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77" name="テキスト ボックス 276"/>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8" name="楕円 277"/>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79" name="テキスト ボックス 278"/>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0" name="楕円 279"/>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1" name="テキスト ボックス 280"/>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2" name="楕円 281"/>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83" name="テキスト ボックス 282"/>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2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2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2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年辺りからの新規採用抑制策により類似団体内平均値を下回っている。町の人口は、徐々にではあるが増加が続いており、この傾向はしばらくは続くと思われる。</a:t>
          </a:r>
          <a:endParaRPr kumimoji="0" lang="en-US" altLang="ja-JP" sz="12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a:t>
          </a:r>
          <a:r>
            <a:rPr kumimoji="0" lang="ja-JP" altLang="en-US" sz="1200" b="0" i="0" u="none" strike="noStrike" kern="0" cap="none" spc="0" normalizeH="0" baseline="0" noProof="0" smtClean="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更に電子化の推進やアウトソーシングの活用を図ることで、内部管理事務の抜本的見直しを中心とした組織の簡素化を進め、現状を維持・向上できるよう努める。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90805</xdr:rowOff>
    </xdr:from>
    <xdr:to>
      <xdr:col>81</xdr:col>
      <xdr:colOff>44450</xdr:colOff>
      <xdr:row>58</xdr:row>
      <xdr:rowOff>95976</xdr:rowOff>
    </xdr:to>
    <xdr:cxnSp macro="">
      <xdr:nvCxnSpPr>
        <xdr:cNvPr id="320" name="直線コネクタ 319"/>
        <xdr:cNvCxnSpPr/>
      </xdr:nvCxnSpPr>
      <xdr:spPr>
        <a:xfrm flipV="1">
          <a:off x="16179800" y="10034905"/>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85634</xdr:rowOff>
    </xdr:from>
    <xdr:to>
      <xdr:col>77</xdr:col>
      <xdr:colOff>44450</xdr:colOff>
      <xdr:row>58</xdr:row>
      <xdr:rowOff>95976</xdr:rowOff>
    </xdr:to>
    <xdr:cxnSp macro="">
      <xdr:nvCxnSpPr>
        <xdr:cNvPr id="323" name="直線コネクタ 322"/>
        <xdr:cNvCxnSpPr/>
      </xdr:nvCxnSpPr>
      <xdr:spPr>
        <a:xfrm>
          <a:off x="15290800" y="100297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85634</xdr:rowOff>
    </xdr:from>
    <xdr:to>
      <xdr:col>72</xdr:col>
      <xdr:colOff>203200</xdr:colOff>
      <xdr:row>58</xdr:row>
      <xdr:rowOff>102870</xdr:rowOff>
    </xdr:to>
    <xdr:cxnSp macro="">
      <xdr:nvCxnSpPr>
        <xdr:cNvPr id="326" name="直線コネクタ 325"/>
        <xdr:cNvCxnSpPr/>
      </xdr:nvCxnSpPr>
      <xdr:spPr>
        <a:xfrm flipV="1">
          <a:off x="14401800" y="1002973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71846</xdr:rowOff>
    </xdr:from>
    <xdr:to>
      <xdr:col>68</xdr:col>
      <xdr:colOff>152400</xdr:colOff>
      <xdr:row>58</xdr:row>
      <xdr:rowOff>102870</xdr:rowOff>
    </xdr:to>
    <xdr:cxnSp macro="">
      <xdr:nvCxnSpPr>
        <xdr:cNvPr id="329" name="直線コネクタ 328"/>
        <xdr:cNvCxnSpPr/>
      </xdr:nvCxnSpPr>
      <xdr:spPr>
        <a:xfrm>
          <a:off x="13512800" y="100159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40005</xdr:rowOff>
    </xdr:from>
    <xdr:to>
      <xdr:col>81</xdr:col>
      <xdr:colOff>95250</xdr:colOff>
      <xdr:row>58</xdr:row>
      <xdr:rowOff>141605</xdr:rowOff>
    </xdr:to>
    <xdr:sp macro="" textlink="">
      <xdr:nvSpPr>
        <xdr:cNvPr id="339" name="楕円 338"/>
        <xdr:cNvSpPr/>
      </xdr:nvSpPr>
      <xdr:spPr>
        <a:xfrm>
          <a:off x="169672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132732</xdr:rowOff>
    </xdr:from>
    <xdr:ext cx="762000" cy="259045"/>
    <xdr:sp macro="" textlink="">
      <xdr:nvSpPr>
        <xdr:cNvPr id="340" name="定員管理の状況該当値テキスト"/>
        <xdr:cNvSpPr txBox="1"/>
      </xdr:nvSpPr>
      <xdr:spPr>
        <a:xfrm>
          <a:off x="17106900" y="990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45176</xdr:rowOff>
    </xdr:from>
    <xdr:to>
      <xdr:col>77</xdr:col>
      <xdr:colOff>95250</xdr:colOff>
      <xdr:row>58</xdr:row>
      <xdr:rowOff>146776</xdr:rowOff>
    </xdr:to>
    <xdr:sp macro="" textlink="">
      <xdr:nvSpPr>
        <xdr:cNvPr id="341" name="楕円 340"/>
        <xdr:cNvSpPr/>
      </xdr:nvSpPr>
      <xdr:spPr>
        <a:xfrm>
          <a:off x="16129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156953</xdr:rowOff>
    </xdr:from>
    <xdr:ext cx="736600" cy="259045"/>
    <xdr:sp macro="" textlink="">
      <xdr:nvSpPr>
        <xdr:cNvPr id="342" name="テキスト ボックス 341"/>
        <xdr:cNvSpPr txBox="1"/>
      </xdr:nvSpPr>
      <xdr:spPr>
        <a:xfrm>
          <a:off x="15798800" y="975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34834</xdr:rowOff>
    </xdr:from>
    <xdr:to>
      <xdr:col>73</xdr:col>
      <xdr:colOff>44450</xdr:colOff>
      <xdr:row>58</xdr:row>
      <xdr:rowOff>136434</xdr:rowOff>
    </xdr:to>
    <xdr:sp macro="" textlink="">
      <xdr:nvSpPr>
        <xdr:cNvPr id="343" name="楕円 342"/>
        <xdr:cNvSpPr/>
      </xdr:nvSpPr>
      <xdr:spPr>
        <a:xfrm>
          <a:off x="15240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146611</xdr:rowOff>
    </xdr:from>
    <xdr:ext cx="762000" cy="259045"/>
    <xdr:sp macro="" textlink="">
      <xdr:nvSpPr>
        <xdr:cNvPr id="344" name="テキスト ボックス 343"/>
        <xdr:cNvSpPr txBox="1"/>
      </xdr:nvSpPr>
      <xdr:spPr>
        <a:xfrm>
          <a:off x="14909800" y="97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52070</xdr:rowOff>
    </xdr:from>
    <xdr:to>
      <xdr:col>68</xdr:col>
      <xdr:colOff>203200</xdr:colOff>
      <xdr:row>58</xdr:row>
      <xdr:rowOff>153670</xdr:rowOff>
    </xdr:to>
    <xdr:sp macro="" textlink="">
      <xdr:nvSpPr>
        <xdr:cNvPr id="345" name="楕円 344"/>
        <xdr:cNvSpPr/>
      </xdr:nvSpPr>
      <xdr:spPr>
        <a:xfrm>
          <a:off x="14351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163847</xdr:rowOff>
    </xdr:from>
    <xdr:ext cx="762000" cy="259045"/>
    <xdr:sp macro="" textlink="">
      <xdr:nvSpPr>
        <xdr:cNvPr id="346" name="テキスト ボックス 345"/>
        <xdr:cNvSpPr txBox="1"/>
      </xdr:nvSpPr>
      <xdr:spPr>
        <a:xfrm>
          <a:off x="14020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21046</xdr:rowOff>
    </xdr:from>
    <xdr:to>
      <xdr:col>64</xdr:col>
      <xdr:colOff>152400</xdr:colOff>
      <xdr:row>58</xdr:row>
      <xdr:rowOff>122646</xdr:rowOff>
    </xdr:to>
    <xdr:sp macro="" textlink="">
      <xdr:nvSpPr>
        <xdr:cNvPr id="347" name="楕円 346"/>
        <xdr:cNvSpPr/>
      </xdr:nvSpPr>
      <xdr:spPr>
        <a:xfrm>
          <a:off x="134620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132823</xdr:rowOff>
    </xdr:from>
    <xdr:ext cx="762000" cy="259045"/>
    <xdr:sp macro="" textlink="">
      <xdr:nvSpPr>
        <xdr:cNvPr id="348" name="テキスト ボックス 347"/>
        <xdr:cNvSpPr txBox="1"/>
      </xdr:nvSpPr>
      <xdr:spPr>
        <a:xfrm>
          <a:off x="13131800" y="973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年以上前に借入を実施した比較的高額・高利率な借入が近年償還終了を迎えてきており、ここ数年は実質公債費比率は向上してきている。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今後も既存公共施設の老朽化による改修、更新などが見込まれるが、令和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年度に公共施設等個別施設計画を策定予定であり、すでに策定済の公共施設等総合管理計画と併せて活用し事業費や新規の地方債発行の平準化を図り、財政の健全化に努めていく。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156633</xdr:rowOff>
    </xdr:to>
    <xdr:cxnSp macro="">
      <xdr:nvCxnSpPr>
        <xdr:cNvPr id="381" name="直線コネクタ 380"/>
        <xdr:cNvCxnSpPr/>
      </xdr:nvCxnSpPr>
      <xdr:spPr>
        <a:xfrm flipV="1">
          <a:off x="16179800" y="71699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41</xdr:row>
      <xdr:rowOff>164677</xdr:rowOff>
    </xdr:to>
    <xdr:cxnSp macro="">
      <xdr:nvCxnSpPr>
        <xdr:cNvPr id="384" name="直線コネクタ 383"/>
        <xdr:cNvCxnSpPr/>
      </xdr:nvCxnSpPr>
      <xdr:spPr>
        <a:xfrm flipV="1">
          <a:off x="15290800" y="71860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164677</xdr:rowOff>
    </xdr:to>
    <xdr:cxnSp macro="">
      <xdr:nvCxnSpPr>
        <xdr:cNvPr id="387" name="直線コネクタ 386"/>
        <xdr:cNvCxnSpPr/>
      </xdr:nvCxnSpPr>
      <xdr:spPr>
        <a:xfrm>
          <a:off x="14401800" y="71780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41</xdr:row>
      <xdr:rowOff>164677</xdr:rowOff>
    </xdr:to>
    <xdr:cxnSp macro="">
      <xdr:nvCxnSpPr>
        <xdr:cNvPr id="390" name="直線コネクタ 389"/>
        <xdr:cNvCxnSpPr/>
      </xdr:nvCxnSpPr>
      <xdr:spPr>
        <a:xfrm flipV="1">
          <a:off x="13512800" y="71780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0" name="楕円 399"/>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1"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2" name="楕円 401"/>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3" name="テキスト ボックス 402"/>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4" name="楕円 403"/>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405" name="テキスト ボックス 404"/>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8" name="楕円 407"/>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28804</xdr:rowOff>
    </xdr:from>
    <xdr:ext cx="762000" cy="259045"/>
    <xdr:sp macro="" textlink="">
      <xdr:nvSpPr>
        <xdr:cNvPr id="409" name="テキスト ボックス 408"/>
        <xdr:cNvSpPr txBox="1"/>
      </xdr:nvSpPr>
      <xdr:spPr>
        <a:xfrm>
          <a:off x="13131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類似団体内平均値とのかい離は平成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年度以降年々拡大しており、その主な要因は地方債の現在高と公営企業債等繰入見込額の伸びに因る。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地方債の現在高</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小中学校の大規模改修や幼児園の建設などが続き地方債は短期間で大幅に増加した。また公営企業債等繰入見込額では、公共下水道事業特別会計への繰出金が年々増加しており数値を大きく上げる要因となっている。特に公共下水道事業については、まだ管路延長工事の終わりが見えず、しばらくは数値悪化の傾向は続くと思われる。今後も施設老朽化による改修などが見込まれるが、新規の地方債発行を償還額以内に抑制できるよう努め財政の健全化を図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154879</xdr:rowOff>
    </xdr:from>
    <xdr:to>
      <xdr:col>81</xdr:col>
      <xdr:colOff>44450</xdr:colOff>
      <xdr:row>17</xdr:row>
      <xdr:rowOff>99483</xdr:rowOff>
    </xdr:to>
    <xdr:cxnSp macro="">
      <xdr:nvCxnSpPr>
        <xdr:cNvPr id="445" name="直線コネクタ 444"/>
        <xdr:cNvCxnSpPr/>
      </xdr:nvCxnSpPr>
      <xdr:spPr>
        <a:xfrm>
          <a:off x="16179800" y="2898079"/>
          <a:ext cx="8382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137644</xdr:rowOff>
    </xdr:from>
    <xdr:to>
      <xdr:col>77</xdr:col>
      <xdr:colOff>44450</xdr:colOff>
      <xdr:row>16</xdr:row>
      <xdr:rowOff>154879</xdr:rowOff>
    </xdr:to>
    <xdr:cxnSp macro="">
      <xdr:nvCxnSpPr>
        <xdr:cNvPr id="448" name="直線コネクタ 447"/>
        <xdr:cNvCxnSpPr/>
      </xdr:nvCxnSpPr>
      <xdr:spPr>
        <a:xfrm>
          <a:off x="15290800" y="288084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59509</xdr:rowOff>
    </xdr:from>
    <xdr:to>
      <xdr:col>72</xdr:col>
      <xdr:colOff>203200</xdr:colOff>
      <xdr:row>16</xdr:row>
      <xdr:rowOff>137644</xdr:rowOff>
    </xdr:to>
    <xdr:cxnSp macro="">
      <xdr:nvCxnSpPr>
        <xdr:cNvPr id="451" name="直線コネクタ 450"/>
        <xdr:cNvCxnSpPr/>
      </xdr:nvCxnSpPr>
      <xdr:spPr>
        <a:xfrm>
          <a:off x="14401800" y="2802709"/>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130991</xdr:rowOff>
    </xdr:from>
    <xdr:to>
      <xdr:col>68</xdr:col>
      <xdr:colOff>152400</xdr:colOff>
      <xdr:row>16</xdr:row>
      <xdr:rowOff>59509</xdr:rowOff>
    </xdr:to>
    <xdr:cxnSp macro="">
      <xdr:nvCxnSpPr>
        <xdr:cNvPr id="454" name="直線コネクタ 453"/>
        <xdr:cNvCxnSpPr/>
      </xdr:nvCxnSpPr>
      <xdr:spPr>
        <a:xfrm>
          <a:off x="13512800" y="2702741"/>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48683</xdr:rowOff>
    </xdr:from>
    <xdr:to>
      <xdr:col>81</xdr:col>
      <xdr:colOff>95250</xdr:colOff>
      <xdr:row>17</xdr:row>
      <xdr:rowOff>150283</xdr:rowOff>
    </xdr:to>
    <xdr:sp macro="" textlink="">
      <xdr:nvSpPr>
        <xdr:cNvPr id="464" name="楕円 463"/>
        <xdr:cNvSpPr/>
      </xdr:nvSpPr>
      <xdr:spPr>
        <a:xfrm>
          <a:off x="169672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20760</xdr:rowOff>
    </xdr:from>
    <xdr:ext cx="762000" cy="259045"/>
    <xdr:sp macro="" textlink="">
      <xdr:nvSpPr>
        <xdr:cNvPr id="465" name="将来負担の状況該当値テキスト"/>
        <xdr:cNvSpPr txBox="1"/>
      </xdr:nvSpPr>
      <xdr:spPr>
        <a:xfrm>
          <a:off x="17106900" y="293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104079</xdr:rowOff>
    </xdr:from>
    <xdr:to>
      <xdr:col>77</xdr:col>
      <xdr:colOff>95250</xdr:colOff>
      <xdr:row>17</xdr:row>
      <xdr:rowOff>34229</xdr:rowOff>
    </xdr:to>
    <xdr:sp macro="" textlink="">
      <xdr:nvSpPr>
        <xdr:cNvPr id="466" name="楕円 465"/>
        <xdr:cNvSpPr/>
      </xdr:nvSpPr>
      <xdr:spPr>
        <a:xfrm>
          <a:off x="16129000" y="28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19006</xdr:rowOff>
    </xdr:from>
    <xdr:ext cx="736600" cy="259045"/>
    <xdr:sp macro="" textlink="">
      <xdr:nvSpPr>
        <xdr:cNvPr id="467" name="テキスト ボックス 466"/>
        <xdr:cNvSpPr txBox="1"/>
      </xdr:nvSpPr>
      <xdr:spPr>
        <a:xfrm>
          <a:off x="15798800" y="2933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86844</xdr:rowOff>
    </xdr:from>
    <xdr:to>
      <xdr:col>73</xdr:col>
      <xdr:colOff>44450</xdr:colOff>
      <xdr:row>17</xdr:row>
      <xdr:rowOff>16994</xdr:rowOff>
    </xdr:to>
    <xdr:sp macro="" textlink="">
      <xdr:nvSpPr>
        <xdr:cNvPr id="468" name="楕円 467"/>
        <xdr:cNvSpPr/>
      </xdr:nvSpPr>
      <xdr:spPr>
        <a:xfrm>
          <a:off x="15240000" y="283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1771</xdr:rowOff>
    </xdr:from>
    <xdr:ext cx="762000" cy="259045"/>
    <xdr:sp macro="" textlink="">
      <xdr:nvSpPr>
        <xdr:cNvPr id="469" name="テキスト ボックス 468"/>
        <xdr:cNvSpPr txBox="1"/>
      </xdr:nvSpPr>
      <xdr:spPr>
        <a:xfrm>
          <a:off x="14909800" y="291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8709</xdr:rowOff>
    </xdr:from>
    <xdr:to>
      <xdr:col>68</xdr:col>
      <xdr:colOff>203200</xdr:colOff>
      <xdr:row>16</xdr:row>
      <xdr:rowOff>110309</xdr:rowOff>
    </xdr:to>
    <xdr:sp macro="" textlink="">
      <xdr:nvSpPr>
        <xdr:cNvPr id="470" name="楕円 469"/>
        <xdr:cNvSpPr/>
      </xdr:nvSpPr>
      <xdr:spPr>
        <a:xfrm>
          <a:off x="143510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95086</xdr:rowOff>
    </xdr:from>
    <xdr:ext cx="762000" cy="259045"/>
    <xdr:sp macro="" textlink="">
      <xdr:nvSpPr>
        <xdr:cNvPr id="471" name="テキスト ボックス 470"/>
        <xdr:cNvSpPr txBox="1"/>
      </xdr:nvSpPr>
      <xdr:spPr>
        <a:xfrm>
          <a:off x="14020800" y="283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80191</xdr:rowOff>
    </xdr:from>
    <xdr:to>
      <xdr:col>64</xdr:col>
      <xdr:colOff>152400</xdr:colOff>
      <xdr:row>16</xdr:row>
      <xdr:rowOff>10341</xdr:rowOff>
    </xdr:to>
    <xdr:sp macro="" textlink="">
      <xdr:nvSpPr>
        <xdr:cNvPr id="472" name="楕円 471"/>
        <xdr:cNvSpPr/>
      </xdr:nvSpPr>
      <xdr:spPr>
        <a:xfrm>
          <a:off x="13462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166568</xdr:rowOff>
    </xdr:from>
    <xdr:ext cx="762000" cy="259045"/>
    <xdr:sp macro="" textlink="">
      <xdr:nvSpPr>
        <xdr:cNvPr id="473" name="テキスト ボックス 472"/>
        <xdr:cNvSpPr txBox="1"/>
      </xdr:nvSpPr>
      <xdr:spPr>
        <a:xfrm>
          <a:off x="13131800" y="273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28,738
28,432
16.31
9,587,620
9,166,604
409,019
5,593,250
7,331,492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人件費の数値が低いのは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職員数が少ないため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年度で類似団体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低い値</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人当たりの決算額でも類似団体平均を下回っており、今後も平均値を下回るよう引き続き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職員数の適正化</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を図り、行財政改革の取り組みと並行して人件費の削減に努める。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35</xdr:row>
      <xdr:rowOff>129286</xdr:rowOff>
    </xdr:to>
    <xdr:cxnSp macro="">
      <xdr:nvCxnSpPr>
        <xdr:cNvPr id="64" name="直線コネクタ 63"/>
        <xdr:cNvCxnSpPr/>
      </xdr:nvCxnSpPr>
      <xdr:spPr>
        <a:xfrm>
          <a:off x="3987800" y="6130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101854</xdr:rowOff>
    </xdr:from>
    <xdr:to>
      <xdr:col>19</xdr:col>
      <xdr:colOff>187325</xdr:colOff>
      <xdr:row>35</xdr:row>
      <xdr:rowOff>129286</xdr:rowOff>
    </xdr:to>
    <xdr:cxnSp macro="">
      <xdr:nvCxnSpPr>
        <xdr:cNvPr id="67" name="直線コネクタ 66"/>
        <xdr:cNvCxnSpPr/>
      </xdr:nvCxnSpPr>
      <xdr:spPr>
        <a:xfrm>
          <a:off x="3098800" y="6102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101854</xdr:rowOff>
    </xdr:from>
    <xdr:to>
      <xdr:col>15</xdr:col>
      <xdr:colOff>98425</xdr:colOff>
      <xdr:row>35</xdr:row>
      <xdr:rowOff>124714</xdr:rowOff>
    </xdr:to>
    <xdr:cxnSp macro="">
      <xdr:nvCxnSpPr>
        <xdr:cNvPr id="70" name="直線コネクタ 69"/>
        <xdr:cNvCxnSpPr/>
      </xdr:nvCxnSpPr>
      <xdr:spPr>
        <a:xfrm flipV="1">
          <a:off x="2209800" y="6102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124714</xdr:rowOff>
    </xdr:to>
    <xdr:cxnSp macro="">
      <xdr:nvCxnSpPr>
        <xdr:cNvPr id="73" name="直線コネクタ 72"/>
        <xdr:cNvCxnSpPr/>
      </xdr:nvCxnSpPr>
      <xdr:spPr>
        <a:xfrm>
          <a:off x="1320800" y="60706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18813</xdr:rowOff>
    </xdr:from>
    <xdr:ext cx="736600" cy="259045"/>
    <xdr:sp macro="" textlink="">
      <xdr:nvSpPr>
        <xdr:cNvPr id="86" name="テキスト ボックス 85"/>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51054</xdr:rowOff>
    </xdr:from>
    <xdr:to>
      <xdr:col>15</xdr:col>
      <xdr:colOff>149225</xdr:colOff>
      <xdr:row>35</xdr:row>
      <xdr:rowOff>152654</xdr:rowOff>
    </xdr:to>
    <xdr:sp macro="" textlink="">
      <xdr:nvSpPr>
        <xdr:cNvPr id="87" name="楕円 86"/>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162831</xdr:rowOff>
    </xdr:from>
    <xdr:ext cx="762000" cy="259045"/>
    <xdr:sp macro="" textlink="">
      <xdr:nvSpPr>
        <xdr:cNvPr id="88" name="テキスト ボックス 87"/>
        <xdr:cNvSpPr txBox="1"/>
      </xdr:nvSpPr>
      <xdr:spPr>
        <a:xfrm>
          <a:off x="2717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73914</xdr:rowOff>
    </xdr:from>
    <xdr:to>
      <xdr:col>11</xdr:col>
      <xdr:colOff>60325</xdr:colOff>
      <xdr:row>36</xdr:row>
      <xdr:rowOff>4064</xdr:rowOff>
    </xdr:to>
    <xdr:sp macro="" textlink="">
      <xdr:nvSpPr>
        <xdr:cNvPr id="89" name="楕円 88"/>
        <xdr:cNvSpPr/>
      </xdr:nvSpPr>
      <xdr:spPr>
        <a:xfrm>
          <a:off x="2159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14241</xdr:rowOff>
    </xdr:from>
    <xdr:ext cx="762000" cy="259045"/>
    <xdr:sp macro="" textlink="">
      <xdr:nvSpPr>
        <xdr:cNvPr id="90" name="テキスト ボックス 89"/>
        <xdr:cNvSpPr txBox="1"/>
      </xdr:nvSpPr>
      <xdr:spPr>
        <a:xfrm>
          <a:off x="1828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1" name="楕円 90"/>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2" name="テキスト ボックス 91"/>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ここ数年は類似団体内平均値とほぼ同水準で増加傾向であると言えるが、前年度と比較して令和元年度は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も増加してしまった。増加の要因は、直接雇用であった臨時職員が包括業務に移行したことや保育所職員の確保が難しく派遣委託が増加している等、全体的に委託業務件数が増加している点が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近年、需用費・備品購入費の削減目標（</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％）を進めているが、この取組もほぼ限界にきている。今後行政評価制度を取り入れ、業務の削減も含め見直しをし、委託業務の簡素化・集約化を進めて委託料の削減等にも努める。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18</xdr:row>
      <xdr:rowOff>35560</xdr:rowOff>
    </xdr:to>
    <xdr:cxnSp macro="">
      <xdr:nvCxnSpPr>
        <xdr:cNvPr id="125" name="直線コネクタ 124"/>
        <xdr:cNvCxnSpPr/>
      </xdr:nvCxnSpPr>
      <xdr:spPr>
        <a:xfrm>
          <a:off x="15671800" y="284734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104140</xdr:rowOff>
    </xdr:to>
    <xdr:cxnSp macro="">
      <xdr:nvCxnSpPr>
        <xdr:cNvPr id="128" name="直線コネクタ 127"/>
        <xdr:cNvCxnSpPr/>
      </xdr:nvCxnSpPr>
      <xdr:spPr>
        <a:xfrm>
          <a:off x="14782800" y="2786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43180</xdr:rowOff>
    </xdr:to>
    <xdr:cxnSp macro="">
      <xdr:nvCxnSpPr>
        <xdr:cNvPr id="131" name="直線コネクタ 130"/>
        <xdr:cNvCxnSpPr/>
      </xdr:nvCxnSpPr>
      <xdr:spPr>
        <a:xfrm>
          <a:off x="13893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35560</xdr:rowOff>
    </xdr:to>
    <xdr:cxnSp macro="">
      <xdr:nvCxnSpPr>
        <xdr:cNvPr id="134" name="直線コネクタ 133"/>
        <xdr:cNvCxnSpPr/>
      </xdr:nvCxnSpPr>
      <xdr:spPr>
        <a:xfrm>
          <a:off x="13004800" y="271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4" name="楕円 143"/>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5"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6" name="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7" name="テキスト ボックス 146"/>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49" name="テキスト ボックス 148"/>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0" name="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71137</xdr:rowOff>
    </xdr:from>
    <xdr:ext cx="762000" cy="259045"/>
    <xdr:sp macro="" textlink="">
      <xdr:nvSpPr>
        <xdr:cNvPr id="151" name="テキスト ボックス 150"/>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2" name="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53" name="テキスト ボックス 152"/>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では類似団体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値とほぼ同じ数値を推移しているが、類似団体と同様に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年々数値は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増加傾向にあり、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類似団体内平均値を超えてしまっている。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要因として、人口は微増ながらも、就学前児童・高齢者の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全体に占める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割合が上昇傾向にあり、今後も医療費等の増加が見込まれる。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年齢や立場を問わず、町民誰もが安心して生活・参画できる町を目指し、健全化を図っていくよう努める。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56</xdr:row>
      <xdr:rowOff>165100</xdr:rowOff>
    </xdr:to>
    <xdr:cxnSp macro="">
      <xdr:nvCxnSpPr>
        <xdr:cNvPr id="188" name="直線コネクタ 187"/>
        <xdr:cNvCxnSpPr/>
      </xdr:nvCxnSpPr>
      <xdr:spPr>
        <a:xfrm>
          <a:off x="3987800" y="9722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121557</xdr:rowOff>
    </xdr:to>
    <xdr:cxnSp macro="">
      <xdr:nvCxnSpPr>
        <xdr:cNvPr id="191" name="直線コネクタ 190"/>
        <xdr:cNvCxnSpPr/>
      </xdr:nvCxnSpPr>
      <xdr:spPr>
        <a:xfrm>
          <a:off x="3098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88900</xdr:rowOff>
    </xdr:to>
    <xdr:cxnSp macro="">
      <xdr:nvCxnSpPr>
        <xdr:cNvPr id="194" name="直線コネクタ 193"/>
        <xdr:cNvCxnSpPr/>
      </xdr:nvCxnSpPr>
      <xdr:spPr>
        <a:xfrm>
          <a:off x="2209800" y="963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45357</xdr:rowOff>
    </xdr:to>
    <xdr:cxnSp macro="">
      <xdr:nvCxnSpPr>
        <xdr:cNvPr id="197" name="直線コネクタ 196"/>
        <xdr:cNvCxnSpPr/>
      </xdr:nvCxnSpPr>
      <xdr:spPr>
        <a:xfrm flipV="1">
          <a:off x="1320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09" name="楕円 208"/>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10" name="テキスト ボックス 209"/>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2" name="テキスト ボックス 211"/>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3" name="楕円 212"/>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95449</xdr:rowOff>
    </xdr:from>
    <xdr:ext cx="762000" cy="259045"/>
    <xdr:sp macro="" textlink="">
      <xdr:nvSpPr>
        <xdr:cNvPr id="214" name="テキスト ボックス 213"/>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5" name="楕円 214"/>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16" name="テキスト ボックス 215"/>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年々増加傾向であり、平成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ポイント、令和元年度では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ポイント上回っているが、主な要因は、特別会計へ繰出している繰出金の増加や、学校施設の大規模改修、幼児園・保育所の建替え等にかかる普通建設事業費の増加である。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国民健康保険特別会計及び農業集落排水事業特別会計への繰出金は減少傾向にあるものの、公共下水道事業特別会計繰出金及び介護保険広域連合への負担金が増加傾向にある。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今後も健康増進の啓発活動などを通じて医療費の負担を減らし健全化を図る。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3175</xdr:rowOff>
    </xdr:from>
    <xdr:to>
      <xdr:col>82</xdr:col>
      <xdr:colOff>107950</xdr:colOff>
      <xdr:row>58</xdr:row>
      <xdr:rowOff>41275</xdr:rowOff>
    </xdr:to>
    <xdr:cxnSp macro="">
      <xdr:nvCxnSpPr>
        <xdr:cNvPr id="253" name="直線コネクタ 252"/>
        <xdr:cNvCxnSpPr/>
      </xdr:nvCxnSpPr>
      <xdr:spPr>
        <a:xfrm>
          <a:off x="15671800" y="99472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3175</xdr:rowOff>
    </xdr:to>
    <xdr:cxnSp macro="">
      <xdr:nvCxnSpPr>
        <xdr:cNvPr id="256" name="直線コネクタ 255"/>
        <xdr:cNvCxnSpPr/>
      </xdr:nvCxnSpPr>
      <xdr:spPr>
        <a:xfrm>
          <a:off x="14782800" y="9918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136525</xdr:rowOff>
    </xdr:from>
    <xdr:to>
      <xdr:col>73</xdr:col>
      <xdr:colOff>180975</xdr:colOff>
      <xdr:row>57</xdr:row>
      <xdr:rowOff>146050</xdr:rowOff>
    </xdr:to>
    <xdr:cxnSp macro="">
      <xdr:nvCxnSpPr>
        <xdr:cNvPr id="259" name="直線コネクタ 258"/>
        <xdr:cNvCxnSpPr/>
      </xdr:nvCxnSpPr>
      <xdr:spPr>
        <a:xfrm>
          <a:off x="13893800" y="9909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57</xdr:row>
      <xdr:rowOff>136525</xdr:rowOff>
    </xdr:to>
    <xdr:cxnSp macro="">
      <xdr:nvCxnSpPr>
        <xdr:cNvPr id="262" name="直線コネクタ 261"/>
        <xdr:cNvCxnSpPr/>
      </xdr:nvCxnSpPr>
      <xdr:spPr>
        <a:xfrm>
          <a:off x="13004800" y="9871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161925</xdr:rowOff>
    </xdr:from>
    <xdr:to>
      <xdr:col>82</xdr:col>
      <xdr:colOff>158750</xdr:colOff>
      <xdr:row>58</xdr:row>
      <xdr:rowOff>92075</xdr:rowOff>
    </xdr:to>
    <xdr:sp macro="" textlink="">
      <xdr:nvSpPr>
        <xdr:cNvPr id="272" name="楕円 271"/>
        <xdr:cNvSpPr/>
      </xdr:nvSpPr>
      <xdr:spPr>
        <a:xfrm>
          <a:off x="164592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134002</xdr:rowOff>
    </xdr:from>
    <xdr:ext cx="762000" cy="259045"/>
    <xdr:sp macro="" textlink="">
      <xdr:nvSpPr>
        <xdr:cNvPr id="273" name="その他該当値テキスト"/>
        <xdr:cNvSpPr txBox="1"/>
      </xdr:nvSpPr>
      <xdr:spPr>
        <a:xfrm>
          <a:off x="165989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123825</xdr:rowOff>
    </xdr:from>
    <xdr:to>
      <xdr:col>78</xdr:col>
      <xdr:colOff>120650</xdr:colOff>
      <xdr:row>58</xdr:row>
      <xdr:rowOff>53975</xdr:rowOff>
    </xdr:to>
    <xdr:sp macro="" textlink="">
      <xdr:nvSpPr>
        <xdr:cNvPr id="274" name="楕円 273"/>
        <xdr:cNvSpPr/>
      </xdr:nvSpPr>
      <xdr:spPr>
        <a:xfrm>
          <a:off x="15621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38752</xdr:rowOff>
    </xdr:from>
    <xdr:ext cx="736600" cy="259045"/>
    <xdr:sp macro="" textlink="">
      <xdr:nvSpPr>
        <xdr:cNvPr id="275" name="テキスト ボックス 274"/>
        <xdr:cNvSpPr txBox="1"/>
      </xdr:nvSpPr>
      <xdr:spPr>
        <a:xfrm>
          <a:off x="15290800" y="998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6" name="楕円 275"/>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7" name="テキスト ボックス 276"/>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85725</xdr:rowOff>
    </xdr:from>
    <xdr:to>
      <xdr:col>69</xdr:col>
      <xdr:colOff>142875</xdr:colOff>
      <xdr:row>58</xdr:row>
      <xdr:rowOff>15875</xdr:rowOff>
    </xdr:to>
    <xdr:sp macro="" textlink="">
      <xdr:nvSpPr>
        <xdr:cNvPr id="278" name="楕円 277"/>
        <xdr:cNvSpPr/>
      </xdr:nvSpPr>
      <xdr:spPr>
        <a:xfrm>
          <a:off x="13843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652</xdr:rowOff>
    </xdr:from>
    <xdr:ext cx="762000" cy="259045"/>
    <xdr:sp macro="" textlink="">
      <xdr:nvSpPr>
        <xdr:cNvPr id="279" name="テキスト ボックス 278"/>
        <xdr:cNvSpPr txBox="1"/>
      </xdr:nvSpPr>
      <xdr:spPr>
        <a:xfrm>
          <a:off x="13512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80" name="楕円 279"/>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81" name="テキスト ボックス 280"/>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類似団体内平均値とのかい離は年々少なくなってきており、平成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年度は、類似団体内平均値との差は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ポイント、令和元年度では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ポイントまで縮まった。主な要因としては、一部事務組合等への負担金が減少していることが大きい。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ただ依然として全国平均や福岡県平均と比較すると大きく上回っており、段階的に各団体等への補助金の見直しを行っており全国平均値に近くなるよう努める。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60706</xdr:rowOff>
    </xdr:to>
    <xdr:cxnSp macro="">
      <xdr:nvCxnSpPr>
        <xdr:cNvPr id="311" name="直線コネクタ 310"/>
        <xdr:cNvCxnSpPr/>
      </xdr:nvCxnSpPr>
      <xdr:spPr>
        <a:xfrm flipV="1">
          <a:off x="15671800" y="6381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124714</xdr:rowOff>
    </xdr:to>
    <xdr:cxnSp macro="">
      <xdr:nvCxnSpPr>
        <xdr:cNvPr id="314" name="直線コネクタ 313"/>
        <xdr:cNvCxnSpPr/>
      </xdr:nvCxnSpPr>
      <xdr:spPr>
        <a:xfrm flipV="1">
          <a:off x="14782800" y="64043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38</xdr:row>
      <xdr:rowOff>8128</xdr:rowOff>
    </xdr:to>
    <xdr:cxnSp macro="">
      <xdr:nvCxnSpPr>
        <xdr:cNvPr id="317" name="直線コネクタ 316"/>
        <xdr:cNvCxnSpPr/>
      </xdr:nvCxnSpPr>
      <xdr:spPr>
        <a:xfrm flipV="1">
          <a:off x="13893800" y="6468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8128</xdr:rowOff>
    </xdr:to>
    <xdr:cxnSp macro="">
      <xdr:nvCxnSpPr>
        <xdr:cNvPr id="320" name="直線コネクタ 319"/>
        <xdr:cNvCxnSpPr/>
      </xdr:nvCxnSpPr>
      <xdr:spPr>
        <a:xfrm>
          <a:off x="13004800" y="6523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30" name="楕円 329"/>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31"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32" name="楕円 331"/>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33" name="テキスト ボックス 332"/>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4" name="楕円 333"/>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5" name="テキスト ボックス 334"/>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6" name="楕円 335"/>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7" name="テキスト ボックス 336"/>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8" name="楕円 337"/>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9" name="テキスト ボックス 338"/>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平成初頭に借り入れした額の大きな地方債の多くが償還終了期を迎えており、それに伴い年々公債費は減少傾向にあるが、令和元年度は微増してしまった。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令和元年度は、類似団体平均値を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ポイント下回ってはいるが、今後多くの教育施設やその他公共施設の改修や更新などを予定しているため町債の新規発行が見込まれる。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可能な限り新規発行を償還額以内に収め、現在の水準の維持に努める。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8890</xdr:rowOff>
    </xdr:to>
    <xdr:cxnSp macro="">
      <xdr:nvCxnSpPr>
        <xdr:cNvPr id="372" name="直線コネクタ 371"/>
        <xdr:cNvCxnSpPr/>
      </xdr:nvCxnSpPr>
      <xdr:spPr>
        <a:xfrm>
          <a:off x="3987800" y="12844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75</xdr:row>
      <xdr:rowOff>31750</xdr:rowOff>
    </xdr:to>
    <xdr:cxnSp macro="">
      <xdr:nvCxnSpPr>
        <xdr:cNvPr id="375" name="直線コネクタ 374"/>
        <xdr:cNvCxnSpPr/>
      </xdr:nvCxnSpPr>
      <xdr:spPr>
        <a:xfrm flipV="1">
          <a:off x="3098800" y="12844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100330</xdr:rowOff>
    </xdr:to>
    <xdr:cxnSp macro="">
      <xdr:nvCxnSpPr>
        <xdr:cNvPr id="378" name="直線コネクタ 377"/>
        <xdr:cNvCxnSpPr/>
      </xdr:nvCxnSpPr>
      <xdr:spPr>
        <a:xfrm flipV="1">
          <a:off x="2209800" y="12890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100330</xdr:rowOff>
    </xdr:to>
    <xdr:cxnSp macro="">
      <xdr:nvCxnSpPr>
        <xdr:cNvPr id="381" name="直線コネクタ 380"/>
        <xdr:cNvCxnSpPr/>
      </xdr:nvCxnSpPr>
      <xdr:spPr>
        <a:xfrm>
          <a:off x="1320800" y="12898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91" name="楕円 390"/>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92"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106680</xdr:rowOff>
    </xdr:from>
    <xdr:to>
      <xdr:col>20</xdr:col>
      <xdr:colOff>38100</xdr:colOff>
      <xdr:row>75</xdr:row>
      <xdr:rowOff>36830</xdr:rowOff>
    </xdr:to>
    <xdr:sp macro="" textlink="">
      <xdr:nvSpPr>
        <xdr:cNvPr id="393" name="楕円 392"/>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47007</xdr:rowOff>
    </xdr:from>
    <xdr:ext cx="736600" cy="259045"/>
    <xdr:sp macro="" textlink="">
      <xdr:nvSpPr>
        <xdr:cNvPr id="394" name="テキスト ボックス 393"/>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5" name="楕円 394"/>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6" name="テキスト ボックス 395"/>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49530</xdr:rowOff>
    </xdr:from>
    <xdr:to>
      <xdr:col>11</xdr:col>
      <xdr:colOff>60325</xdr:colOff>
      <xdr:row>75</xdr:row>
      <xdr:rowOff>151130</xdr:rowOff>
    </xdr:to>
    <xdr:sp macro="" textlink="">
      <xdr:nvSpPr>
        <xdr:cNvPr id="397" name="楕円 396"/>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161307</xdr:rowOff>
    </xdr:from>
    <xdr:ext cx="762000" cy="259045"/>
    <xdr:sp macro="" textlink="">
      <xdr:nvSpPr>
        <xdr:cNvPr id="398" name="テキスト ボックス 397"/>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399" name="楕円 398"/>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100347</xdr:rowOff>
    </xdr:from>
    <xdr:ext cx="762000" cy="259045"/>
    <xdr:sp macro="" textlink="">
      <xdr:nvSpPr>
        <xdr:cNvPr id="400" name="テキスト ボックス 399"/>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これまで類似団体内平均値を上回っていたが、平成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年度で初めて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が、令和元年度で再び上回る方へ転じている。扶助費、物件費等が増加傾向にあり、中でも財政を圧迫しているのは、医療費や給付費、各特別会計への繰出金などで、年々増加傾向にあり歯止めが効か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各特別会計への繰出金を減らすべく各利用料金や保険料の見直し、事業の適正化を図り、税収を含めた財源の確保を主目標とし財政の健全化を図っていく。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79</xdr:row>
      <xdr:rowOff>10413</xdr:rowOff>
    </xdr:to>
    <xdr:cxnSp macro="">
      <xdr:nvCxnSpPr>
        <xdr:cNvPr id="431" name="直線コネクタ 430"/>
        <xdr:cNvCxnSpPr/>
      </xdr:nvCxnSpPr>
      <xdr:spPr>
        <a:xfrm>
          <a:off x="15671800" y="13376656"/>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3556</xdr:rowOff>
    </xdr:to>
    <xdr:cxnSp macro="">
      <xdr:nvCxnSpPr>
        <xdr:cNvPr id="434" name="直線コネクタ 433"/>
        <xdr:cNvCxnSpPr/>
      </xdr:nvCxnSpPr>
      <xdr:spPr>
        <a:xfrm>
          <a:off x="14782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21844</xdr:rowOff>
    </xdr:to>
    <xdr:cxnSp macro="">
      <xdr:nvCxnSpPr>
        <xdr:cNvPr id="437" name="直線コネクタ 436"/>
        <xdr:cNvCxnSpPr/>
      </xdr:nvCxnSpPr>
      <xdr:spPr>
        <a:xfrm flipV="1">
          <a:off x="13893800" y="13349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78</xdr:row>
      <xdr:rowOff>21844</xdr:rowOff>
    </xdr:to>
    <xdr:cxnSp macro="">
      <xdr:nvCxnSpPr>
        <xdr:cNvPr id="440" name="直線コネクタ 439"/>
        <xdr:cNvCxnSpPr/>
      </xdr:nvCxnSpPr>
      <xdr:spPr>
        <a:xfrm>
          <a:off x="13004800" y="132897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50" name="楕円 449"/>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51"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52" name="楕円 451"/>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64533</xdr:rowOff>
    </xdr:from>
    <xdr:ext cx="736600" cy="259045"/>
    <xdr:sp macro="" textlink="">
      <xdr:nvSpPr>
        <xdr:cNvPr id="453" name="テキスト ボックス 452"/>
        <xdr:cNvSpPr txBox="1"/>
      </xdr:nvSpPr>
      <xdr:spPr>
        <a:xfrm>
          <a:off x="15290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4" name="楕円 453"/>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55" name="テキスト ボックス 454"/>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56" name="楕円 455"/>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57" name="テキスト ボックス 456"/>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58" name="楕円 457"/>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59" name="テキスト ボックス 458"/>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54398</xdr:rowOff>
    </xdr:from>
    <xdr:to>
      <xdr:col>29</xdr:col>
      <xdr:colOff>127000</xdr:colOff>
      <xdr:row>19</xdr:row>
      <xdr:rowOff>94256</xdr:rowOff>
    </xdr:to>
    <xdr:cxnSp macro="">
      <xdr:nvCxnSpPr>
        <xdr:cNvPr id="52" name="直線コネクタ 51"/>
        <xdr:cNvCxnSpPr/>
      </xdr:nvCxnSpPr>
      <xdr:spPr bwMode="auto">
        <a:xfrm>
          <a:off x="5003800" y="3359573"/>
          <a:ext cx="647700" cy="39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51458</xdr:rowOff>
    </xdr:from>
    <xdr:to>
      <xdr:col>26</xdr:col>
      <xdr:colOff>50800</xdr:colOff>
      <xdr:row>19</xdr:row>
      <xdr:rowOff>54398</xdr:rowOff>
    </xdr:to>
    <xdr:cxnSp macro="">
      <xdr:nvCxnSpPr>
        <xdr:cNvPr id="55" name="直線コネクタ 54"/>
        <xdr:cNvCxnSpPr/>
      </xdr:nvCxnSpPr>
      <xdr:spPr bwMode="auto">
        <a:xfrm>
          <a:off x="4305300" y="3356633"/>
          <a:ext cx="698500" cy="2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51458</xdr:rowOff>
    </xdr:from>
    <xdr:to>
      <xdr:col>22</xdr:col>
      <xdr:colOff>114300</xdr:colOff>
      <xdr:row>19</xdr:row>
      <xdr:rowOff>56308</xdr:rowOff>
    </xdr:to>
    <xdr:cxnSp macro="">
      <xdr:nvCxnSpPr>
        <xdr:cNvPr id="58" name="直線コネクタ 57"/>
        <xdr:cNvCxnSpPr/>
      </xdr:nvCxnSpPr>
      <xdr:spPr bwMode="auto">
        <a:xfrm flipV="1">
          <a:off x="3606800" y="3356633"/>
          <a:ext cx="698500" cy="4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56308</xdr:rowOff>
    </xdr:from>
    <xdr:to>
      <xdr:col>18</xdr:col>
      <xdr:colOff>177800</xdr:colOff>
      <xdr:row>19</xdr:row>
      <xdr:rowOff>66579</xdr:rowOff>
    </xdr:to>
    <xdr:cxnSp macro="">
      <xdr:nvCxnSpPr>
        <xdr:cNvPr id="61" name="直線コネクタ 60"/>
        <xdr:cNvCxnSpPr/>
      </xdr:nvCxnSpPr>
      <xdr:spPr bwMode="auto">
        <a:xfrm flipV="1">
          <a:off x="2908300" y="3361483"/>
          <a:ext cx="698500" cy="10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43456</xdr:rowOff>
    </xdr:from>
    <xdr:to>
      <xdr:col>29</xdr:col>
      <xdr:colOff>177800</xdr:colOff>
      <xdr:row>19</xdr:row>
      <xdr:rowOff>145056</xdr:rowOff>
    </xdr:to>
    <xdr:sp macro="" textlink="">
      <xdr:nvSpPr>
        <xdr:cNvPr id="71" name="楕円 70"/>
        <xdr:cNvSpPr/>
      </xdr:nvSpPr>
      <xdr:spPr bwMode="auto">
        <a:xfrm>
          <a:off x="5600700" y="3348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15533</xdr:rowOff>
    </xdr:from>
    <xdr:ext cx="762000" cy="259045"/>
    <xdr:sp macro="" textlink="">
      <xdr:nvSpPr>
        <xdr:cNvPr id="72" name="人口1人当たり決算額の推移該当値テキスト130"/>
        <xdr:cNvSpPr txBox="1"/>
      </xdr:nvSpPr>
      <xdr:spPr>
        <a:xfrm>
          <a:off x="5740400" y="332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3598</xdr:rowOff>
    </xdr:from>
    <xdr:to>
      <xdr:col>26</xdr:col>
      <xdr:colOff>101600</xdr:colOff>
      <xdr:row>19</xdr:row>
      <xdr:rowOff>105198</xdr:rowOff>
    </xdr:to>
    <xdr:sp macro="" textlink="">
      <xdr:nvSpPr>
        <xdr:cNvPr id="73" name="楕円 72"/>
        <xdr:cNvSpPr/>
      </xdr:nvSpPr>
      <xdr:spPr bwMode="auto">
        <a:xfrm>
          <a:off x="4953000" y="330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89975</xdr:rowOff>
    </xdr:from>
    <xdr:ext cx="736600" cy="259045"/>
    <xdr:sp macro="" textlink="">
      <xdr:nvSpPr>
        <xdr:cNvPr id="74" name="テキスト ボックス 73"/>
        <xdr:cNvSpPr txBox="1"/>
      </xdr:nvSpPr>
      <xdr:spPr>
        <a:xfrm>
          <a:off x="4622800" y="3395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658</xdr:rowOff>
    </xdr:from>
    <xdr:to>
      <xdr:col>22</xdr:col>
      <xdr:colOff>165100</xdr:colOff>
      <xdr:row>19</xdr:row>
      <xdr:rowOff>102258</xdr:rowOff>
    </xdr:to>
    <xdr:sp macro="" textlink="">
      <xdr:nvSpPr>
        <xdr:cNvPr id="75" name="楕円 74"/>
        <xdr:cNvSpPr/>
      </xdr:nvSpPr>
      <xdr:spPr bwMode="auto">
        <a:xfrm>
          <a:off x="4254500" y="330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87035</xdr:rowOff>
    </xdr:from>
    <xdr:ext cx="762000" cy="259045"/>
    <xdr:sp macro="" textlink="">
      <xdr:nvSpPr>
        <xdr:cNvPr id="76" name="テキスト ボックス 75"/>
        <xdr:cNvSpPr txBox="1"/>
      </xdr:nvSpPr>
      <xdr:spPr>
        <a:xfrm>
          <a:off x="3924300" y="339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5508</xdr:rowOff>
    </xdr:from>
    <xdr:to>
      <xdr:col>19</xdr:col>
      <xdr:colOff>38100</xdr:colOff>
      <xdr:row>19</xdr:row>
      <xdr:rowOff>107108</xdr:rowOff>
    </xdr:to>
    <xdr:sp macro="" textlink="">
      <xdr:nvSpPr>
        <xdr:cNvPr id="77" name="楕円 76"/>
        <xdr:cNvSpPr/>
      </xdr:nvSpPr>
      <xdr:spPr bwMode="auto">
        <a:xfrm>
          <a:off x="3556000" y="331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91885</xdr:rowOff>
    </xdr:from>
    <xdr:ext cx="762000" cy="259045"/>
    <xdr:sp macro="" textlink="">
      <xdr:nvSpPr>
        <xdr:cNvPr id="78" name="テキスト ボックス 77"/>
        <xdr:cNvSpPr txBox="1"/>
      </xdr:nvSpPr>
      <xdr:spPr>
        <a:xfrm>
          <a:off x="3225800" y="339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15779</xdr:rowOff>
    </xdr:from>
    <xdr:to>
      <xdr:col>15</xdr:col>
      <xdr:colOff>101600</xdr:colOff>
      <xdr:row>19</xdr:row>
      <xdr:rowOff>117379</xdr:rowOff>
    </xdr:to>
    <xdr:sp macro="" textlink="">
      <xdr:nvSpPr>
        <xdr:cNvPr id="79" name="楕円 78"/>
        <xdr:cNvSpPr/>
      </xdr:nvSpPr>
      <xdr:spPr bwMode="auto">
        <a:xfrm>
          <a:off x="2857500" y="332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102156</xdr:rowOff>
    </xdr:from>
    <xdr:ext cx="762000" cy="259045"/>
    <xdr:sp macro="" textlink="">
      <xdr:nvSpPr>
        <xdr:cNvPr id="80" name="テキスト ボックス 79"/>
        <xdr:cNvSpPr txBox="1"/>
      </xdr:nvSpPr>
      <xdr:spPr>
        <a:xfrm>
          <a:off x="2527300" y="340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264095</xdr:rowOff>
    </xdr:from>
    <xdr:to>
      <xdr:col>29</xdr:col>
      <xdr:colOff>127000</xdr:colOff>
      <xdr:row>35</xdr:row>
      <xdr:rowOff>292212</xdr:rowOff>
    </xdr:to>
    <xdr:cxnSp macro="">
      <xdr:nvCxnSpPr>
        <xdr:cNvPr id="115" name="直線コネクタ 114"/>
        <xdr:cNvCxnSpPr/>
      </xdr:nvCxnSpPr>
      <xdr:spPr bwMode="auto">
        <a:xfrm flipV="1">
          <a:off x="5003800" y="6874445"/>
          <a:ext cx="647700" cy="28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202928</xdr:rowOff>
    </xdr:from>
    <xdr:to>
      <xdr:col>26</xdr:col>
      <xdr:colOff>50800</xdr:colOff>
      <xdr:row>35</xdr:row>
      <xdr:rowOff>292212</xdr:rowOff>
    </xdr:to>
    <xdr:cxnSp macro="">
      <xdr:nvCxnSpPr>
        <xdr:cNvPr id="118" name="直線コネクタ 117"/>
        <xdr:cNvCxnSpPr/>
      </xdr:nvCxnSpPr>
      <xdr:spPr bwMode="auto">
        <a:xfrm>
          <a:off x="4305300" y="6813278"/>
          <a:ext cx="698500" cy="89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202928</xdr:rowOff>
    </xdr:from>
    <xdr:to>
      <xdr:col>22</xdr:col>
      <xdr:colOff>114300</xdr:colOff>
      <xdr:row>35</xdr:row>
      <xdr:rowOff>235356</xdr:rowOff>
    </xdr:to>
    <xdr:cxnSp macro="">
      <xdr:nvCxnSpPr>
        <xdr:cNvPr id="121" name="直線コネクタ 120"/>
        <xdr:cNvCxnSpPr/>
      </xdr:nvCxnSpPr>
      <xdr:spPr bwMode="auto">
        <a:xfrm flipV="1">
          <a:off x="3606800" y="6813278"/>
          <a:ext cx="698500" cy="32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235356</xdr:rowOff>
    </xdr:from>
    <xdr:to>
      <xdr:col>18</xdr:col>
      <xdr:colOff>177800</xdr:colOff>
      <xdr:row>35</xdr:row>
      <xdr:rowOff>274741</xdr:rowOff>
    </xdr:to>
    <xdr:cxnSp macro="">
      <xdr:nvCxnSpPr>
        <xdr:cNvPr id="124" name="直線コネクタ 123"/>
        <xdr:cNvCxnSpPr/>
      </xdr:nvCxnSpPr>
      <xdr:spPr bwMode="auto">
        <a:xfrm flipV="1">
          <a:off x="2908300" y="6845706"/>
          <a:ext cx="698500" cy="3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213295</xdr:rowOff>
    </xdr:from>
    <xdr:to>
      <xdr:col>29</xdr:col>
      <xdr:colOff>177800</xdr:colOff>
      <xdr:row>35</xdr:row>
      <xdr:rowOff>314895</xdr:rowOff>
    </xdr:to>
    <xdr:sp macro="" textlink="">
      <xdr:nvSpPr>
        <xdr:cNvPr id="134" name="楕円 133"/>
        <xdr:cNvSpPr/>
      </xdr:nvSpPr>
      <xdr:spPr bwMode="auto">
        <a:xfrm>
          <a:off x="5600700" y="682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185372</xdr:rowOff>
    </xdr:from>
    <xdr:ext cx="762000" cy="259045"/>
    <xdr:sp macro="" textlink="">
      <xdr:nvSpPr>
        <xdr:cNvPr id="135" name="人口1人当たり決算額の推移該当値テキスト445"/>
        <xdr:cNvSpPr txBox="1"/>
      </xdr:nvSpPr>
      <xdr:spPr>
        <a:xfrm>
          <a:off x="5740400" y="679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241412</xdr:rowOff>
    </xdr:from>
    <xdr:to>
      <xdr:col>26</xdr:col>
      <xdr:colOff>101600</xdr:colOff>
      <xdr:row>36</xdr:row>
      <xdr:rowOff>112</xdr:rowOff>
    </xdr:to>
    <xdr:sp macro="" textlink="">
      <xdr:nvSpPr>
        <xdr:cNvPr id="136" name="楕円 135"/>
        <xdr:cNvSpPr/>
      </xdr:nvSpPr>
      <xdr:spPr bwMode="auto">
        <a:xfrm>
          <a:off x="4953000" y="6851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327789</xdr:rowOff>
    </xdr:from>
    <xdr:ext cx="736600" cy="259045"/>
    <xdr:sp macro="" textlink="">
      <xdr:nvSpPr>
        <xdr:cNvPr id="137" name="テキスト ボックス 136"/>
        <xdr:cNvSpPr txBox="1"/>
      </xdr:nvSpPr>
      <xdr:spPr>
        <a:xfrm>
          <a:off x="4622800" y="693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152128</xdr:rowOff>
    </xdr:from>
    <xdr:to>
      <xdr:col>22</xdr:col>
      <xdr:colOff>165100</xdr:colOff>
      <xdr:row>35</xdr:row>
      <xdr:rowOff>253728</xdr:rowOff>
    </xdr:to>
    <xdr:sp macro="" textlink="">
      <xdr:nvSpPr>
        <xdr:cNvPr id="138" name="楕円 137"/>
        <xdr:cNvSpPr/>
      </xdr:nvSpPr>
      <xdr:spPr bwMode="auto">
        <a:xfrm>
          <a:off x="4254500" y="676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263905</xdr:rowOff>
    </xdr:from>
    <xdr:ext cx="762000" cy="259045"/>
    <xdr:sp macro="" textlink="">
      <xdr:nvSpPr>
        <xdr:cNvPr id="139" name="テキスト ボックス 138"/>
        <xdr:cNvSpPr txBox="1"/>
      </xdr:nvSpPr>
      <xdr:spPr>
        <a:xfrm>
          <a:off x="3924300" y="653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184556</xdr:rowOff>
    </xdr:from>
    <xdr:to>
      <xdr:col>19</xdr:col>
      <xdr:colOff>38100</xdr:colOff>
      <xdr:row>35</xdr:row>
      <xdr:rowOff>286156</xdr:rowOff>
    </xdr:to>
    <xdr:sp macro="" textlink="">
      <xdr:nvSpPr>
        <xdr:cNvPr id="140" name="楕円 139"/>
        <xdr:cNvSpPr/>
      </xdr:nvSpPr>
      <xdr:spPr bwMode="auto">
        <a:xfrm>
          <a:off x="3556000" y="679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296333</xdr:rowOff>
    </xdr:from>
    <xdr:ext cx="762000" cy="259045"/>
    <xdr:sp macro="" textlink="">
      <xdr:nvSpPr>
        <xdr:cNvPr id="141" name="テキスト ボックス 140"/>
        <xdr:cNvSpPr txBox="1"/>
      </xdr:nvSpPr>
      <xdr:spPr>
        <a:xfrm>
          <a:off x="3225800" y="656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223941</xdr:rowOff>
    </xdr:from>
    <xdr:to>
      <xdr:col>15</xdr:col>
      <xdr:colOff>101600</xdr:colOff>
      <xdr:row>35</xdr:row>
      <xdr:rowOff>325541</xdr:rowOff>
    </xdr:to>
    <xdr:sp macro="" textlink="">
      <xdr:nvSpPr>
        <xdr:cNvPr id="142" name="楕円 141"/>
        <xdr:cNvSpPr/>
      </xdr:nvSpPr>
      <xdr:spPr bwMode="auto">
        <a:xfrm>
          <a:off x="2857500" y="683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335718</xdr:rowOff>
    </xdr:from>
    <xdr:ext cx="762000" cy="259045"/>
    <xdr:sp macro="" textlink="">
      <xdr:nvSpPr>
        <xdr:cNvPr id="143" name="テキスト ボックス 142"/>
        <xdr:cNvSpPr txBox="1"/>
      </xdr:nvSpPr>
      <xdr:spPr>
        <a:xfrm>
          <a:off x="2527300" y="660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28,738
28,432
16.31
9,587,620
9,166,604
409,019
5,593,250
7,331,492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153701</xdr:rowOff>
    </xdr:from>
    <xdr:to>
      <xdr:col>24</xdr:col>
      <xdr:colOff>63500</xdr:colOff>
      <xdr:row>38</xdr:row>
      <xdr:rowOff>154959</xdr:rowOff>
    </xdr:to>
    <xdr:cxnSp macro="">
      <xdr:nvCxnSpPr>
        <xdr:cNvPr id="61" name="直線コネクタ 60"/>
        <xdr:cNvCxnSpPr/>
      </xdr:nvCxnSpPr>
      <xdr:spPr>
        <a:xfrm flipV="1">
          <a:off x="3797300" y="6668801"/>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138805</xdr:rowOff>
    </xdr:from>
    <xdr:to>
      <xdr:col>19</xdr:col>
      <xdr:colOff>177800</xdr:colOff>
      <xdr:row>38</xdr:row>
      <xdr:rowOff>154959</xdr:rowOff>
    </xdr:to>
    <xdr:cxnSp macro="">
      <xdr:nvCxnSpPr>
        <xdr:cNvPr id="64" name="直線コネクタ 63"/>
        <xdr:cNvCxnSpPr/>
      </xdr:nvCxnSpPr>
      <xdr:spPr>
        <a:xfrm>
          <a:off x="2908300" y="6653905"/>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138805</xdr:rowOff>
    </xdr:from>
    <xdr:to>
      <xdr:col>15</xdr:col>
      <xdr:colOff>50800</xdr:colOff>
      <xdr:row>38</xdr:row>
      <xdr:rowOff>154140</xdr:rowOff>
    </xdr:to>
    <xdr:cxnSp macro="">
      <xdr:nvCxnSpPr>
        <xdr:cNvPr id="67" name="直線コネクタ 66"/>
        <xdr:cNvCxnSpPr/>
      </xdr:nvCxnSpPr>
      <xdr:spPr>
        <a:xfrm flipV="1">
          <a:off x="2019300" y="6653905"/>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154140</xdr:rowOff>
    </xdr:from>
    <xdr:to>
      <xdr:col>10</xdr:col>
      <xdr:colOff>114300</xdr:colOff>
      <xdr:row>38</xdr:row>
      <xdr:rowOff>170714</xdr:rowOff>
    </xdr:to>
    <xdr:cxnSp macro="">
      <xdr:nvCxnSpPr>
        <xdr:cNvPr id="70" name="直線コネクタ 69"/>
        <xdr:cNvCxnSpPr/>
      </xdr:nvCxnSpPr>
      <xdr:spPr>
        <a:xfrm flipV="1">
          <a:off x="1130300" y="6669240"/>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102901</xdr:rowOff>
    </xdr:from>
    <xdr:to>
      <xdr:col>24</xdr:col>
      <xdr:colOff>114300</xdr:colOff>
      <xdr:row>39</xdr:row>
      <xdr:rowOff>33051</xdr:rowOff>
    </xdr:to>
    <xdr:sp macro="" textlink="">
      <xdr:nvSpPr>
        <xdr:cNvPr id="80" name="楕円 79"/>
        <xdr:cNvSpPr/>
      </xdr:nvSpPr>
      <xdr:spPr>
        <a:xfrm>
          <a:off x="4584700" y="661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81328</xdr:rowOff>
    </xdr:from>
    <xdr:ext cx="534377" cy="259045"/>
    <xdr:sp macro="" textlink="">
      <xdr:nvSpPr>
        <xdr:cNvPr id="81" name="人件費該当値テキスト"/>
        <xdr:cNvSpPr txBox="1"/>
      </xdr:nvSpPr>
      <xdr:spPr>
        <a:xfrm>
          <a:off x="4686300" y="65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104159</xdr:rowOff>
    </xdr:from>
    <xdr:to>
      <xdr:col>20</xdr:col>
      <xdr:colOff>38100</xdr:colOff>
      <xdr:row>39</xdr:row>
      <xdr:rowOff>34309</xdr:rowOff>
    </xdr:to>
    <xdr:sp macro="" textlink="">
      <xdr:nvSpPr>
        <xdr:cNvPr id="82" name="楕円 81"/>
        <xdr:cNvSpPr/>
      </xdr:nvSpPr>
      <xdr:spPr>
        <a:xfrm>
          <a:off x="3746500" y="66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25436</xdr:rowOff>
    </xdr:from>
    <xdr:ext cx="534377" cy="259045"/>
    <xdr:sp macro="" textlink="">
      <xdr:nvSpPr>
        <xdr:cNvPr id="83" name="テキスト ボックス 82"/>
        <xdr:cNvSpPr txBox="1"/>
      </xdr:nvSpPr>
      <xdr:spPr>
        <a:xfrm>
          <a:off x="3530111" y="67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88005</xdr:rowOff>
    </xdr:from>
    <xdr:to>
      <xdr:col>15</xdr:col>
      <xdr:colOff>101600</xdr:colOff>
      <xdr:row>39</xdr:row>
      <xdr:rowOff>18155</xdr:rowOff>
    </xdr:to>
    <xdr:sp macro="" textlink="">
      <xdr:nvSpPr>
        <xdr:cNvPr id="84" name="楕円 83"/>
        <xdr:cNvSpPr/>
      </xdr:nvSpPr>
      <xdr:spPr>
        <a:xfrm>
          <a:off x="2857500" y="6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9282</xdr:rowOff>
    </xdr:from>
    <xdr:ext cx="534377" cy="259045"/>
    <xdr:sp macro="" textlink="">
      <xdr:nvSpPr>
        <xdr:cNvPr id="85" name="テキスト ボックス 84"/>
        <xdr:cNvSpPr txBox="1"/>
      </xdr:nvSpPr>
      <xdr:spPr>
        <a:xfrm>
          <a:off x="2641111" y="66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103340</xdr:rowOff>
    </xdr:from>
    <xdr:to>
      <xdr:col>10</xdr:col>
      <xdr:colOff>165100</xdr:colOff>
      <xdr:row>39</xdr:row>
      <xdr:rowOff>33490</xdr:rowOff>
    </xdr:to>
    <xdr:sp macro="" textlink="">
      <xdr:nvSpPr>
        <xdr:cNvPr id="86" name="楕円 85"/>
        <xdr:cNvSpPr/>
      </xdr:nvSpPr>
      <xdr:spPr>
        <a:xfrm>
          <a:off x="1968500" y="66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24617</xdr:rowOff>
    </xdr:from>
    <xdr:ext cx="534377" cy="259045"/>
    <xdr:sp macro="" textlink="">
      <xdr:nvSpPr>
        <xdr:cNvPr id="87" name="テキスト ボックス 86"/>
        <xdr:cNvSpPr txBox="1"/>
      </xdr:nvSpPr>
      <xdr:spPr>
        <a:xfrm>
          <a:off x="1752111" y="67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119914</xdr:rowOff>
    </xdr:from>
    <xdr:to>
      <xdr:col>6</xdr:col>
      <xdr:colOff>38100</xdr:colOff>
      <xdr:row>39</xdr:row>
      <xdr:rowOff>50064</xdr:rowOff>
    </xdr:to>
    <xdr:sp macro="" textlink="">
      <xdr:nvSpPr>
        <xdr:cNvPr id="88" name="楕円 87"/>
        <xdr:cNvSpPr/>
      </xdr:nvSpPr>
      <xdr:spPr>
        <a:xfrm>
          <a:off x="1079500" y="66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41191</xdr:rowOff>
    </xdr:from>
    <xdr:ext cx="534377" cy="259045"/>
    <xdr:sp macro="" textlink="">
      <xdr:nvSpPr>
        <xdr:cNvPr id="89" name="テキスト ボックス 88"/>
        <xdr:cNvSpPr txBox="1"/>
      </xdr:nvSpPr>
      <xdr:spPr>
        <a:xfrm>
          <a:off x="863111" y="6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2057</xdr:rowOff>
    </xdr:from>
    <xdr:to>
      <xdr:col>24</xdr:col>
      <xdr:colOff>63500</xdr:colOff>
      <xdr:row>57</xdr:row>
      <xdr:rowOff>61925</xdr:rowOff>
    </xdr:to>
    <xdr:cxnSp macro="">
      <xdr:nvCxnSpPr>
        <xdr:cNvPr id="119" name="直線コネクタ 118"/>
        <xdr:cNvCxnSpPr/>
      </xdr:nvCxnSpPr>
      <xdr:spPr>
        <a:xfrm flipV="1">
          <a:off x="3797300" y="9774707"/>
          <a:ext cx="838200" cy="5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61925</xdr:rowOff>
    </xdr:from>
    <xdr:to>
      <xdr:col>19</xdr:col>
      <xdr:colOff>177800</xdr:colOff>
      <xdr:row>57</xdr:row>
      <xdr:rowOff>96355</xdr:rowOff>
    </xdr:to>
    <xdr:cxnSp macro="">
      <xdr:nvCxnSpPr>
        <xdr:cNvPr id="122" name="直線コネクタ 121"/>
        <xdr:cNvCxnSpPr/>
      </xdr:nvCxnSpPr>
      <xdr:spPr>
        <a:xfrm flipV="1">
          <a:off x="2908300" y="9834575"/>
          <a:ext cx="889000" cy="3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95276</xdr:rowOff>
    </xdr:from>
    <xdr:to>
      <xdr:col>15</xdr:col>
      <xdr:colOff>50800</xdr:colOff>
      <xdr:row>57</xdr:row>
      <xdr:rowOff>96355</xdr:rowOff>
    </xdr:to>
    <xdr:cxnSp macro="">
      <xdr:nvCxnSpPr>
        <xdr:cNvPr id="125" name="直線コネクタ 124"/>
        <xdr:cNvCxnSpPr/>
      </xdr:nvCxnSpPr>
      <xdr:spPr>
        <a:xfrm>
          <a:off x="2019300" y="9867926"/>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65481</xdr:rowOff>
    </xdr:from>
    <xdr:to>
      <xdr:col>10</xdr:col>
      <xdr:colOff>114300</xdr:colOff>
      <xdr:row>57</xdr:row>
      <xdr:rowOff>95276</xdr:rowOff>
    </xdr:to>
    <xdr:cxnSp macro="">
      <xdr:nvCxnSpPr>
        <xdr:cNvPr id="128" name="直線コネクタ 127"/>
        <xdr:cNvCxnSpPr/>
      </xdr:nvCxnSpPr>
      <xdr:spPr>
        <a:xfrm>
          <a:off x="1130300" y="9838131"/>
          <a:ext cx="8890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122707</xdr:rowOff>
    </xdr:from>
    <xdr:to>
      <xdr:col>24</xdr:col>
      <xdr:colOff>114300</xdr:colOff>
      <xdr:row>57</xdr:row>
      <xdr:rowOff>52857</xdr:rowOff>
    </xdr:to>
    <xdr:sp macro="" textlink="">
      <xdr:nvSpPr>
        <xdr:cNvPr id="138" name="楕円 137"/>
        <xdr:cNvSpPr/>
      </xdr:nvSpPr>
      <xdr:spPr>
        <a:xfrm>
          <a:off x="4584700" y="972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101134</xdr:rowOff>
    </xdr:from>
    <xdr:ext cx="534377" cy="259045"/>
    <xdr:sp macro="" textlink="">
      <xdr:nvSpPr>
        <xdr:cNvPr id="139" name="物件費該当値テキスト"/>
        <xdr:cNvSpPr txBox="1"/>
      </xdr:nvSpPr>
      <xdr:spPr>
        <a:xfrm>
          <a:off x="4686300" y="97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11125</xdr:rowOff>
    </xdr:from>
    <xdr:to>
      <xdr:col>20</xdr:col>
      <xdr:colOff>38100</xdr:colOff>
      <xdr:row>57</xdr:row>
      <xdr:rowOff>112725</xdr:rowOff>
    </xdr:to>
    <xdr:sp macro="" textlink="">
      <xdr:nvSpPr>
        <xdr:cNvPr id="140" name="楕円 139"/>
        <xdr:cNvSpPr/>
      </xdr:nvSpPr>
      <xdr:spPr>
        <a:xfrm>
          <a:off x="3746500" y="97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103852</xdr:rowOff>
    </xdr:from>
    <xdr:ext cx="534377" cy="259045"/>
    <xdr:sp macro="" textlink="">
      <xdr:nvSpPr>
        <xdr:cNvPr id="141" name="テキスト ボックス 140"/>
        <xdr:cNvSpPr txBox="1"/>
      </xdr:nvSpPr>
      <xdr:spPr>
        <a:xfrm>
          <a:off x="3530111" y="987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45555</xdr:rowOff>
    </xdr:from>
    <xdr:to>
      <xdr:col>15</xdr:col>
      <xdr:colOff>101600</xdr:colOff>
      <xdr:row>57</xdr:row>
      <xdr:rowOff>147155</xdr:rowOff>
    </xdr:to>
    <xdr:sp macro="" textlink="">
      <xdr:nvSpPr>
        <xdr:cNvPr id="142" name="楕円 141"/>
        <xdr:cNvSpPr/>
      </xdr:nvSpPr>
      <xdr:spPr>
        <a:xfrm>
          <a:off x="2857500" y="98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138282</xdr:rowOff>
    </xdr:from>
    <xdr:ext cx="534377" cy="259045"/>
    <xdr:sp macro="" textlink="">
      <xdr:nvSpPr>
        <xdr:cNvPr id="143" name="テキスト ボックス 142"/>
        <xdr:cNvSpPr txBox="1"/>
      </xdr:nvSpPr>
      <xdr:spPr>
        <a:xfrm>
          <a:off x="2641111" y="99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44476</xdr:rowOff>
    </xdr:from>
    <xdr:to>
      <xdr:col>10</xdr:col>
      <xdr:colOff>165100</xdr:colOff>
      <xdr:row>57</xdr:row>
      <xdr:rowOff>146076</xdr:rowOff>
    </xdr:to>
    <xdr:sp macro="" textlink="">
      <xdr:nvSpPr>
        <xdr:cNvPr id="144" name="楕円 143"/>
        <xdr:cNvSpPr/>
      </xdr:nvSpPr>
      <xdr:spPr>
        <a:xfrm>
          <a:off x="1968500" y="98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137203</xdr:rowOff>
    </xdr:from>
    <xdr:ext cx="534377" cy="259045"/>
    <xdr:sp macro="" textlink="">
      <xdr:nvSpPr>
        <xdr:cNvPr id="145" name="テキスト ボックス 144"/>
        <xdr:cNvSpPr txBox="1"/>
      </xdr:nvSpPr>
      <xdr:spPr>
        <a:xfrm>
          <a:off x="1752111" y="99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14681</xdr:rowOff>
    </xdr:from>
    <xdr:to>
      <xdr:col>6</xdr:col>
      <xdr:colOff>38100</xdr:colOff>
      <xdr:row>57</xdr:row>
      <xdr:rowOff>116281</xdr:rowOff>
    </xdr:to>
    <xdr:sp macro="" textlink="">
      <xdr:nvSpPr>
        <xdr:cNvPr id="146" name="楕円 145"/>
        <xdr:cNvSpPr/>
      </xdr:nvSpPr>
      <xdr:spPr>
        <a:xfrm>
          <a:off x="1079500" y="97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132808</xdr:rowOff>
    </xdr:from>
    <xdr:ext cx="534377" cy="259045"/>
    <xdr:sp macro="" textlink="">
      <xdr:nvSpPr>
        <xdr:cNvPr id="147" name="テキスト ボックス 146"/>
        <xdr:cNvSpPr txBox="1"/>
      </xdr:nvSpPr>
      <xdr:spPr>
        <a:xfrm>
          <a:off x="863111" y="95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62319</xdr:rowOff>
    </xdr:from>
    <xdr:to>
      <xdr:col>24</xdr:col>
      <xdr:colOff>63500</xdr:colOff>
      <xdr:row>77</xdr:row>
      <xdr:rowOff>73577</xdr:rowOff>
    </xdr:to>
    <xdr:cxnSp macro="">
      <xdr:nvCxnSpPr>
        <xdr:cNvPr id="172" name="直線コネクタ 171"/>
        <xdr:cNvCxnSpPr/>
      </xdr:nvCxnSpPr>
      <xdr:spPr>
        <a:xfrm>
          <a:off x="3797300" y="13263969"/>
          <a:ext cx="8382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51918</xdr:rowOff>
    </xdr:from>
    <xdr:to>
      <xdr:col>19</xdr:col>
      <xdr:colOff>177800</xdr:colOff>
      <xdr:row>77</xdr:row>
      <xdr:rowOff>62319</xdr:rowOff>
    </xdr:to>
    <xdr:cxnSp macro="">
      <xdr:nvCxnSpPr>
        <xdr:cNvPr id="175" name="直線コネクタ 174"/>
        <xdr:cNvCxnSpPr/>
      </xdr:nvCxnSpPr>
      <xdr:spPr>
        <a:xfrm>
          <a:off x="2908300" y="13253568"/>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34601</xdr:rowOff>
    </xdr:from>
    <xdr:to>
      <xdr:col>15</xdr:col>
      <xdr:colOff>50800</xdr:colOff>
      <xdr:row>77</xdr:row>
      <xdr:rowOff>51918</xdr:rowOff>
    </xdr:to>
    <xdr:cxnSp macro="">
      <xdr:nvCxnSpPr>
        <xdr:cNvPr id="178" name="直線コネクタ 177"/>
        <xdr:cNvCxnSpPr/>
      </xdr:nvCxnSpPr>
      <xdr:spPr>
        <a:xfrm>
          <a:off x="2019300" y="13236251"/>
          <a:ext cx="8890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167475</xdr:rowOff>
    </xdr:from>
    <xdr:to>
      <xdr:col>10</xdr:col>
      <xdr:colOff>114300</xdr:colOff>
      <xdr:row>77</xdr:row>
      <xdr:rowOff>34601</xdr:rowOff>
    </xdr:to>
    <xdr:cxnSp macro="">
      <xdr:nvCxnSpPr>
        <xdr:cNvPr id="181" name="直線コネクタ 180"/>
        <xdr:cNvCxnSpPr/>
      </xdr:nvCxnSpPr>
      <xdr:spPr>
        <a:xfrm>
          <a:off x="1130300" y="13197675"/>
          <a:ext cx="889000" cy="3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22777</xdr:rowOff>
    </xdr:from>
    <xdr:to>
      <xdr:col>24</xdr:col>
      <xdr:colOff>114300</xdr:colOff>
      <xdr:row>77</xdr:row>
      <xdr:rowOff>124377</xdr:rowOff>
    </xdr:to>
    <xdr:sp macro="" textlink="">
      <xdr:nvSpPr>
        <xdr:cNvPr id="191" name="楕円 190"/>
        <xdr:cNvSpPr/>
      </xdr:nvSpPr>
      <xdr:spPr>
        <a:xfrm>
          <a:off x="4584700" y="132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109154</xdr:rowOff>
    </xdr:from>
    <xdr:ext cx="469744" cy="259045"/>
    <xdr:sp macro="" textlink="">
      <xdr:nvSpPr>
        <xdr:cNvPr id="192" name="維持補修費該当値テキスト"/>
        <xdr:cNvSpPr txBox="1"/>
      </xdr:nvSpPr>
      <xdr:spPr>
        <a:xfrm>
          <a:off x="4686300" y="1313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11519</xdr:rowOff>
    </xdr:from>
    <xdr:to>
      <xdr:col>20</xdr:col>
      <xdr:colOff>38100</xdr:colOff>
      <xdr:row>77</xdr:row>
      <xdr:rowOff>113119</xdr:rowOff>
    </xdr:to>
    <xdr:sp macro="" textlink="">
      <xdr:nvSpPr>
        <xdr:cNvPr id="193" name="楕円 192"/>
        <xdr:cNvSpPr/>
      </xdr:nvSpPr>
      <xdr:spPr>
        <a:xfrm>
          <a:off x="3746500" y="132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104246</xdr:rowOff>
    </xdr:from>
    <xdr:ext cx="469744" cy="259045"/>
    <xdr:sp macro="" textlink="">
      <xdr:nvSpPr>
        <xdr:cNvPr id="194" name="テキスト ボックス 193"/>
        <xdr:cNvSpPr txBox="1"/>
      </xdr:nvSpPr>
      <xdr:spPr>
        <a:xfrm>
          <a:off x="3562428" y="133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1118</xdr:rowOff>
    </xdr:from>
    <xdr:to>
      <xdr:col>15</xdr:col>
      <xdr:colOff>101600</xdr:colOff>
      <xdr:row>77</xdr:row>
      <xdr:rowOff>102718</xdr:rowOff>
    </xdr:to>
    <xdr:sp macro="" textlink="">
      <xdr:nvSpPr>
        <xdr:cNvPr id="195" name="楕円 194"/>
        <xdr:cNvSpPr/>
      </xdr:nvSpPr>
      <xdr:spPr>
        <a:xfrm>
          <a:off x="2857500" y="132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93845</xdr:rowOff>
    </xdr:from>
    <xdr:ext cx="469744" cy="259045"/>
    <xdr:sp macro="" textlink="">
      <xdr:nvSpPr>
        <xdr:cNvPr id="196" name="テキスト ボックス 195"/>
        <xdr:cNvSpPr txBox="1"/>
      </xdr:nvSpPr>
      <xdr:spPr>
        <a:xfrm>
          <a:off x="2673428" y="132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155251</xdr:rowOff>
    </xdr:from>
    <xdr:to>
      <xdr:col>10</xdr:col>
      <xdr:colOff>165100</xdr:colOff>
      <xdr:row>77</xdr:row>
      <xdr:rowOff>85401</xdr:rowOff>
    </xdr:to>
    <xdr:sp macro="" textlink="">
      <xdr:nvSpPr>
        <xdr:cNvPr id="197" name="楕円 196"/>
        <xdr:cNvSpPr/>
      </xdr:nvSpPr>
      <xdr:spPr>
        <a:xfrm>
          <a:off x="1968500" y="131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76528</xdr:rowOff>
    </xdr:from>
    <xdr:ext cx="469744" cy="259045"/>
    <xdr:sp macro="" textlink="">
      <xdr:nvSpPr>
        <xdr:cNvPr id="198" name="テキスト ボックス 197"/>
        <xdr:cNvSpPr txBox="1"/>
      </xdr:nvSpPr>
      <xdr:spPr>
        <a:xfrm>
          <a:off x="1784428" y="1327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116675</xdr:rowOff>
    </xdr:from>
    <xdr:to>
      <xdr:col>6</xdr:col>
      <xdr:colOff>38100</xdr:colOff>
      <xdr:row>77</xdr:row>
      <xdr:rowOff>46825</xdr:rowOff>
    </xdr:to>
    <xdr:sp macro="" textlink="">
      <xdr:nvSpPr>
        <xdr:cNvPr id="199" name="楕円 198"/>
        <xdr:cNvSpPr/>
      </xdr:nvSpPr>
      <xdr:spPr>
        <a:xfrm>
          <a:off x="1079500" y="131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63352</xdr:rowOff>
    </xdr:from>
    <xdr:ext cx="469744" cy="259045"/>
    <xdr:sp macro="" textlink="">
      <xdr:nvSpPr>
        <xdr:cNvPr id="200" name="テキスト ボックス 199"/>
        <xdr:cNvSpPr txBox="1"/>
      </xdr:nvSpPr>
      <xdr:spPr>
        <a:xfrm>
          <a:off x="895428" y="1292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31784</xdr:rowOff>
    </xdr:from>
    <xdr:to>
      <xdr:col>24</xdr:col>
      <xdr:colOff>63500</xdr:colOff>
      <xdr:row>97</xdr:row>
      <xdr:rowOff>90078</xdr:rowOff>
    </xdr:to>
    <xdr:cxnSp macro="">
      <xdr:nvCxnSpPr>
        <xdr:cNvPr id="232" name="直線コネクタ 231"/>
        <xdr:cNvCxnSpPr/>
      </xdr:nvCxnSpPr>
      <xdr:spPr>
        <a:xfrm flipV="1">
          <a:off x="3797300" y="16662434"/>
          <a:ext cx="8382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75202</xdr:rowOff>
    </xdr:from>
    <xdr:to>
      <xdr:col>19</xdr:col>
      <xdr:colOff>177800</xdr:colOff>
      <xdr:row>97</xdr:row>
      <xdr:rowOff>90078</xdr:rowOff>
    </xdr:to>
    <xdr:cxnSp macro="">
      <xdr:nvCxnSpPr>
        <xdr:cNvPr id="235" name="直線コネクタ 234"/>
        <xdr:cNvCxnSpPr/>
      </xdr:nvCxnSpPr>
      <xdr:spPr>
        <a:xfrm>
          <a:off x="2908300" y="16705852"/>
          <a:ext cx="889000" cy="1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75202</xdr:rowOff>
    </xdr:from>
    <xdr:to>
      <xdr:col>15</xdr:col>
      <xdr:colOff>50800</xdr:colOff>
      <xdr:row>97</xdr:row>
      <xdr:rowOff>148975</xdr:rowOff>
    </xdr:to>
    <xdr:cxnSp macro="">
      <xdr:nvCxnSpPr>
        <xdr:cNvPr id="238" name="直線コネクタ 237"/>
        <xdr:cNvCxnSpPr/>
      </xdr:nvCxnSpPr>
      <xdr:spPr>
        <a:xfrm flipV="1">
          <a:off x="2019300" y="16705852"/>
          <a:ext cx="889000" cy="7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148975</xdr:rowOff>
    </xdr:from>
    <xdr:to>
      <xdr:col>10</xdr:col>
      <xdr:colOff>114300</xdr:colOff>
      <xdr:row>97</xdr:row>
      <xdr:rowOff>160127</xdr:rowOff>
    </xdr:to>
    <xdr:cxnSp macro="">
      <xdr:nvCxnSpPr>
        <xdr:cNvPr id="241" name="直線コネクタ 240"/>
        <xdr:cNvCxnSpPr/>
      </xdr:nvCxnSpPr>
      <xdr:spPr>
        <a:xfrm flipV="1">
          <a:off x="1130300" y="16779625"/>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152434</xdr:rowOff>
    </xdr:from>
    <xdr:to>
      <xdr:col>24</xdr:col>
      <xdr:colOff>114300</xdr:colOff>
      <xdr:row>97</xdr:row>
      <xdr:rowOff>82584</xdr:rowOff>
    </xdr:to>
    <xdr:sp macro="" textlink="">
      <xdr:nvSpPr>
        <xdr:cNvPr id="251" name="楕円 250"/>
        <xdr:cNvSpPr/>
      </xdr:nvSpPr>
      <xdr:spPr>
        <a:xfrm>
          <a:off x="4584700" y="166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130861</xdr:rowOff>
    </xdr:from>
    <xdr:ext cx="534377" cy="259045"/>
    <xdr:sp macro="" textlink="">
      <xdr:nvSpPr>
        <xdr:cNvPr id="252" name="扶助費該当値テキスト"/>
        <xdr:cNvSpPr txBox="1"/>
      </xdr:nvSpPr>
      <xdr:spPr>
        <a:xfrm>
          <a:off x="4686300" y="165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39278</xdr:rowOff>
    </xdr:from>
    <xdr:to>
      <xdr:col>20</xdr:col>
      <xdr:colOff>38100</xdr:colOff>
      <xdr:row>97</xdr:row>
      <xdr:rowOff>140878</xdr:rowOff>
    </xdr:to>
    <xdr:sp macro="" textlink="">
      <xdr:nvSpPr>
        <xdr:cNvPr id="253" name="楕円 252"/>
        <xdr:cNvSpPr/>
      </xdr:nvSpPr>
      <xdr:spPr>
        <a:xfrm>
          <a:off x="3746500" y="166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132005</xdr:rowOff>
    </xdr:from>
    <xdr:ext cx="534377" cy="259045"/>
    <xdr:sp macro="" textlink="">
      <xdr:nvSpPr>
        <xdr:cNvPr id="254" name="テキスト ボックス 253"/>
        <xdr:cNvSpPr txBox="1"/>
      </xdr:nvSpPr>
      <xdr:spPr>
        <a:xfrm>
          <a:off x="3530111" y="1676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24402</xdr:rowOff>
    </xdr:from>
    <xdr:to>
      <xdr:col>15</xdr:col>
      <xdr:colOff>101600</xdr:colOff>
      <xdr:row>97</xdr:row>
      <xdr:rowOff>126002</xdr:rowOff>
    </xdr:to>
    <xdr:sp macro="" textlink="">
      <xdr:nvSpPr>
        <xdr:cNvPr id="255" name="楕円 254"/>
        <xdr:cNvSpPr/>
      </xdr:nvSpPr>
      <xdr:spPr>
        <a:xfrm>
          <a:off x="2857500" y="166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117129</xdr:rowOff>
    </xdr:from>
    <xdr:ext cx="534377" cy="259045"/>
    <xdr:sp macro="" textlink="">
      <xdr:nvSpPr>
        <xdr:cNvPr id="256" name="テキスト ボックス 255"/>
        <xdr:cNvSpPr txBox="1"/>
      </xdr:nvSpPr>
      <xdr:spPr>
        <a:xfrm>
          <a:off x="2641111" y="1674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98175</xdr:rowOff>
    </xdr:from>
    <xdr:to>
      <xdr:col>10</xdr:col>
      <xdr:colOff>165100</xdr:colOff>
      <xdr:row>98</xdr:row>
      <xdr:rowOff>28325</xdr:rowOff>
    </xdr:to>
    <xdr:sp macro="" textlink="">
      <xdr:nvSpPr>
        <xdr:cNvPr id="257" name="楕円 256"/>
        <xdr:cNvSpPr/>
      </xdr:nvSpPr>
      <xdr:spPr>
        <a:xfrm>
          <a:off x="1968500" y="167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19452</xdr:rowOff>
    </xdr:from>
    <xdr:ext cx="534377" cy="259045"/>
    <xdr:sp macro="" textlink="">
      <xdr:nvSpPr>
        <xdr:cNvPr id="258" name="テキスト ボックス 257"/>
        <xdr:cNvSpPr txBox="1"/>
      </xdr:nvSpPr>
      <xdr:spPr>
        <a:xfrm>
          <a:off x="1752111" y="1682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109327</xdr:rowOff>
    </xdr:from>
    <xdr:to>
      <xdr:col>6</xdr:col>
      <xdr:colOff>38100</xdr:colOff>
      <xdr:row>98</xdr:row>
      <xdr:rowOff>39477</xdr:rowOff>
    </xdr:to>
    <xdr:sp macro="" textlink="">
      <xdr:nvSpPr>
        <xdr:cNvPr id="259" name="楕円 258"/>
        <xdr:cNvSpPr/>
      </xdr:nvSpPr>
      <xdr:spPr>
        <a:xfrm>
          <a:off x="1079500" y="167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30604</xdr:rowOff>
    </xdr:from>
    <xdr:ext cx="534377" cy="259045"/>
    <xdr:sp macro="" textlink="">
      <xdr:nvSpPr>
        <xdr:cNvPr id="260" name="テキスト ボックス 259"/>
        <xdr:cNvSpPr txBox="1"/>
      </xdr:nvSpPr>
      <xdr:spPr>
        <a:xfrm>
          <a:off x="863111" y="1683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49719</xdr:rowOff>
    </xdr:from>
    <xdr:to>
      <xdr:col>55</xdr:col>
      <xdr:colOff>0</xdr:colOff>
      <xdr:row>37</xdr:row>
      <xdr:rowOff>73395</xdr:rowOff>
    </xdr:to>
    <xdr:cxnSp macro="">
      <xdr:nvCxnSpPr>
        <xdr:cNvPr id="291" name="直線コネクタ 290"/>
        <xdr:cNvCxnSpPr/>
      </xdr:nvCxnSpPr>
      <xdr:spPr>
        <a:xfrm flipV="1">
          <a:off x="9639300" y="6393369"/>
          <a:ext cx="8382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92042</xdr:rowOff>
    </xdr:from>
    <xdr:to>
      <xdr:col>50</xdr:col>
      <xdr:colOff>114300</xdr:colOff>
      <xdr:row>37</xdr:row>
      <xdr:rowOff>73395</xdr:rowOff>
    </xdr:to>
    <xdr:cxnSp macro="">
      <xdr:nvCxnSpPr>
        <xdr:cNvPr id="294" name="直線コネクタ 293"/>
        <xdr:cNvCxnSpPr/>
      </xdr:nvCxnSpPr>
      <xdr:spPr>
        <a:xfrm>
          <a:off x="8750300" y="6264242"/>
          <a:ext cx="889000" cy="15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92042</xdr:rowOff>
    </xdr:from>
    <xdr:to>
      <xdr:col>45</xdr:col>
      <xdr:colOff>177800</xdr:colOff>
      <xdr:row>36</xdr:row>
      <xdr:rowOff>97181</xdr:rowOff>
    </xdr:to>
    <xdr:cxnSp macro="">
      <xdr:nvCxnSpPr>
        <xdr:cNvPr id="297" name="直線コネクタ 296"/>
        <xdr:cNvCxnSpPr/>
      </xdr:nvCxnSpPr>
      <xdr:spPr>
        <a:xfrm flipV="1">
          <a:off x="7861300" y="6264242"/>
          <a:ext cx="8890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97181</xdr:rowOff>
    </xdr:from>
    <xdr:to>
      <xdr:col>41</xdr:col>
      <xdr:colOff>50800</xdr:colOff>
      <xdr:row>36</xdr:row>
      <xdr:rowOff>113520</xdr:rowOff>
    </xdr:to>
    <xdr:cxnSp macro="">
      <xdr:nvCxnSpPr>
        <xdr:cNvPr id="300" name="直線コネクタ 299"/>
        <xdr:cNvCxnSpPr/>
      </xdr:nvCxnSpPr>
      <xdr:spPr>
        <a:xfrm flipV="1">
          <a:off x="6972300" y="6269381"/>
          <a:ext cx="889000" cy="1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170369</xdr:rowOff>
    </xdr:from>
    <xdr:to>
      <xdr:col>55</xdr:col>
      <xdr:colOff>50800</xdr:colOff>
      <xdr:row>37</xdr:row>
      <xdr:rowOff>100519</xdr:rowOff>
    </xdr:to>
    <xdr:sp macro="" textlink="">
      <xdr:nvSpPr>
        <xdr:cNvPr id="310" name="楕円 309"/>
        <xdr:cNvSpPr/>
      </xdr:nvSpPr>
      <xdr:spPr>
        <a:xfrm>
          <a:off x="10426700" y="634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148796</xdr:rowOff>
    </xdr:from>
    <xdr:ext cx="534377" cy="259045"/>
    <xdr:sp macro="" textlink="">
      <xdr:nvSpPr>
        <xdr:cNvPr id="311" name="補助費等該当値テキスト"/>
        <xdr:cNvSpPr txBox="1"/>
      </xdr:nvSpPr>
      <xdr:spPr>
        <a:xfrm>
          <a:off x="10528300" y="632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22595</xdr:rowOff>
    </xdr:from>
    <xdr:to>
      <xdr:col>50</xdr:col>
      <xdr:colOff>165100</xdr:colOff>
      <xdr:row>37</xdr:row>
      <xdr:rowOff>124195</xdr:rowOff>
    </xdr:to>
    <xdr:sp macro="" textlink="">
      <xdr:nvSpPr>
        <xdr:cNvPr id="312" name="楕円 311"/>
        <xdr:cNvSpPr/>
      </xdr:nvSpPr>
      <xdr:spPr>
        <a:xfrm>
          <a:off x="9588500" y="63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115322</xdr:rowOff>
    </xdr:from>
    <xdr:ext cx="534377" cy="259045"/>
    <xdr:sp macro="" textlink="">
      <xdr:nvSpPr>
        <xdr:cNvPr id="313" name="テキスト ボックス 312"/>
        <xdr:cNvSpPr txBox="1"/>
      </xdr:nvSpPr>
      <xdr:spPr>
        <a:xfrm>
          <a:off x="9372111" y="64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41242</xdr:rowOff>
    </xdr:from>
    <xdr:to>
      <xdr:col>46</xdr:col>
      <xdr:colOff>38100</xdr:colOff>
      <xdr:row>36</xdr:row>
      <xdr:rowOff>142842</xdr:rowOff>
    </xdr:to>
    <xdr:sp macro="" textlink="">
      <xdr:nvSpPr>
        <xdr:cNvPr id="314" name="楕円 313"/>
        <xdr:cNvSpPr/>
      </xdr:nvSpPr>
      <xdr:spPr>
        <a:xfrm>
          <a:off x="8699500" y="62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159369</xdr:rowOff>
    </xdr:from>
    <xdr:ext cx="534377" cy="259045"/>
    <xdr:sp macro="" textlink="">
      <xdr:nvSpPr>
        <xdr:cNvPr id="315" name="テキスト ボックス 314"/>
        <xdr:cNvSpPr txBox="1"/>
      </xdr:nvSpPr>
      <xdr:spPr>
        <a:xfrm>
          <a:off x="8483111" y="59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46381</xdr:rowOff>
    </xdr:from>
    <xdr:to>
      <xdr:col>41</xdr:col>
      <xdr:colOff>101600</xdr:colOff>
      <xdr:row>36</xdr:row>
      <xdr:rowOff>147981</xdr:rowOff>
    </xdr:to>
    <xdr:sp macro="" textlink="">
      <xdr:nvSpPr>
        <xdr:cNvPr id="316" name="楕円 315"/>
        <xdr:cNvSpPr/>
      </xdr:nvSpPr>
      <xdr:spPr>
        <a:xfrm>
          <a:off x="7810500" y="62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164508</xdr:rowOff>
    </xdr:from>
    <xdr:ext cx="534377" cy="259045"/>
    <xdr:sp macro="" textlink="">
      <xdr:nvSpPr>
        <xdr:cNvPr id="317" name="テキスト ボックス 316"/>
        <xdr:cNvSpPr txBox="1"/>
      </xdr:nvSpPr>
      <xdr:spPr>
        <a:xfrm>
          <a:off x="7594111" y="599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62720</xdr:rowOff>
    </xdr:from>
    <xdr:to>
      <xdr:col>36</xdr:col>
      <xdr:colOff>165100</xdr:colOff>
      <xdr:row>36</xdr:row>
      <xdr:rowOff>164320</xdr:rowOff>
    </xdr:to>
    <xdr:sp macro="" textlink="">
      <xdr:nvSpPr>
        <xdr:cNvPr id="318" name="楕円 317"/>
        <xdr:cNvSpPr/>
      </xdr:nvSpPr>
      <xdr:spPr>
        <a:xfrm>
          <a:off x="6921500" y="62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9397</xdr:rowOff>
    </xdr:from>
    <xdr:ext cx="534377" cy="259045"/>
    <xdr:sp macro="" textlink="">
      <xdr:nvSpPr>
        <xdr:cNvPr id="319" name="テキスト ボックス 318"/>
        <xdr:cNvSpPr txBox="1"/>
      </xdr:nvSpPr>
      <xdr:spPr>
        <a:xfrm>
          <a:off x="6705111" y="601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30477</xdr:rowOff>
    </xdr:from>
    <xdr:to>
      <xdr:col>55</xdr:col>
      <xdr:colOff>0</xdr:colOff>
      <xdr:row>58</xdr:row>
      <xdr:rowOff>97411</xdr:rowOff>
    </xdr:to>
    <xdr:cxnSp macro="">
      <xdr:nvCxnSpPr>
        <xdr:cNvPr id="346" name="直線コネクタ 345"/>
        <xdr:cNvCxnSpPr/>
      </xdr:nvCxnSpPr>
      <xdr:spPr>
        <a:xfrm flipV="1">
          <a:off x="9639300" y="9974577"/>
          <a:ext cx="838200" cy="6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77357</xdr:rowOff>
    </xdr:from>
    <xdr:to>
      <xdr:col>50</xdr:col>
      <xdr:colOff>114300</xdr:colOff>
      <xdr:row>58</xdr:row>
      <xdr:rowOff>97411</xdr:rowOff>
    </xdr:to>
    <xdr:cxnSp macro="">
      <xdr:nvCxnSpPr>
        <xdr:cNvPr id="349" name="直線コネクタ 348"/>
        <xdr:cNvCxnSpPr/>
      </xdr:nvCxnSpPr>
      <xdr:spPr>
        <a:xfrm>
          <a:off x="8750300" y="10021457"/>
          <a:ext cx="889000" cy="2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46557</xdr:rowOff>
    </xdr:from>
    <xdr:to>
      <xdr:col>45</xdr:col>
      <xdr:colOff>177800</xdr:colOff>
      <xdr:row>58</xdr:row>
      <xdr:rowOff>77357</xdr:rowOff>
    </xdr:to>
    <xdr:cxnSp macro="">
      <xdr:nvCxnSpPr>
        <xdr:cNvPr id="352" name="直線コネクタ 351"/>
        <xdr:cNvCxnSpPr/>
      </xdr:nvCxnSpPr>
      <xdr:spPr>
        <a:xfrm>
          <a:off x="7861300" y="9990657"/>
          <a:ext cx="889000" cy="3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46557</xdr:rowOff>
    </xdr:from>
    <xdr:to>
      <xdr:col>41</xdr:col>
      <xdr:colOff>50800</xdr:colOff>
      <xdr:row>58</xdr:row>
      <xdr:rowOff>47030</xdr:rowOff>
    </xdr:to>
    <xdr:cxnSp macro="">
      <xdr:nvCxnSpPr>
        <xdr:cNvPr id="355" name="直線コネクタ 354"/>
        <xdr:cNvCxnSpPr/>
      </xdr:nvCxnSpPr>
      <xdr:spPr>
        <a:xfrm flipV="1">
          <a:off x="6972300" y="9990657"/>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151127</xdr:rowOff>
    </xdr:from>
    <xdr:to>
      <xdr:col>55</xdr:col>
      <xdr:colOff>50800</xdr:colOff>
      <xdr:row>58</xdr:row>
      <xdr:rowOff>81277</xdr:rowOff>
    </xdr:to>
    <xdr:sp macro="" textlink="">
      <xdr:nvSpPr>
        <xdr:cNvPr id="365" name="楕円 364"/>
        <xdr:cNvSpPr/>
      </xdr:nvSpPr>
      <xdr:spPr>
        <a:xfrm>
          <a:off x="10426700" y="99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46611</xdr:rowOff>
    </xdr:from>
    <xdr:to>
      <xdr:col>50</xdr:col>
      <xdr:colOff>165100</xdr:colOff>
      <xdr:row>58</xdr:row>
      <xdr:rowOff>148211</xdr:rowOff>
    </xdr:to>
    <xdr:sp macro="" textlink="">
      <xdr:nvSpPr>
        <xdr:cNvPr id="367" name="楕円 366"/>
        <xdr:cNvSpPr/>
      </xdr:nvSpPr>
      <xdr:spPr>
        <a:xfrm>
          <a:off x="9588500" y="999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139338</xdr:rowOff>
    </xdr:from>
    <xdr:ext cx="534377" cy="259045"/>
    <xdr:sp macro="" textlink="">
      <xdr:nvSpPr>
        <xdr:cNvPr id="368" name="テキスト ボックス 367"/>
        <xdr:cNvSpPr txBox="1"/>
      </xdr:nvSpPr>
      <xdr:spPr>
        <a:xfrm>
          <a:off x="9372111" y="1008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26557</xdr:rowOff>
    </xdr:from>
    <xdr:to>
      <xdr:col>46</xdr:col>
      <xdr:colOff>38100</xdr:colOff>
      <xdr:row>58</xdr:row>
      <xdr:rowOff>128157</xdr:rowOff>
    </xdr:to>
    <xdr:sp macro="" textlink="">
      <xdr:nvSpPr>
        <xdr:cNvPr id="369" name="楕円 368"/>
        <xdr:cNvSpPr/>
      </xdr:nvSpPr>
      <xdr:spPr>
        <a:xfrm>
          <a:off x="8699500" y="99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119284</xdr:rowOff>
    </xdr:from>
    <xdr:ext cx="534377" cy="259045"/>
    <xdr:sp macro="" textlink="">
      <xdr:nvSpPr>
        <xdr:cNvPr id="370" name="テキスト ボックス 369"/>
        <xdr:cNvSpPr txBox="1"/>
      </xdr:nvSpPr>
      <xdr:spPr>
        <a:xfrm>
          <a:off x="8483111" y="1006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167207</xdr:rowOff>
    </xdr:from>
    <xdr:to>
      <xdr:col>41</xdr:col>
      <xdr:colOff>101600</xdr:colOff>
      <xdr:row>58</xdr:row>
      <xdr:rowOff>97357</xdr:rowOff>
    </xdr:to>
    <xdr:sp macro="" textlink="">
      <xdr:nvSpPr>
        <xdr:cNvPr id="371" name="楕円 370"/>
        <xdr:cNvSpPr/>
      </xdr:nvSpPr>
      <xdr:spPr>
        <a:xfrm>
          <a:off x="7810500" y="99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88484</xdr:rowOff>
    </xdr:from>
    <xdr:ext cx="534377" cy="259045"/>
    <xdr:sp macro="" textlink="">
      <xdr:nvSpPr>
        <xdr:cNvPr id="372" name="テキスト ボックス 371"/>
        <xdr:cNvSpPr txBox="1"/>
      </xdr:nvSpPr>
      <xdr:spPr>
        <a:xfrm>
          <a:off x="7594111" y="1003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167680</xdr:rowOff>
    </xdr:from>
    <xdr:to>
      <xdr:col>36</xdr:col>
      <xdr:colOff>165100</xdr:colOff>
      <xdr:row>58</xdr:row>
      <xdr:rowOff>97830</xdr:rowOff>
    </xdr:to>
    <xdr:sp macro="" textlink="">
      <xdr:nvSpPr>
        <xdr:cNvPr id="373" name="楕円 372"/>
        <xdr:cNvSpPr/>
      </xdr:nvSpPr>
      <xdr:spPr>
        <a:xfrm>
          <a:off x="6921500" y="99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88957</xdr:rowOff>
    </xdr:from>
    <xdr:ext cx="534377" cy="259045"/>
    <xdr:sp macro="" textlink="">
      <xdr:nvSpPr>
        <xdr:cNvPr id="374" name="テキスト ボックス 373"/>
        <xdr:cNvSpPr txBox="1"/>
      </xdr:nvSpPr>
      <xdr:spPr>
        <a:xfrm>
          <a:off x="6705111" y="1003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136048</xdr:rowOff>
    </xdr:from>
    <xdr:to>
      <xdr:col>55</xdr:col>
      <xdr:colOff>0</xdr:colOff>
      <xdr:row>78</xdr:row>
      <xdr:rowOff>137244</xdr:rowOff>
    </xdr:to>
    <xdr:cxnSp macro="">
      <xdr:nvCxnSpPr>
        <xdr:cNvPr id="401" name="直線コネクタ 400"/>
        <xdr:cNvCxnSpPr/>
      </xdr:nvCxnSpPr>
      <xdr:spPr>
        <a:xfrm flipV="1">
          <a:off x="9639300" y="13509148"/>
          <a:ext cx="838200"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137244</xdr:rowOff>
    </xdr:from>
    <xdr:to>
      <xdr:col>50</xdr:col>
      <xdr:colOff>114300</xdr:colOff>
      <xdr:row>78</xdr:row>
      <xdr:rowOff>139700</xdr:rowOff>
    </xdr:to>
    <xdr:cxnSp macro="">
      <xdr:nvCxnSpPr>
        <xdr:cNvPr id="404" name="直線コネクタ 403"/>
        <xdr:cNvCxnSpPr/>
      </xdr:nvCxnSpPr>
      <xdr:spPr>
        <a:xfrm flipV="1">
          <a:off x="8750300" y="13510344"/>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137878</xdr:rowOff>
    </xdr:from>
    <xdr:to>
      <xdr:col>45</xdr:col>
      <xdr:colOff>177800</xdr:colOff>
      <xdr:row>78</xdr:row>
      <xdr:rowOff>139700</xdr:rowOff>
    </xdr:to>
    <xdr:cxnSp macro="">
      <xdr:nvCxnSpPr>
        <xdr:cNvPr id="407" name="直線コネクタ 406"/>
        <xdr:cNvCxnSpPr/>
      </xdr:nvCxnSpPr>
      <xdr:spPr>
        <a:xfrm>
          <a:off x="7861300" y="13510978"/>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137878</xdr:rowOff>
    </xdr:from>
    <xdr:to>
      <xdr:col>41</xdr:col>
      <xdr:colOff>50800</xdr:colOff>
      <xdr:row>78</xdr:row>
      <xdr:rowOff>138928</xdr:rowOff>
    </xdr:to>
    <xdr:cxnSp macro="">
      <xdr:nvCxnSpPr>
        <xdr:cNvPr id="410" name="直線コネクタ 409"/>
        <xdr:cNvCxnSpPr/>
      </xdr:nvCxnSpPr>
      <xdr:spPr>
        <a:xfrm flipV="1">
          <a:off x="6972300" y="13510978"/>
          <a:ext cx="889000" cy="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85248</xdr:rowOff>
    </xdr:from>
    <xdr:to>
      <xdr:col>55</xdr:col>
      <xdr:colOff>50800</xdr:colOff>
      <xdr:row>79</xdr:row>
      <xdr:rowOff>15398</xdr:rowOff>
    </xdr:to>
    <xdr:sp macro="" textlink="">
      <xdr:nvSpPr>
        <xdr:cNvPr id="420" name="楕円 419"/>
        <xdr:cNvSpPr/>
      </xdr:nvSpPr>
      <xdr:spPr>
        <a:xfrm>
          <a:off x="10426700" y="1345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37640</xdr:rowOff>
    </xdr:from>
    <xdr:ext cx="469744" cy="259045"/>
    <xdr:sp macro="" textlink="">
      <xdr:nvSpPr>
        <xdr:cNvPr id="421" name="普通建設事業費 （ うち新規整備　）該当値テキスト"/>
        <xdr:cNvSpPr txBox="1"/>
      </xdr:nvSpPr>
      <xdr:spPr>
        <a:xfrm>
          <a:off x="10528300" y="134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86444</xdr:rowOff>
    </xdr:from>
    <xdr:to>
      <xdr:col>50</xdr:col>
      <xdr:colOff>165100</xdr:colOff>
      <xdr:row>79</xdr:row>
      <xdr:rowOff>16594</xdr:rowOff>
    </xdr:to>
    <xdr:sp macro="" textlink="">
      <xdr:nvSpPr>
        <xdr:cNvPr id="422" name="楕円 421"/>
        <xdr:cNvSpPr/>
      </xdr:nvSpPr>
      <xdr:spPr>
        <a:xfrm>
          <a:off x="9588500" y="134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7721</xdr:rowOff>
    </xdr:from>
    <xdr:ext cx="469744" cy="259045"/>
    <xdr:sp macro="" textlink="">
      <xdr:nvSpPr>
        <xdr:cNvPr id="423" name="テキスト ボックス 422"/>
        <xdr:cNvSpPr txBox="1"/>
      </xdr:nvSpPr>
      <xdr:spPr>
        <a:xfrm>
          <a:off x="9404428" y="135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4" name="楕円 423"/>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5" name="テキスト ボックス 424"/>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87078</xdr:rowOff>
    </xdr:from>
    <xdr:to>
      <xdr:col>41</xdr:col>
      <xdr:colOff>101600</xdr:colOff>
      <xdr:row>79</xdr:row>
      <xdr:rowOff>17228</xdr:rowOff>
    </xdr:to>
    <xdr:sp macro="" textlink="">
      <xdr:nvSpPr>
        <xdr:cNvPr id="426" name="楕円 425"/>
        <xdr:cNvSpPr/>
      </xdr:nvSpPr>
      <xdr:spPr>
        <a:xfrm>
          <a:off x="7810500" y="134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8355</xdr:rowOff>
    </xdr:from>
    <xdr:ext cx="378565" cy="259045"/>
    <xdr:sp macro="" textlink="">
      <xdr:nvSpPr>
        <xdr:cNvPr id="427" name="テキスト ボックス 426"/>
        <xdr:cNvSpPr txBox="1"/>
      </xdr:nvSpPr>
      <xdr:spPr>
        <a:xfrm>
          <a:off x="7672017" y="1355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88128</xdr:rowOff>
    </xdr:from>
    <xdr:to>
      <xdr:col>36</xdr:col>
      <xdr:colOff>165100</xdr:colOff>
      <xdr:row>79</xdr:row>
      <xdr:rowOff>18278</xdr:rowOff>
    </xdr:to>
    <xdr:sp macro="" textlink="">
      <xdr:nvSpPr>
        <xdr:cNvPr id="428" name="楕円 427"/>
        <xdr:cNvSpPr/>
      </xdr:nvSpPr>
      <xdr:spPr>
        <a:xfrm>
          <a:off x="6921500" y="13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9405</xdr:rowOff>
    </xdr:from>
    <xdr:ext cx="378565" cy="259045"/>
    <xdr:sp macro="" textlink="">
      <xdr:nvSpPr>
        <xdr:cNvPr id="429" name="テキスト ボックス 428"/>
        <xdr:cNvSpPr txBox="1"/>
      </xdr:nvSpPr>
      <xdr:spPr>
        <a:xfrm>
          <a:off x="6783017" y="13553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97143</xdr:rowOff>
    </xdr:from>
    <xdr:to>
      <xdr:col>55</xdr:col>
      <xdr:colOff>0</xdr:colOff>
      <xdr:row>98</xdr:row>
      <xdr:rowOff>86902</xdr:rowOff>
    </xdr:to>
    <xdr:cxnSp macro="">
      <xdr:nvCxnSpPr>
        <xdr:cNvPr id="458" name="直線コネクタ 457"/>
        <xdr:cNvCxnSpPr/>
      </xdr:nvCxnSpPr>
      <xdr:spPr>
        <a:xfrm flipV="1">
          <a:off x="9639300" y="16727793"/>
          <a:ext cx="838200" cy="16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23693</xdr:rowOff>
    </xdr:from>
    <xdr:to>
      <xdr:col>50</xdr:col>
      <xdr:colOff>114300</xdr:colOff>
      <xdr:row>98</xdr:row>
      <xdr:rowOff>86902</xdr:rowOff>
    </xdr:to>
    <xdr:cxnSp macro="">
      <xdr:nvCxnSpPr>
        <xdr:cNvPr id="461" name="直線コネクタ 460"/>
        <xdr:cNvCxnSpPr/>
      </xdr:nvCxnSpPr>
      <xdr:spPr>
        <a:xfrm>
          <a:off x="8750300" y="16825793"/>
          <a:ext cx="889000" cy="6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85248</xdr:rowOff>
    </xdr:from>
    <xdr:to>
      <xdr:col>45</xdr:col>
      <xdr:colOff>177800</xdr:colOff>
      <xdr:row>98</xdr:row>
      <xdr:rowOff>23693</xdr:rowOff>
    </xdr:to>
    <xdr:cxnSp macro="">
      <xdr:nvCxnSpPr>
        <xdr:cNvPr id="464" name="直線コネクタ 463"/>
        <xdr:cNvCxnSpPr/>
      </xdr:nvCxnSpPr>
      <xdr:spPr>
        <a:xfrm>
          <a:off x="7861300" y="16715898"/>
          <a:ext cx="889000" cy="10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85248</xdr:rowOff>
    </xdr:from>
    <xdr:to>
      <xdr:col>41</xdr:col>
      <xdr:colOff>50800</xdr:colOff>
      <xdr:row>97</xdr:row>
      <xdr:rowOff>114463</xdr:rowOff>
    </xdr:to>
    <xdr:cxnSp macro="">
      <xdr:nvCxnSpPr>
        <xdr:cNvPr id="467" name="直線コネクタ 466"/>
        <xdr:cNvCxnSpPr/>
      </xdr:nvCxnSpPr>
      <xdr:spPr>
        <a:xfrm flipV="1">
          <a:off x="6972300" y="16715898"/>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46343</xdr:rowOff>
    </xdr:from>
    <xdr:to>
      <xdr:col>55</xdr:col>
      <xdr:colOff>50800</xdr:colOff>
      <xdr:row>97</xdr:row>
      <xdr:rowOff>147943</xdr:rowOff>
    </xdr:to>
    <xdr:sp macro="" textlink="">
      <xdr:nvSpPr>
        <xdr:cNvPr id="477" name="楕円 476"/>
        <xdr:cNvSpPr/>
      </xdr:nvSpPr>
      <xdr:spPr>
        <a:xfrm>
          <a:off x="10426700" y="166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69220</xdr:rowOff>
    </xdr:from>
    <xdr:ext cx="534377" cy="259045"/>
    <xdr:sp macro="" textlink="">
      <xdr:nvSpPr>
        <xdr:cNvPr id="478" name="普通建設事業費 （ うち更新整備　）該当値テキスト"/>
        <xdr:cNvSpPr txBox="1"/>
      </xdr:nvSpPr>
      <xdr:spPr>
        <a:xfrm>
          <a:off x="10528300" y="165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36102</xdr:rowOff>
    </xdr:from>
    <xdr:to>
      <xdr:col>50</xdr:col>
      <xdr:colOff>165100</xdr:colOff>
      <xdr:row>98</xdr:row>
      <xdr:rowOff>137702</xdr:rowOff>
    </xdr:to>
    <xdr:sp macro="" textlink="">
      <xdr:nvSpPr>
        <xdr:cNvPr id="479" name="楕円 478"/>
        <xdr:cNvSpPr/>
      </xdr:nvSpPr>
      <xdr:spPr>
        <a:xfrm>
          <a:off x="9588500" y="1683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128829</xdr:rowOff>
    </xdr:from>
    <xdr:ext cx="534377" cy="259045"/>
    <xdr:sp macro="" textlink="">
      <xdr:nvSpPr>
        <xdr:cNvPr id="480" name="テキスト ボックス 479"/>
        <xdr:cNvSpPr txBox="1"/>
      </xdr:nvSpPr>
      <xdr:spPr>
        <a:xfrm>
          <a:off x="9372111" y="1693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144343</xdr:rowOff>
    </xdr:from>
    <xdr:to>
      <xdr:col>46</xdr:col>
      <xdr:colOff>38100</xdr:colOff>
      <xdr:row>98</xdr:row>
      <xdr:rowOff>74493</xdr:rowOff>
    </xdr:to>
    <xdr:sp macro="" textlink="">
      <xdr:nvSpPr>
        <xdr:cNvPr id="481" name="楕円 480"/>
        <xdr:cNvSpPr/>
      </xdr:nvSpPr>
      <xdr:spPr>
        <a:xfrm>
          <a:off x="8699500" y="167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65620</xdr:rowOff>
    </xdr:from>
    <xdr:ext cx="534377" cy="259045"/>
    <xdr:sp macro="" textlink="">
      <xdr:nvSpPr>
        <xdr:cNvPr id="482" name="テキスト ボックス 481"/>
        <xdr:cNvSpPr txBox="1"/>
      </xdr:nvSpPr>
      <xdr:spPr>
        <a:xfrm>
          <a:off x="8483111" y="168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34448</xdr:rowOff>
    </xdr:from>
    <xdr:to>
      <xdr:col>41</xdr:col>
      <xdr:colOff>101600</xdr:colOff>
      <xdr:row>97</xdr:row>
      <xdr:rowOff>136048</xdr:rowOff>
    </xdr:to>
    <xdr:sp macro="" textlink="">
      <xdr:nvSpPr>
        <xdr:cNvPr id="483" name="楕円 482"/>
        <xdr:cNvSpPr/>
      </xdr:nvSpPr>
      <xdr:spPr>
        <a:xfrm>
          <a:off x="7810500" y="1666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152575</xdr:rowOff>
    </xdr:from>
    <xdr:ext cx="534377" cy="259045"/>
    <xdr:sp macro="" textlink="">
      <xdr:nvSpPr>
        <xdr:cNvPr id="484" name="テキスト ボックス 483"/>
        <xdr:cNvSpPr txBox="1"/>
      </xdr:nvSpPr>
      <xdr:spPr>
        <a:xfrm>
          <a:off x="7594111" y="164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63663</xdr:rowOff>
    </xdr:from>
    <xdr:to>
      <xdr:col>36</xdr:col>
      <xdr:colOff>165100</xdr:colOff>
      <xdr:row>97</xdr:row>
      <xdr:rowOff>165263</xdr:rowOff>
    </xdr:to>
    <xdr:sp macro="" textlink="">
      <xdr:nvSpPr>
        <xdr:cNvPr id="485" name="楕円 484"/>
        <xdr:cNvSpPr/>
      </xdr:nvSpPr>
      <xdr:spPr>
        <a:xfrm>
          <a:off x="6921500" y="1669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10340</xdr:rowOff>
    </xdr:from>
    <xdr:ext cx="534377" cy="259045"/>
    <xdr:sp macro="" textlink="">
      <xdr:nvSpPr>
        <xdr:cNvPr id="486" name="テキスト ボックス 485"/>
        <xdr:cNvSpPr txBox="1"/>
      </xdr:nvSpPr>
      <xdr:spPr>
        <a:xfrm>
          <a:off x="6705111" y="1646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44397</xdr:rowOff>
    </xdr:from>
    <xdr:to>
      <xdr:col>85</xdr:col>
      <xdr:colOff>127000</xdr:colOff>
      <xdr:row>39</xdr:row>
      <xdr:rowOff>44408</xdr:rowOff>
    </xdr:to>
    <xdr:cxnSp macro="">
      <xdr:nvCxnSpPr>
        <xdr:cNvPr id="515" name="直線コネクタ 514"/>
        <xdr:cNvCxnSpPr/>
      </xdr:nvCxnSpPr>
      <xdr:spPr>
        <a:xfrm flipV="1">
          <a:off x="15481300" y="6730947"/>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44408</xdr:rowOff>
    </xdr:from>
    <xdr:to>
      <xdr:col>81</xdr:col>
      <xdr:colOff>50800</xdr:colOff>
      <xdr:row>39</xdr:row>
      <xdr:rowOff>44408</xdr:rowOff>
    </xdr:to>
    <xdr:cxnSp macro="">
      <xdr:nvCxnSpPr>
        <xdr:cNvPr id="518" name="直線コネクタ 517"/>
        <xdr:cNvCxnSpPr/>
      </xdr:nvCxnSpPr>
      <xdr:spPr>
        <a:xfrm>
          <a:off x="14592300" y="67309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44305</xdr:rowOff>
    </xdr:from>
    <xdr:to>
      <xdr:col>76</xdr:col>
      <xdr:colOff>114300</xdr:colOff>
      <xdr:row>39</xdr:row>
      <xdr:rowOff>44408</xdr:rowOff>
    </xdr:to>
    <xdr:cxnSp macro="">
      <xdr:nvCxnSpPr>
        <xdr:cNvPr id="521" name="直線コネクタ 520"/>
        <xdr:cNvCxnSpPr/>
      </xdr:nvCxnSpPr>
      <xdr:spPr>
        <a:xfrm>
          <a:off x="13703300" y="6730855"/>
          <a:ext cx="889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44305</xdr:rowOff>
    </xdr:from>
    <xdr:to>
      <xdr:col>71</xdr:col>
      <xdr:colOff>177800</xdr:colOff>
      <xdr:row>39</xdr:row>
      <xdr:rowOff>44347</xdr:rowOff>
    </xdr:to>
    <xdr:cxnSp macro="">
      <xdr:nvCxnSpPr>
        <xdr:cNvPr id="524" name="直線コネクタ 523"/>
        <xdr:cNvCxnSpPr/>
      </xdr:nvCxnSpPr>
      <xdr:spPr>
        <a:xfrm flipV="1">
          <a:off x="12814300" y="6730855"/>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165047</xdr:rowOff>
    </xdr:from>
    <xdr:to>
      <xdr:col>85</xdr:col>
      <xdr:colOff>177800</xdr:colOff>
      <xdr:row>39</xdr:row>
      <xdr:rowOff>95197</xdr:rowOff>
    </xdr:to>
    <xdr:sp macro="" textlink="">
      <xdr:nvSpPr>
        <xdr:cNvPr id="534" name="楕円 533"/>
        <xdr:cNvSpPr/>
      </xdr:nvSpPr>
      <xdr:spPr>
        <a:xfrm>
          <a:off x="16268700" y="66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313932" cy="259045"/>
    <xdr:sp macro="" textlink="">
      <xdr:nvSpPr>
        <xdr:cNvPr id="535" name="災害復旧事業費該当値テキスト"/>
        <xdr:cNvSpPr txBox="1"/>
      </xdr:nvSpPr>
      <xdr:spPr>
        <a:xfrm>
          <a:off x="16370300" y="6650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165058</xdr:rowOff>
    </xdr:from>
    <xdr:to>
      <xdr:col>81</xdr:col>
      <xdr:colOff>101600</xdr:colOff>
      <xdr:row>39</xdr:row>
      <xdr:rowOff>95208</xdr:rowOff>
    </xdr:to>
    <xdr:sp macro="" textlink="">
      <xdr:nvSpPr>
        <xdr:cNvPr id="536" name="楕円 535"/>
        <xdr:cNvSpPr/>
      </xdr:nvSpPr>
      <xdr:spPr>
        <a:xfrm>
          <a:off x="15430500" y="66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86335</xdr:rowOff>
    </xdr:from>
    <xdr:ext cx="313932" cy="259045"/>
    <xdr:sp macro="" textlink="">
      <xdr:nvSpPr>
        <xdr:cNvPr id="537" name="テキスト ボックス 536"/>
        <xdr:cNvSpPr txBox="1"/>
      </xdr:nvSpPr>
      <xdr:spPr>
        <a:xfrm>
          <a:off x="15324333" y="6772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165058</xdr:rowOff>
    </xdr:from>
    <xdr:to>
      <xdr:col>76</xdr:col>
      <xdr:colOff>165100</xdr:colOff>
      <xdr:row>39</xdr:row>
      <xdr:rowOff>95208</xdr:rowOff>
    </xdr:to>
    <xdr:sp macro="" textlink="">
      <xdr:nvSpPr>
        <xdr:cNvPr id="538" name="楕円 537"/>
        <xdr:cNvSpPr/>
      </xdr:nvSpPr>
      <xdr:spPr>
        <a:xfrm>
          <a:off x="14541500" y="66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86335</xdr:rowOff>
    </xdr:from>
    <xdr:ext cx="313932" cy="259045"/>
    <xdr:sp macro="" textlink="">
      <xdr:nvSpPr>
        <xdr:cNvPr id="539" name="テキスト ボックス 538"/>
        <xdr:cNvSpPr txBox="1"/>
      </xdr:nvSpPr>
      <xdr:spPr>
        <a:xfrm>
          <a:off x="14435333" y="6772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164955</xdr:rowOff>
    </xdr:from>
    <xdr:to>
      <xdr:col>72</xdr:col>
      <xdr:colOff>38100</xdr:colOff>
      <xdr:row>39</xdr:row>
      <xdr:rowOff>95105</xdr:rowOff>
    </xdr:to>
    <xdr:sp macro="" textlink="">
      <xdr:nvSpPr>
        <xdr:cNvPr id="540" name="楕円 539"/>
        <xdr:cNvSpPr/>
      </xdr:nvSpPr>
      <xdr:spPr>
        <a:xfrm>
          <a:off x="13652500" y="66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86232</xdr:rowOff>
    </xdr:from>
    <xdr:ext cx="313932" cy="259045"/>
    <xdr:sp macro="" textlink="">
      <xdr:nvSpPr>
        <xdr:cNvPr id="541" name="テキスト ボックス 540"/>
        <xdr:cNvSpPr txBox="1"/>
      </xdr:nvSpPr>
      <xdr:spPr>
        <a:xfrm>
          <a:off x="13546333" y="6772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164997</xdr:rowOff>
    </xdr:from>
    <xdr:to>
      <xdr:col>67</xdr:col>
      <xdr:colOff>101600</xdr:colOff>
      <xdr:row>39</xdr:row>
      <xdr:rowOff>95147</xdr:rowOff>
    </xdr:to>
    <xdr:sp macro="" textlink="">
      <xdr:nvSpPr>
        <xdr:cNvPr id="542" name="楕円 541"/>
        <xdr:cNvSpPr/>
      </xdr:nvSpPr>
      <xdr:spPr>
        <a:xfrm>
          <a:off x="12763500" y="668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86274</xdr:rowOff>
    </xdr:from>
    <xdr:ext cx="313932" cy="259045"/>
    <xdr:sp macro="" textlink="">
      <xdr:nvSpPr>
        <xdr:cNvPr id="543" name="テキスト ボックス 542"/>
        <xdr:cNvSpPr txBox="1"/>
      </xdr:nvSpPr>
      <xdr:spPr>
        <a:xfrm>
          <a:off x="12657333" y="6772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140436</xdr:rowOff>
    </xdr:from>
    <xdr:to>
      <xdr:col>85</xdr:col>
      <xdr:colOff>127000</xdr:colOff>
      <xdr:row>77</xdr:row>
      <xdr:rowOff>153276</xdr:rowOff>
    </xdr:to>
    <xdr:cxnSp macro="">
      <xdr:nvCxnSpPr>
        <xdr:cNvPr id="621" name="直線コネクタ 620"/>
        <xdr:cNvCxnSpPr/>
      </xdr:nvCxnSpPr>
      <xdr:spPr>
        <a:xfrm flipV="1">
          <a:off x="15481300" y="13342086"/>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132905</xdr:rowOff>
    </xdr:from>
    <xdr:to>
      <xdr:col>81</xdr:col>
      <xdr:colOff>50800</xdr:colOff>
      <xdr:row>77</xdr:row>
      <xdr:rowOff>153276</xdr:rowOff>
    </xdr:to>
    <xdr:cxnSp macro="">
      <xdr:nvCxnSpPr>
        <xdr:cNvPr id="624" name="直線コネクタ 623"/>
        <xdr:cNvCxnSpPr/>
      </xdr:nvCxnSpPr>
      <xdr:spPr>
        <a:xfrm>
          <a:off x="14592300" y="13334555"/>
          <a:ext cx="889000" cy="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112903</xdr:rowOff>
    </xdr:from>
    <xdr:to>
      <xdr:col>76</xdr:col>
      <xdr:colOff>114300</xdr:colOff>
      <xdr:row>77</xdr:row>
      <xdr:rowOff>132905</xdr:rowOff>
    </xdr:to>
    <xdr:cxnSp macro="">
      <xdr:nvCxnSpPr>
        <xdr:cNvPr id="627" name="直線コネクタ 626"/>
        <xdr:cNvCxnSpPr/>
      </xdr:nvCxnSpPr>
      <xdr:spPr>
        <a:xfrm>
          <a:off x="13703300" y="13314553"/>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112903</xdr:rowOff>
    </xdr:from>
    <xdr:to>
      <xdr:col>71</xdr:col>
      <xdr:colOff>177800</xdr:colOff>
      <xdr:row>77</xdr:row>
      <xdr:rowOff>125743</xdr:rowOff>
    </xdr:to>
    <xdr:cxnSp macro="">
      <xdr:nvCxnSpPr>
        <xdr:cNvPr id="630" name="直線コネクタ 629"/>
        <xdr:cNvCxnSpPr/>
      </xdr:nvCxnSpPr>
      <xdr:spPr>
        <a:xfrm flipV="1">
          <a:off x="12814300" y="13314553"/>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89636</xdr:rowOff>
    </xdr:from>
    <xdr:to>
      <xdr:col>85</xdr:col>
      <xdr:colOff>177800</xdr:colOff>
      <xdr:row>78</xdr:row>
      <xdr:rowOff>19786</xdr:rowOff>
    </xdr:to>
    <xdr:sp macro="" textlink="">
      <xdr:nvSpPr>
        <xdr:cNvPr id="640" name="楕円 639"/>
        <xdr:cNvSpPr/>
      </xdr:nvSpPr>
      <xdr:spPr>
        <a:xfrm>
          <a:off x="16268700" y="1329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4563</xdr:rowOff>
    </xdr:from>
    <xdr:ext cx="534377" cy="259045"/>
    <xdr:sp macro="" textlink="">
      <xdr:nvSpPr>
        <xdr:cNvPr id="641" name="公債費該当値テキスト"/>
        <xdr:cNvSpPr txBox="1"/>
      </xdr:nvSpPr>
      <xdr:spPr>
        <a:xfrm>
          <a:off x="16370300" y="132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102476</xdr:rowOff>
    </xdr:from>
    <xdr:to>
      <xdr:col>81</xdr:col>
      <xdr:colOff>101600</xdr:colOff>
      <xdr:row>78</xdr:row>
      <xdr:rowOff>32626</xdr:rowOff>
    </xdr:to>
    <xdr:sp macro="" textlink="">
      <xdr:nvSpPr>
        <xdr:cNvPr id="642" name="楕円 641"/>
        <xdr:cNvSpPr/>
      </xdr:nvSpPr>
      <xdr:spPr>
        <a:xfrm>
          <a:off x="15430500" y="133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23753</xdr:rowOff>
    </xdr:from>
    <xdr:ext cx="534377" cy="259045"/>
    <xdr:sp macro="" textlink="">
      <xdr:nvSpPr>
        <xdr:cNvPr id="643" name="テキスト ボックス 642"/>
        <xdr:cNvSpPr txBox="1"/>
      </xdr:nvSpPr>
      <xdr:spPr>
        <a:xfrm>
          <a:off x="15214111" y="1339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82105</xdr:rowOff>
    </xdr:from>
    <xdr:to>
      <xdr:col>76</xdr:col>
      <xdr:colOff>165100</xdr:colOff>
      <xdr:row>78</xdr:row>
      <xdr:rowOff>12255</xdr:rowOff>
    </xdr:to>
    <xdr:sp macro="" textlink="">
      <xdr:nvSpPr>
        <xdr:cNvPr id="644" name="楕円 643"/>
        <xdr:cNvSpPr/>
      </xdr:nvSpPr>
      <xdr:spPr>
        <a:xfrm>
          <a:off x="14541500" y="132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3382</xdr:rowOff>
    </xdr:from>
    <xdr:ext cx="534377" cy="259045"/>
    <xdr:sp macro="" textlink="">
      <xdr:nvSpPr>
        <xdr:cNvPr id="645" name="テキスト ボックス 644"/>
        <xdr:cNvSpPr txBox="1"/>
      </xdr:nvSpPr>
      <xdr:spPr>
        <a:xfrm>
          <a:off x="14325111" y="133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62103</xdr:rowOff>
    </xdr:from>
    <xdr:to>
      <xdr:col>72</xdr:col>
      <xdr:colOff>38100</xdr:colOff>
      <xdr:row>77</xdr:row>
      <xdr:rowOff>163703</xdr:rowOff>
    </xdr:to>
    <xdr:sp macro="" textlink="">
      <xdr:nvSpPr>
        <xdr:cNvPr id="646" name="楕円 645"/>
        <xdr:cNvSpPr/>
      </xdr:nvSpPr>
      <xdr:spPr>
        <a:xfrm>
          <a:off x="13652500" y="132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154830</xdr:rowOff>
    </xdr:from>
    <xdr:ext cx="534377" cy="259045"/>
    <xdr:sp macro="" textlink="">
      <xdr:nvSpPr>
        <xdr:cNvPr id="647" name="テキスト ボックス 646"/>
        <xdr:cNvSpPr txBox="1"/>
      </xdr:nvSpPr>
      <xdr:spPr>
        <a:xfrm>
          <a:off x="13436111" y="133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74943</xdr:rowOff>
    </xdr:from>
    <xdr:to>
      <xdr:col>67</xdr:col>
      <xdr:colOff>101600</xdr:colOff>
      <xdr:row>78</xdr:row>
      <xdr:rowOff>5093</xdr:rowOff>
    </xdr:to>
    <xdr:sp macro="" textlink="">
      <xdr:nvSpPr>
        <xdr:cNvPr id="648" name="楕円 647"/>
        <xdr:cNvSpPr/>
      </xdr:nvSpPr>
      <xdr:spPr>
        <a:xfrm>
          <a:off x="12763500" y="132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167670</xdr:rowOff>
    </xdr:from>
    <xdr:ext cx="534377" cy="259045"/>
    <xdr:sp macro="" textlink="">
      <xdr:nvSpPr>
        <xdr:cNvPr id="649" name="テキスト ボックス 648"/>
        <xdr:cNvSpPr txBox="1"/>
      </xdr:nvSpPr>
      <xdr:spPr>
        <a:xfrm>
          <a:off x="12547111" y="1336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121247</xdr:rowOff>
    </xdr:from>
    <xdr:to>
      <xdr:col>85</xdr:col>
      <xdr:colOff>127000</xdr:colOff>
      <xdr:row>99</xdr:row>
      <xdr:rowOff>29070</xdr:rowOff>
    </xdr:to>
    <xdr:cxnSp macro="">
      <xdr:nvCxnSpPr>
        <xdr:cNvPr id="678" name="直線コネクタ 677"/>
        <xdr:cNvCxnSpPr/>
      </xdr:nvCxnSpPr>
      <xdr:spPr>
        <a:xfrm>
          <a:off x="15481300" y="16923347"/>
          <a:ext cx="838200" cy="7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121247</xdr:rowOff>
    </xdr:from>
    <xdr:to>
      <xdr:col>81</xdr:col>
      <xdr:colOff>50800</xdr:colOff>
      <xdr:row>99</xdr:row>
      <xdr:rowOff>32462</xdr:rowOff>
    </xdr:to>
    <xdr:cxnSp macro="">
      <xdr:nvCxnSpPr>
        <xdr:cNvPr id="681" name="直線コネクタ 680"/>
        <xdr:cNvCxnSpPr/>
      </xdr:nvCxnSpPr>
      <xdr:spPr>
        <a:xfrm flipV="1">
          <a:off x="14592300" y="16923347"/>
          <a:ext cx="889000" cy="8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32462</xdr:rowOff>
    </xdr:from>
    <xdr:to>
      <xdr:col>76</xdr:col>
      <xdr:colOff>114300</xdr:colOff>
      <xdr:row>99</xdr:row>
      <xdr:rowOff>41923</xdr:rowOff>
    </xdr:to>
    <xdr:cxnSp macro="">
      <xdr:nvCxnSpPr>
        <xdr:cNvPr id="684" name="直線コネクタ 683"/>
        <xdr:cNvCxnSpPr/>
      </xdr:nvCxnSpPr>
      <xdr:spPr>
        <a:xfrm flipV="1">
          <a:off x="13703300" y="17006012"/>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38481</xdr:rowOff>
    </xdr:from>
    <xdr:to>
      <xdr:col>71</xdr:col>
      <xdr:colOff>177800</xdr:colOff>
      <xdr:row>99</xdr:row>
      <xdr:rowOff>41923</xdr:rowOff>
    </xdr:to>
    <xdr:cxnSp macro="">
      <xdr:nvCxnSpPr>
        <xdr:cNvPr id="687" name="直線コネクタ 686"/>
        <xdr:cNvCxnSpPr/>
      </xdr:nvCxnSpPr>
      <xdr:spPr>
        <a:xfrm>
          <a:off x="12814300" y="17012031"/>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149720</xdr:rowOff>
    </xdr:from>
    <xdr:to>
      <xdr:col>85</xdr:col>
      <xdr:colOff>177800</xdr:colOff>
      <xdr:row>99</xdr:row>
      <xdr:rowOff>79870</xdr:rowOff>
    </xdr:to>
    <xdr:sp macro="" textlink="">
      <xdr:nvSpPr>
        <xdr:cNvPr id="697" name="楕円 696"/>
        <xdr:cNvSpPr/>
      </xdr:nvSpPr>
      <xdr:spPr>
        <a:xfrm>
          <a:off x="16268700" y="1695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64647</xdr:rowOff>
    </xdr:from>
    <xdr:ext cx="469744" cy="259045"/>
    <xdr:sp macro="" textlink="">
      <xdr:nvSpPr>
        <xdr:cNvPr id="698" name="積立金該当値テキスト"/>
        <xdr:cNvSpPr txBox="1"/>
      </xdr:nvSpPr>
      <xdr:spPr>
        <a:xfrm>
          <a:off x="16370300" y="1686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70447</xdr:rowOff>
    </xdr:from>
    <xdr:to>
      <xdr:col>81</xdr:col>
      <xdr:colOff>101600</xdr:colOff>
      <xdr:row>99</xdr:row>
      <xdr:rowOff>597</xdr:rowOff>
    </xdr:to>
    <xdr:sp macro="" textlink="">
      <xdr:nvSpPr>
        <xdr:cNvPr id="699" name="楕円 698"/>
        <xdr:cNvSpPr/>
      </xdr:nvSpPr>
      <xdr:spPr>
        <a:xfrm>
          <a:off x="15430500" y="1687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163174</xdr:rowOff>
    </xdr:from>
    <xdr:ext cx="469744" cy="259045"/>
    <xdr:sp macro="" textlink="">
      <xdr:nvSpPr>
        <xdr:cNvPr id="700" name="テキスト ボックス 699"/>
        <xdr:cNvSpPr txBox="1"/>
      </xdr:nvSpPr>
      <xdr:spPr>
        <a:xfrm>
          <a:off x="15246428" y="1696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153112</xdr:rowOff>
    </xdr:from>
    <xdr:to>
      <xdr:col>76</xdr:col>
      <xdr:colOff>165100</xdr:colOff>
      <xdr:row>99</xdr:row>
      <xdr:rowOff>83262</xdr:rowOff>
    </xdr:to>
    <xdr:sp macro="" textlink="">
      <xdr:nvSpPr>
        <xdr:cNvPr id="701" name="楕円 700"/>
        <xdr:cNvSpPr/>
      </xdr:nvSpPr>
      <xdr:spPr>
        <a:xfrm>
          <a:off x="14541500" y="1695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74389</xdr:rowOff>
    </xdr:from>
    <xdr:ext cx="378565" cy="259045"/>
    <xdr:sp macro="" textlink="">
      <xdr:nvSpPr>
        <xdr:cNvPr id="702" name="テキスト ボックス 701"/>
        <xdr:cNvSpPr txBox="1"/>
      </xdr:nvSpPr>
      <xdr:spPr>
        <a:xfrm>
          <a:off x="14403017" y="17047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162573</xdr:rowOff>
    </xdr:from>
    <xdr:to>
      <xdr:col>72</xdr:col>
      <xdr:colOff>38100</xdr:colOff>
      <xdr:row>99</xdr:row>
      <xdr:rowOff>92723</xdr:rowOff>
    </xdr:to>
    <xdr:sp macro="" textlink="">
      <xdr:nvSpPr>
        <xdr:cNvPr id="703" name="楕円 702"/>
        <xdr:cNvSpPr/>
      </xdr:nvSpPr>
      <xdr:spPr>
        <a:xfrm>
          <a:off x="13652500" y="169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83850</xdr:rowOff>
    </xdr:from>
    <xdr:ext cx="378565" cy="259045"/>
    <xdr:sp macro="" textlink="">
      <xdr:nvSpPr>
        <xdr:cNvPr id="704" name="テキスト ボックス 703"/>
        <xdr:cNvSpPr txBox="1"/>
      </xdr:nvSpPr>
      <xdr:spPr>
        <a:xfrm>
          <a:off x="13514017" y="1705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159131</xdr:rowOff>
    </xdr:from>
    <xdr:to>
      <xdr:col>67</xdr:col>
      <xdr:colOff>101600</xdr:colOff>
      <xdr:row>99</xdr:row>
      <xdr:rowOff>89281</xdr:rowOff>
    </xdr:to>
    <xdr:sp macro="" textlink="">
      <xdr:nvSpPr>
        <xdr:cNvPr id="705" name="楕円 704"/>
        <xdr:cNvSpPr/>
      </xdr:nvSpPr>
      <xdr:spPr>
        <a:xfrm>
          <a:off x="12763500" y="169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80408</xdr:rowOff>
    </xdr:from>
    <xdr:ext cx="378565" cy="259045"/>
    <xdr:sp macro="" textlink="">
      <xdr:nvSpPr>
        <xdr:cNvPr id="706" name="テキスト ボックス 705"/>
        <xdr:cNvSpPr txBox="1"/>
      </xdr:nvSpPr>
      <xdr:spPr>
        <a:xfrm>
          <a:off x="12625017" y="17053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163588</xdr:rowOff>
    </xdr:from>
    <xdr:to>
      <xdr:col>116</xdr:col>
      <xdr:colOff>63500</xdr:colOff>
      <xdr:row>37</xdr:row>
      <xdr:rowOff>169761</xdr:rowOff>
    </xdr:to>
    <xdr:cxnSp macro="">
      <xdr:nvCxnSpPr>
        <xdr:cNvPr id="731" name="直線コネクタ 730"/>
        <xdr:cNvCxnSpPr/>
      </xdr:nvCxnSpPr>
      <xdr:spPr>
        <a:xfrm flipV="1">
          <a:off x="21323300" y="6507238"/>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165589</xdr:rowOff>
    </xdr:from>
    <xdr:to>
      <xdr:col>111</xdr:col>
      <xdr:colOff>177800</xdr:colOff>
      <xdr:row>37</xdr:row>
      <xdr:rowOff>169761</xdr:rowOff>
    </xdr:to>
    <xdr:cxnSp macro="">
      <xdr:nvCxnSpPr>
        <xdr:cNvPr id="734" name="直線コネクタ 733"/>
        <xdr:cNvCxnSpPr/>
      </xdr:nvCxnSpPr>
      <xdr:spPr>
        <a:xfrm>
          <a:off x="20434300" y="6509239"/>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163075</xdr:rowOff>
    </xdr:from>
    <xdr:to>
      <xdr:col>107</xdr:col>
      <xdr:colOff>50800</xdr:colOff>
      <xdr:row>37</xdr:row>
      <xdr:rowOff>165589</xdr:rowOff>
    </xdr:to>
    <xdr:cxnSp macro="">
      <xdr:nvCxnSpPr>
        <xdr:cNvPr id="737" name="直線コネクタ 736"/>
        <xdr:cNvCxnSpPr/>
      </xdr:nvCxnSpPr>
      <xdr:spPr>
        <a:xfrm>
          <a:off x="19545300" y="650672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156273</xdr:rowOff>
    </xdr:from>
    <xdr:to>
      <xdr:col>102</xdr:col>
      <xdr:colOff>114300</xdr:colOff>
      <xdr:row>37</xdr:row>
      <xdr:rowOff>163075</xdr:rowOff>
    </xdr:to>
    <xdr:cxnSp macro="">
      <xdr:nvCxnSpPr>
        <xdr:cNvPr id="740" name="直線コネクタ 739"/>
        <xdr:cNvCxnSpPr/>
      </xdr:nvCxnSpPr>
      <xdr:spPr>
        <a:xfrm>
          <a:off x="18656300" y="6499923"/>
          <a:ext cx="88900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32237</xdr:rowOff>
    </xdr:from>
    <xdr:ext cx="378565" cy="259045"/>
    <xdr:sp macro="" textlink="">
      <xdr:nvSpPr>
        <xdr:cNvPr id="744" name="テキスト ボックス 743"/>
        <xdr:cNvSpPr txBox="1"/>
      </xdr:nvSpPr>
      <xdr:spPr>
        <a:xfrm>
          <a:off x="18467017" y="6547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112789</xdr:rowOff>
    </xdr:from>
    <xdr:to>
      <xdr:col>116</xdr:col>
      <xdr:colOff>114300</xdr:colOff>
      <xdr:row>38</xdr:row>
      <xdr:rowOff>42938</xdr:rowOff>
    </xdr:to>
    <xdr:sp macro="" textlink="">
      <xdr:nvSpPr>
        <xdr:cNvPr id="750" name="楕円 749"/>
        <xdr:cNvSpPr/>
      </xdr:nvSpPr>
      <xdr:spPr>
        <a:xfrm>
          <a:off x="22110700" y="6456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37895</xdr:rowOff>
    </xdr:from>
    <xdr:ext cx="378565" cy="259045"/>
    <xdr:sp macro="" textlink="">
      <xdr:nvSpPr>
        <xdr:cNvPr id="751" name="投資及び出資金該当値テキスト"/>
        <xdr:cNvSpPr txBox="1"/>
      </xdr:nvSpPr>
      <xdr:spPr>
        <a:xfrm>
          <a:off x="22212300" y="6381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118961</xdr:rowOff>
    </xdr:from>
    <xdr:to>
      <xdr:col>112</xdr:col>
      <xdr:colOff>38100</xdr:colOff>
      <xdr:row>38</xdr:row>
      <xdr:rowOff>49111</xdr:rowOff>
    </xdr:to>
    <xdr:sp macro="" textlink="">
      <xdr:nvSpPr>
        <xdr:cNvPr id="752" name="楕円 751"/>
        <xdr:cNvSpPr/>
      </xdr:nvSpPr>
      <xdr:spPr>
        <a:xfrm>
          <a:off x="21272500" y="64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40238</xdr:rowOff>
    </xdr:from>
    <xdr:ext cx="378565" cy="259045"/>
    <xdr:sp macro="" textlink="">
      <xdr:nvSpPr>
        <xdr:cNvPr id="753" name="テキスト ボックス 752"/>
        <xdr:cNvSpPr txBox="1"/>
      </xdr:nvSpPr>
      <xdr:spPr>
        <a:xfrm>
          <a:off x="21134017" y="6555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114789</xdr:rowOff>
    </xdr:from>
    <xdr:to>
      <xdr:col>107</xdr:col>
      <xdr:colOff>101600</xdr:colOff>
      <xdr:row>38</xdr:row>
      <xdr:rowOff>44939</xdr:rowOff>
    </xdr:to>
    <xdr:sp macro="" textlink="">
      <xdr:nvSpPr>
        <xdr:cNvPr id="754" name="楕円 753"/>
        <xdr:cNvSpPr/>
      </xdr:nvSpPr>
      <xdr:spPr>
        <a:xfrm>
          <a:off x="20383500" y="64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36066</xdr:rowOff>
    </xdr:from>
    <xdr:ext cx="378565" cy="259045"/>
    <xdr:sp macro="" textlink="">
      <xdr:nvSpPr>
        <xdr:cNvPr id="755" name="テキスト ボックス 754"/>
        <xdr:cNvSpPr txBox="1"/>
      </xdr:nvSpPr>
      <xdr:spPr>
        <a:xfrm>
          <a:off x="20245017" y="6551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112275</xdr:rowOff>
    </xdr:from>
    <xdr:to>
      <xdr:col>102</xdr:col>
      <xdr:colOff>165100</xdr:colOff>
      <xdr:row>38</xdr:row>
      <xdr:rowOff>42425</xdr:rowOff>
    </xdr:to>
    <xdr:sp macro="" textlink="">
      <xdr:nvSpPr>
        <xdr:cNvPr id="756" name="楕円 755"/>
        <xdr:cNvSpPr/>
      </xdr:nvSpPr>
      <xdr:spPr>
        <a:xfrm>
          <a:off x="19494500" y="64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33552</xdr:rowOff>
    </xdr:from>
    <xdr:ext cx="378565" cy="259045"/>
    <xdr:sp macro="" textlink="">
      <xdr:nvSpPr>
        <xdr:cNvPr id="757" name="テキスト ボックス 756"/>
        <xdr:cNvSpPr txBox="1"/>
      </xdr:nvSpPr>
      <xdr:spPr>
        <a:xfrm>
          <a:off x="19356017" y="654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105473</xdr:rowOff>
    </xdr:from>
    <xdr:to>
      <xdr:col>98</xdr:col>
      <xdr:colOff>38100</xdr:colOff>
      <xdr:row>38</xdr:row>
      <xdr:rowOff>35623</xdr:rowOff>
    </xdr:to>
    <xdr:sp macro="" textlink="">
      <xdr:nvSpPr>
        <xdr:cNvPr id="758" name="楕円 757"/>
        <xdr:cNvSpPr/>
      </xdr:nvSpPr>
      <xdr:spPr>
        <a:xfrm>
          <a:off x="18605500" y="64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52150</xdr:rowOff>
    </xdr:from>
    <xdr:ext cx="378565" cy="259045"/>
    <xdr:sp macro="" textlink="">
      <xdr:nvSpPr>
        <xdr:cNvPr id="759" name="テキスト ボックス 758"/>
        <xdr:cNvSpPr txBox="1"/>
      </xdr:nvSpPr>
      <xdr:spPr>
        <a:xfrm>
          <a:off x="18467017" y="6224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122007</xdr:rowOff>
    </xdr:from>
    <xdr:to>
      <xdr:col>116</xdr:col>
      <xdr:colOff>63500</xdr:colOff>
      <xdr:row>75</xdr:row>
      <xdr:rowOff>126921</xdr:rowOff>
    </xdr:to>
    <xdr:cxnSp macro="">
      <xdr:nvCxnSpPr>
        <xdr:cNvPr id="842" name="直線コネクタ 841"/>
        <xdr:cNvCxnSpPr/>
      </xdr:nvCxnSpPr>
      <xdr:spPr>
        <a:xfrm>
          <a:off x="21323300" y="12980757"/>
          <a:ext cx="8382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103193</xdr:rowOff>
    </xdr:from>
    <xdr:to>
      <xdr:col>111</xdr:col>
      <xdr:colOff>177800</xdr:colOff>
      <xdr:row>75</xdr:row>
      <xdr:rowOff>122007</xdr:rowOff>
    </xdr:to>
    <xdr:cxnSp macro="">
      <xdr:nvCxnSpPr>
        <xdr:cNvPr id="845" name="直線コネクタ 844"/>
        <xdr:cNvCxnSpPr/>
      </xdr:nvCxnSpPr>
      <xdr:spPr>
        <a:xfrm>
          <a:off x="20434300" y="12961943"/>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103193</xdr:rowOff>
    </xdr:from>
    <xdr:to>
      <xdr:col>107</xdr:col>
      <xdr:colOff>50800</xdr:colOff>
      <xdr:row>75</xdr:row>
      <xdr:rowOff>130099</xdr:rowOff>
    </xdr:to>
    <xdr:cxnSp macro="">
      <xdr:nvCxnSpPr>
        <xdr:cNvPr id="848" name="直線コネクタ 847"/>
        <xdr:cNvCxnSpPr/>
      </xdr:nvCxnSpPr>
      <xdr:spPr>
        <a:xfrm flipV="1">
          <a:off x="19545300" y="12961943"/>
          <a:ext cx="889000" cy="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130099</xdr:rowOff>
    </xdr:from>
    <xdr:to>
      <xdr:col>102</xdr:col>
      <xdr:colOff>114300</xdr:colOff>
      <xdr:row>75</xdr:row>
      <xdr:rowOff>135425</xdr:rowOff>
    </xdr:to>
    <xdr:cxnSp macro="">
      <xdr:nvCxnSpPr>
        <xdr:cNvPr id="851" name="直線コネクタ 850"/>
        <xdr:cNvCxnSpPr/>
      </xdr:nvCxnSpPr>
      <xdr:spPr>
        <a:xfrm flipV="1">
          <a:off x="18656300" y="12988849"/>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76121</xdr:rowOff>
    </xdr:from>
    <xdr:to>
      <xdr:col>116</xdr:col>
      <xdr:colOff>114300</xdr:colOff>
      <xdr:row>76</xdr:row>
      <xdr:rowOff>6271</xdr:rowOff>
    </xdr:to>
    <xdr:sp macro="" textlink="">
      <xdr:nvSpPr>
        <xdr:cNvPr id="861" name="楕円 860"/>
        <xdr:cNvSpPr/>
      </xdr:nvSpPr>
      <xdr:spPr>
        <a:xfrm>
          <a:off x="22110700" y="1293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98998</xdr:rowOff>
    </xdr:from>
    <xdr:ext cx="534377" cy="259045"/>
    <xdr:sp macro="" textlink="">
      <xdr:nvSpPr>
        <xdr:cNvPr id="862" name="繰出金該当値テキスト"/>
        <xdr:cNvSpPr txBox="1"/>
      </xdr:nvSpPr>
      <xdr:spPr>
        <a:xfrm>
          <a:off x="22212300" y="1278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71207</xdr:rowOff>
    </xdr:from>
    <xdr:to>
      <xdr:col>112</xdr:col>
      <xdr:colOff>38100</xdr:colOff>
      <xdr:row>76</xdr:row>
      <xdr:rowOff>1357</xdr:rowOff>
    </xdr:to>
    <xdr:sp macro="" textlink="">
      <xdr:nvSpPr>
        <xdr:cNvPr id="863" name="楕円 862"/>
        <xdr:cNvSpPr/>
      </xdr:nvSpPr>
      <xdr:spPr>
        <a:xfrm>
          <a:off x="21272500" y="1292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17884</xdr:rowOff>
    </xdr:from>
    <xdr:ext cx="534377" cy="259045"/>
    <xdr:sp macro="" textlink="">
      <xdr:nvSpPr>
        <xdr:cNvPr id="864" name="テキスト ボックス 863"/>
        <xdr:cNvSpPr txBox="1"/>
      </xdr:nvSpPr>
      <xdr:spPr>
        <a:xfrm>
          <a:off x="21056111" y="1270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52393</xdr:rowOff>
    </xdr:from>
    <xdr:to>
      <xdr:col>107</xdr:col>
      <xdr:colOff>101600</xdr:colOff>
      <xdr:row>75</xdr:row>
      <xdr:rowOff>153994</xdr:rowOff>
    </xdr:to>
    <xdr:sp macro="" textlink="">
      <xdr:nvSpPr>
        <xdr:cNvPr id="865" name="楕円 864"/>
        <xdr:cNvSpPr/>
      </xdr:nvSpPr>
      <xdr:spPr>
        <a:xfrm>
          <a:off x="20383500" y="129111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170520</xdr:rowOff>
    </xdr:from>
    <xdr:ext cx="534377" cy="259045"/>
    <xdr:sp macro="" textlink="">
      <xdr:nvSpPr>
        <xdr:cNvPr id="866" name="テキスト ボックス 865"/>
        <xdr:cNvSpPr txBox="1"/>
      </xdr:nvSpPr>
      <xdr:spPr>
        <a:xfrm>
          <a:off x="20167111" y="1268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79299</xdr:rowOff>
    </xdr:from>
    <xdr:to>
      <xdr:col>102</xdr:col>
      <xdr:colOff>165100</xdr:colOff>
      <xdr:row>76</xdr:row>
      <xdr:rowOff>9449</xdr:rowOff>
    </xdr:to>
    <xdr:sp macro="" textlink="">
      <xdr:nvSpPr>
        <xdr:cNvPr id="867" name="楕円 866"/>
        <xdr:cNvSpPr/>
      </xdr:nvSpPr>
      <xdr:spPr>
        <a:xfrm>
          <a:off x="19494500" y="129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25976</xdr:rowOff>
    </xdr:from>
    <xdr:ext cx="534377" cy="259045"/>
    <xdr:sp macro="" textlink="">
      <xdr:nvSpPr>
        <xdr:cNvPr id="868" name="テキスト ボックス 867"/>
        <xdr:cNvSpPr txBox="1"/>
      </xdr:nvSpPr>
      <xdr:spPr>
        <a:xfrm>
          <a:off x="19278111" y="127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84625</xdr:rowOff>
    </xdr:from>
    <xdr:to>
      <xdr:col>98</xdr:col>
      <xdr:colOff>38100</xdr:colOff>
      <xdr:row>76</xdr:row>
      <xdr:rowOff>14774</xdr:rowOff>
    </xdr:to>
    <xdr:sp macro="" textlink="">
      <xdr:nvSpPr>
        <xdr:cNvPr id="869" name="楕円 868"/>
        <xdr:cNvSpPr/>
      </xdr:nvSpPr>
      <xdr:spPr>
        <a:xfrm>
          <a:off x="18605500" y="129433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31302</xdr:rowOff>
    </xdr:from>
    <xdr:ext cx="534377" cy="259045"/>
    <xdr:sp macro="" textlink="">
      <xdr:nvSpPr>
        <xdr:cNvPr id="870" name="テキスト ボックス 869"/>
        <xdr:cNvSpPr txBox="1"/>
      </xdr:nvSpPr>
      <xdr:spPr>
        <a:xfrm>
          <a:off x="18389111" y="1271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318,972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34,274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性質別歳出で類似団体とかい離が大きなものは、人件費、補助費等、普通建設事業費、公債費、積立金であり、いずれも類似団体を下回っている。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43,265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円で、類似団体内平均値よりも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13,580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円低い数値となってるが、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年以上前から職員数の縮減を進めており、以降類似団体と比較しても常に低い水準を維持できている。今後も、現状を維持できるよう努める。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年度まではプレミアム商品券等の大規模な事業を実施していたが、平成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年度以降は実施しておらず、また一部事務組合への負担金も減少傾向にある。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普通建設事業費は、新規整備分は低水準で推移しているが、更新整備分は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令和元年度では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類似団体を上回る数値となっており、要因として防災無線の更新や私立保育所建設の補助金等で大きな支出があったためである。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公債費は、近年減少傾向にあったが、平成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年度以降は、学校教育施設等の大規模改修や幼児園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園の更新等により下げ留まりとなっている。今後もこの水準を維持できるよう、公共施設等個別施設計画を活用し公債費の平準化を目指す。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積立金は、不動産売払収入等臨時的な収入を財源としているが近年は財源に乏しく、また決算余剰金も無かったため積立はほぼ出来ていない。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28,738
28,432
16.31
9,587,620
9,166,604
409,019
5,593,250
7,331,492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29645</xdr:rowOff>
    </xdr:from>
    <xdr:to>
      <xdr:col>24</xdr:col>
      <xdr:colOff>63500</xdr:colOff>
      <xdr:row>36</xdr:row>
      <xdr:rowOff>66222</xdr:rowOff>
    </xdr:to>
    <xdr:cxnSp macro="">
      <xdr:nvCxnSpPr>
        <xdr:cNvPr id="63" name="直線コネクタ 62"/>
        <xdr:cNvCxnSpPr/>
      </xdr:nvCxnSpPr>
      <xdr:spPr>
        <a:xfrm flipV="1">
          <a:off x="3797300" y="620184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136108</xdr:rowOff>
    </xdr:from>
    <xdr:to>
      <xdr:col>19</xdr:col>
      <xdr:colOff>177800</xdr:colOff>
      <xdr:row>36</xdr:row>
      <xdr:rowOff>66222</xdr:rowOff>
    </xdr:to>
    <xdr:cxnSp macro="">
      <xdr:nvCxnSpPr>
        <xdr:cNvPr id="66" name="直線コネクタ 65"/>
        <xdr:cNvCxnSpPr/>
      </xdr:nvCxnSpPr>
      <xdr:spPr>
        <a:xfrm>
          <a:off x="2908300" y="6136858"/>
          <a:ext cx="8890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136108</xdr:rowOff>
    </xdr:from>
    <xdr:to>
      <xdr:col>15</xdr:col>
      <xdr:colOff>50800</xdr:colOff>
      <xdr:row>35</xdr:row>
      <xdr:rowOff>143619</xdr:rowOff>
    </xdr:to>
    <xdr:cxnSp macro="">
      <xdr:nvCxnSpPr>
        <xdr:cNvPr id="69" name="直線コネクタ 68"/>
        <xdr:cNvCxnSpPr/>
      </xdr:nvCxnSpPr>
      <xdr:spPr>
        <a:xfrm flipV="1">
          <a:off x="2019300" y="613685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28339</xdr:rowOff>
    </xdr:from>
    <xdr:to>
      <xdr:col>10</xdr:col>
      <xdr:colOff>114300</xdr:colOff>
      <xdr:row>35</xdr:row>
      <xdr:rowOff>143619</xdr:rowOff>
    </xdr:to>
    <xdr:cxnSp macro="">
      <xdr:nvCxnSpPr>
        <xdr:cNvPr id="72" name="直線コネクタ 71"/>
        <xdr:cNvCxnSpPr/>
      </xdr:nvCxnSpPr>
      <xdr:spPr>
        <a:xfrm>
          <a:off x="1130300" y="6029089"/>
          <a:ext cx="889000" cy="1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150295</xdr:rowOff>
    </xdr:from>
    <xdr:to>
      <xdr:col>24</xdr:col>
      <xdr:colOff>114300</xdr:colOff>
      <xdr:row>36</xdr:row>
      <xdr:rowOff>80445</xdr:rowOff>
    </xdr:to>
    <xdr:sp macro="" textlink="">
      <xdr:nvSpPr>
        <xdr:cNvPr id="82" name="楕円 81"/>
        <xdr:cNvSpPr/>
      </xdr:nvSpPr>
      <xdr:spPr>
        <a:xfrm>
          <a:off x="4584700" y="61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128722</xdr:rowOff>
    </xdr:from>
    <xdr:ext cx="469744" cy="259045"/>
    <xdr:sp macro="" textlink="">
      <xdr:nvSpPr>
        <xdr:cNvPr id="83" name="議会費該当値テキスト"/>
        <xdr:cNvSpPr txBox="1"/>
      </xdr:nvSpPr>
      <xdr:spPr>
        <a:xfrm>
          <a:off x="4686300" y="612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15422</xdr:rowOff>
    </xdr:from>
    <xdr:to>
      <xdr:col>20</xdr:col>
      <xdr:colOff>38100</xdr:colOff>
      <xdr:row>36</xdr:row>
      <xdr:rowOff>117022</xdr:rowOff>
    </xdr:to>
    <xdr:sp macro="" textlink="">
      <xdr:nvSpPr>
        <xdr:cNvPr id="84" name="楕円 83"/>
        <xdr:cNvSpPr/>
      </xdr:nvSpPr>
      <xdr:spPr>
        <a:xfrm>
          <a:off x="3746500" y="61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108149</xdr:rowOff>
    </xdr:from>
    <xdr:ext cx="469744" cy="259045"/>
    <xdr:sp macro="" textlink="">
      <xdr:nvSpPr>
        <xdr:cNvPr id="85" name="テキスト ボックス 84"/>
        <xdr:cNvSpPr txBox="1"/>
      </xdr:nvSpPr>
      <xdr:spPr>
        <a:xfrm>
          <a:off x="3562428" y="628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85308</xdr:rowOff>
    </xdr:from>
    <xdr:to>
      <xdr:col>15</xdr:col>
      <xdr:colOff>101600</xdr:colOff>
      <xdr:row>36</xdr:row>
      <xdr:rowOff>15458</xdr:rowOff>
    </xdr:to>
    <xdr:sp macro="" textlink="">
      <xdr:nvSpPr>
        <xdr:cNvPr id="86" name="楕円 85"/>
        <xdr:cNvSpPr/>
      </xdr:nvSpPr>
      <xdr:spPr>
        <a:xfrm>
          <a:off x="2857500" y="60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31985</xdr:rowOff>
    </xdr:from>
    <xdr:ext cx="469744" cy="259045"/>
    <xdr:sp macro="" textlink="">
      <xdr:nvSpPr>
        <xdr:cNvPr id="87" name="テキスト ボックス 86"/>
        <xdr:cNvSpPr txBox="1"/>
      </xdr:nvSpPr>
      <xdr:spPr>
        <a:xfrm>
          <a:off x="2673428" y="586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92819</xdr:rowOff>
    </xdr:from>
    <xdr:to>
      <xdr:col>10</xdr:col>
      <xdr:colOff>165100</xdr:colOff>
      <xdr:row>36</xdr:row>
      <xdr:rowOff>22969</xdr:rowOff>
    </xdr:to>
    <xdr:sp macro="" textlink="">
      <xdr:nvSpPr>
        <xdr:cNvPr id="88" name="楕円 87"/>
        <xdr:cNvSpPr/>
      </xdr:nvSpPr>
      <xdr:spPr>
        <a:xfrm>
          <a:off x="1968500" y="60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39496</xdr:rowOff>
    </xdr:from>
    <xdr:ext cx="469744" cy="259045"/>
    <xdr:sp macro="" textlink="">
      <xdr:nvSpPr>
        <xdr:cNvPr id="89" name="テキスト ボックス 88"/>
        <xdr:cNvSpPr txBox="1"/>
      </xdr:nvSpPr>
      <xdr:spPr>
        <a:xfrm>
          <a:off x="1784428" y="58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148989</xdr:rowOff>
    </xdr:from>
    <xdr:to>
      <xdr:col>6</xdr:col>
      <xdr:colOff>38100</xdr:colOff>
      <xdr:row>35</xdr:row>
      <xdr:rowOff>79139</xdr:rowOff>
    </xdr:to>
    <xdr:sp macro="" textlink="">
      <xdr:nvSpPr>
        <xdr:cNvPr id="90" name="楕円 89"/>
        <xdr:cNvSpPr/>
      </xdr:nvSpPr>
      <xdr:spPr>
        <a:xfrm>
          <a:off x="1079500" y="59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95666</xdr:rowOff>
    </xdr:from>
    <xdr:ext cx="469744" cy="259045"/>
    <xdr:sp macro="" textlink="">
      <xdr:nvSpPr>
        <xdr:cNvPr id="91" name="テキスト ボックス 90"/>
        <xdr:cNvSpPr txBox="1"/>
      </xdr:nvSpPr>
      <xdr:spPr>
        <a:xfrm>
          <a:off x="895428" y="575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79904</xdr:rowOff>
    </xdr:from>
    <xdr:to>
      <xdr:col>24</xdr:col>
      <xdr:colOff>63500</xdr:colOff>
      <xdr:row>58</xdr:row>
      <xdr:rowOff>125211</xdr:rowOff>
    </xdr:to>
    <xdr:cxnSp macro="">
      <xdr:nvCxnSpPr>
        <xdr:cNvPr id="123" name="直線コネクタ 122"/>
        <xdr:cNvCxnSpPr/>
      </xdr:nvCxnSpPr>
      <xdr:spPr>
        <a:xfrm flipV="1">
          <a:off x="3797300" y="10024004"/>
          <a:ext cx="838200" cy="4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125211</xdr:rowOff>
    </xdr:from>
    <xdr:to>
      <xdr:col>19</xdr:col>
      <xdr:colOff>177800</xdr:colOff>
      <xdr:row>59</xdr:row>
      <xdr:rowOff>68039</xdr:rowOff>
    </xdr:to>
    <xdr:cxnSp macro="">
      <xdr:nvCxnSpPr>
        <xdr:cNvPr id="126" name="直線コネクタ 125"/>
        <xdr:cNvCxnSpPr/>
      </xdr:nvCxnSpPr>
      <xdr:spPr>
        <a:xfrm flipV="1">
          <a:off x="2908300" y="10069311"/>
          <a:ext cx="889000" cy="11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1103</xdr:rowOff>
    </xdr:from>
    <xdr:to>
      <xdr:col>15</xdr:col>
      <xdr:colOff>50800</xdr:colOff>
      <xdr:row>59</xdr:row>
      <xdr:rowOff>68039</xdr:rowOff>
    </xdr:to>
    <xdr:cxnSp macro="">
      <xdr:nvCxnSpPr>
        <xdr:cNvPr id="129" name="直線コネクタ 128"/>
        <xdr:cNvCxnSpPr/>
      </xdr:nvCxnSpPr>
      <xdr:spPr>
        <a:xfrm>
          <a:off x="2019300" y="10116653"/>
          <a:ext cx="889000" cy="6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145948</xdr:rowOff>
    </xdr:from>
    <xdr:to>
      <xdr:col>10</xdr:col>
      <xdr:colOff>114300</xdr:colOff>
      <xdr:row>59</xdr:row>
      <xdr:rowOff>1103</xdr:rowOff>
    </xdr:to>
    <xdr:cxnSp macro="">
      <xdr:nvCxnSpPr>
        <xdr:cNvPr id="132" name="直線コネクタ 131"/>
        <xdr:cNvCxnSpPr/>
      </xdr:nvCxnSpPr>
      <xdr:spPr>
        <a:xfrm>
          <a:off x="1130300" y="10090048"/>
          <a:ext cx="889000" cy="2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29104</xdr:rowOff>
    </xdr:from>
    <xdr:to>
      <xdr:col>24</xdr:col>
      <xdr:colOff>114300</xdr:colOff>
      <xdr:row>58</xdr:row>
      <xdr:rowOff>130704</xdr:rowOff>
    </xdr:to>
    <xdr:sp macro="" textlink="">
      <xdr:nvSpPr>
        <xdr:cNvPr id="142" name="楕円 141"/>
        <xdr:cNvSpPr/>
      </xdr:nvSpPr>
      <xdr:spPr>
        <a:xfrm>
          <a:off x="4584700" y="99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7531</xdr:rowOff>
    </xdr:from>
    <xdr:ext cx="534377" cy="259045"/>
    <xdr:sp macro="" textlink="">
      <xdr:nvSpPr>
        <xdr:cNvPr id="143" name="総務費該当値テキスト"/>
        <xdr:cNvSpPr txBox="1"/>
      </xdr:nvSpPr>
      <xdr:spPr>
        <a:xfrm>
          <a:off x="4686300" y="99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74411</xdr:rowOff>
    </xdr:from>
    <xdr:to>
      <xdr:col>20</xdr:col>
      <xdr:colOff>38100</xdr:colOff>
      <xdr:row>59</xdr:row>
      <xdr:rowOff>4561</xdr:rowOff>
    </xdr:to>
    <xdr:sp macro="" textlink="">
      <xdr:nvSpPr>
        <xdr:cNvPr id="144" name="楕円 143"/>
        <xdr:cNvSpPr/>
      </xdr:nvSpPr>
      <xdr:spPr>
        <a:xfrm>
          <a:off x="3746500" y="100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167138</xdr:rowOff>
    </xdr:from>
    <xdr:ext cx="534377" cy="259045"/>
    <xdr:sp macro="" textlink="">
      <xdr:nvSpPr>
        <xdr:cNvPr id="145" name="テキスト ボックス 144"/>
        <xdr:cNvSpPr txBox="1"/>
      </xdr:nvSpPr>
      <xdr:spPr>
        <a:xfrm>
          <a:off x="3530111" y="1011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17239</xdr:rowOff>
    </xdr:from>
    <xdr:to>
      <xdr:col>15</xdr:col>
      <xdr:colOff>101600</xdr:colOff>
      <xdr:row>59</xdr:row>
      <xdr:rowOff>118839</xdr:rowOff>
    </xdr:to>
    <xdr:sp macro="" textlink="">
      <xdr:nvSpPr>
        <xdr:cNvPr id="146" name="楕円 145"/>
        <xdr:cNvSpPr/>
      </xdr:nvSpPr>
      <xdr:spPr>
        <a:xfrm>
          <a:off x="2857500" y="101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109966</xdr:rowOff>
    </xdr:from>
    <xdr:ext cx="534377" cy="259045"/>
    <xdr:sp macro="" textlink="">
      <xdr:nvSpPr>
        <xdr:cNvPr id="147" name="テキスト ボックス 146"/>
        <xdr:cNvSpPr txBox="1"/>
      </xdr:nvSpPr>
      <xdr:spPr>
        <a:xfrm>
          <a:off x="2641111" y="1022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121753</xdr:rowOff>
    </xdr:from>
    <xdr:to>
      <xdr:col>10</xdr:col>
      <xdr:colOff>165100</xdr:colOff>
      <xdr:row>59</xdr:row>
      <xdr:rowOff>51903</xdr:rowOff>
    </xdr:to>
    <xdr:sp macro="" textlink="">
      <xdr:nvSpPr>
        <xdr:cNvPr id="148" name="楕円 147"/>
        <xdr:cNvSpPr/>
      </xdr:nvSpPr>
      <xdr:spPr>
        <a:xfrm>
          <a:off x="1968500" y="1006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43030</xdr:rowOff>
    </xdr:from>
    <xdr:ext cx="534377" cy="259045"/>
    <xdr:sp macro="" textlink="">
      <xdr:nvSpPr>
        <xdr:cNvPr id="149" name="テキスト ボックス 148"/>
        <xdr:cNvSpPr txBox="1"/>
      </xdr:nvSpPr>
      <xdr:spPr>
        <a:xfrm>
          <a:off x="1752111" y="101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95148</xdr:rowOff>
    </xdr:from>
    <xdr:to>
      <xdr:col>6</xdr:col>
      <xdr:colOff>38100</xdr:colOff>
      <xdr:row>59</xdr:row>
      <xdr:rowOff>25298</xdr:rowOff>
    </xdr:to>
    <xdr:sp macro="" textlink="">
      <xdr:nvSpPr>
        <xdr:cNvPr id="150" name="楕円 149"/>
        <xdr:cNvSpPr/>
      </xdr:nvSpPr>
      <xdr:spPr>
        <a:xfrm>
          <a:off x="1079500" y="100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16425</xdr:rowOff>
    </xdr:from>
    <xdr:ext cx="534377" cy="259045"/>
    <xdr:sp macro="" textlink="">
      <xdr:nvSpPr>
        <xdr:cNvPr id="151" name="テキスト ボックス 150"/>
        <xdr:cNvSpPr txBox="1"/>
      </xdr:nvSpPr>
      <xdr:spPr>
        <a:xfrm>
          <a:off x="863111" y="101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103263</xdr:rowOff>
    </xdr:from>
    <xdr:to>
      <xdr:col>24</xdr:col>
      <xdr:colOff>63500</xdr:colOff>
      <xdr:row>77</xdr:row>
      <xdr:rowOff>88506</xdr:rowOff>
    </xdr:to>
    <xdr:cxnSp macro="">
      <xdr:nvCxnSpPr>
        <xdr:cNvPr id="181" name="直線コネクタ 180"/>
        <xdr:cNvCxnSpPr/>
      </xdr:nvCxnSpPr>
      <xdr:spPr>
        <a:xfrm flipV="1">
          <a:off x="3797300" y="13133463"/>
          <a:ext cx="838200" cy="1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111937</xdr:rowOff>
    </xdr:from>
    <xdr:to>
      <xdr:col>19</xdr:col>
      <xdr:colOff>177800</xdr:colOff>
      <xdr:row>77</xdr:row>
      <xdr:rowOff>88506</xdr:rowOff>
    </xdr:to>
    <xdr:cxnSp macro="">
      <xdr:nvCxnSpPr>
        <xdr:cNvPr id="184" name="直線コネクタ 183"/>
        <xdr:cNvCxnSpPr/>
      </xdr:nvCxnSpPr>
      <xdr:spPr>
        <a:xfrm>
          <a:off x="2908300" y="13142137"/>
          <a:ext cx="889000" cy="1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111937</xdr:rowOff>
    </xdr:from>
    <xdr:to>
      <xdr:col>15</xdr:col>
      <xdr:colOff>50800</xdr:colOff>
      <xdr:row>76</xdr:row>
      <xdr:rowOff>127839</xdr:rowOff>
    </xdr:to>
    <xdr:cxnSp macro="">
      <xdr:nvCxnSpPr>
        <xdr:cNvPr id="187" name="直線コネクタ 186"/>
        <xdr:cNvCxnSpPr/>
      </xdr:nvCxnSpPr>
      <xdr:spPr>
        <a:xfrm flipV="1">
          <a:off x="2019300" y="13142137"/>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127839</xdr:rowOff>
    </xdr:from>
    <xdr:to>
      <xdr:col>10</xdr:col>
      <xdr:colOff>114300</xdr:colOff>
      <xdr:row>76</xdr:row>
      <xdr:rowOff>144450</xdr:rowOff>
    </xdr:to>
    <xdr:cxnSp macro="">
      <xdr:nvCxnSpPr>
        <xdr:cNvPr id="190" name="直線コネクタ 189"/>
        <xdr:cNvCxnSpPr/>
      </xdr:nvCxnSpPr>
      <xdr:spPr>
        <a:xfrm flipV="1">
          <a:off x="1130300" y="13158039"/>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52463</xdr:rowOff>
    </xdr:from>
    <xdr:to>
      <xdr:col>24</xdr:col>
      <xdr:colOff>114300</xdr:colOff>
      <xdr:row>76</xdr:row>
      <xdr:rowOff>154063</xdr:rowOff>
    </xdr:to>
    <xdr:sp macro="" textlink="">
      <xdr:nvSpPr>
        <xdr:cNvPr id="200" name="楕円 199"/>
        <xdr:cNvSpPr/>
      </xdr:nvSpPr>
      <xdr:spPr>
        <a:xfrm>
          <a:off x="4584700" y="130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30890</xdr:rowOff>
    </xdr:from>
    <xdr:ext cx="599010" cy="259045"/>
    <xdr:sp macro="" textlink="">
      <xdr:nvSpPr>
        <xdr:cNvPr id="201" name="民生費該当値テキスト"/>
        <xdr:cNvSpPr txBox="1"/>
      </xdr:nvSpPr>
      <xdr:spPr>
        <a:xfrm>
          <a:off x="4686300" y="1306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37706</xdr:rowOff>
    </xdr:from>
    <xdr:to>
      <xdr:col>20</xdr:col>
      <xdr:colOff>38100</xdr:colOff>
      <xdr:row>77</xdr:row>
      <xdr:rowOff>139306</xdr:rowOff>
    </xdr:to>
    <xdr:sp macro="" textlink="">
      <xdr:nvSpPr>
        <xdr:cNvPr id="202" name="楕円 201"/>
        <xdr:cNvSpPr/>
      </xdr:nvSpPr>
      <xdr:spPr>
        <a:xfrm>
          <a:off x="3746500" y="132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130433</xdr:rowOff>
    </xdr:from>
    <xdr:ext cx="599010" cy="259045"/>
    <xdr:sp macro="" textlink="">
      <xdr:nvSpPr>
        <xdr:cNvPr id="203" name="テキスト ボックス 202"/>
        <xdr:cNvSpPr txBox="1"/>
      </xdr:nvSpPr>
      <xdr:spPr>
        <a:xfrm>
          <a:off x="3497795" y="1333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61137</xdr:rowOff>
    </xdr:from>
    <xdr:to>
      <xdr:col>15</xdr:col>
      <xdr:colOff>101600</xdr:colOff>
      <xdr:row>76</xdr:row>
      <xdr:rowOff>162737</xdr:rowOff>
    </xdr:to>
    <xdr:sp macro="" textlink="">
      <xdr:nvSpPr>
        <xdr:cNvPr id="204" name="楕円 203"/>
        <xdr:cNvSpPr/>
      </xdr:nvSpPr>
      <xdr:spPr>
        <a:xfrm>
          <a:off x="2857500" y="130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7815</xdr:rowOff>
    </xdr:from>
    <xdr:ext cx="599010" cy="259045"/>
    <xdr:sp macro="" textlink="">
      <xdr:nvSpPr>
        <xdr:cNvPr id="205" name="テキスト ボックス 204"/>
        <xdr:cNvSpPr txBox="1"/>
      </xdr:nvSpPr>
      <xdr:spPr>
        <a:xfrm>
          <a:off x="2608795" y="1286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77039</xdr:rowOff>
    </xdr:from>
    <xdr:to>
      <xdr:col>10</xdr:col>
      <xdr:colOff>165100</xdr:colOff>
      <xdr:row>77</xdr:row>
      <xdr:rowOff>7189</xdr:rowOff>
    </xdr:to>
    <xdr:sp macro="" textlink="">
      <xdr:nvSpPr>
        <xdr:cNvPr id="206" name="楕円 205"/>
        <xdr:cNvSpPr/>
      </xdr:nvSpPr>
      <xdr:spPr>
        <a:xfrm>
          <a:off x="1968500" y="131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23715</xdr:rowOff>
    </xdr:from>
    <xdr:ext cx="599010" cy="259045"/>
    <xdr:sp macro="" textlink="">
      <xdr:nvSpPr>
        <xdr:cNvPr id="207" name="テキスト ボックス 206"/>
        <xdr:cNvSpPr txBox="1"/>
      </xdr:nvSpPr>
      <xdr:spPr>
        <a:xfrm>
          <a:off x="1719795" y="1288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93650</xdr:rowOff>
    </xdr:from>
    <xdr:to>
      <xdr:col>6</xdr:col>
      <xdr:colOff>38100</xdr:colOff>
      <xdr:row>77</xdr:row>
      <xdr:rowOff>23800</xdr:rowOff>
    </xdr:to>
    <xdr:sp macro="" textlink="">
      <xdr:nvSpPr>
        <xdr:cNvPr id="208" name="楕円 207"/>
        <xdr:cNvSpPr/>
      </xdr:nvSpPr>
      <xdr:spPr>
        <a:xfrm>
          <a:off x="1079500" y="131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40327</xdr:rowOff>
    </xdr:from>
    <xdr:ext cx="599010" cy="259045"/>
    <xdr:sp macro="" textlink="">
      <xdr:nvSpPr>
        <xdr:cNvPr id="209" name="テキスト ボックス 208"/>
        <xdr:cNvSpPr txBox="1"/>
      </xdr:nvSpPr>
      <xdr:spPr>
        <a:xfrm>
          <a:off x="830795" y="1289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121543</xdr:rowOff>
    </xdr:from>
    <xdr:to>
      <xdr:col>24</xdr:col>
      <xdr:colOff>63500</xdr:colOff>
      <xdr:row>98</xdr:row>
      <xdr:rowOff>150755</xdr:rowOff>
    </xdr:to>
    <xdr:cxnSp macro="">
      <xdr:nvCxnSpPr>
        <xdr:cNvPr id="241" name="直線コネクタ 240"/>
        <xdr:cNvCxnSpPr/>
      </xdr:nvCxnSpPr>
      <xdr:spPr>
        <a:xfrm>
          <a:off x="3797300" y="16923643"/>
          <a:ext cx="838200" cy="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49991</xdr:rowOff>
    </xdr:from>
    <xdr:to>
      <xdr:col>19</xdr:col>
      <xdr:colOff>177800</xdr:colOff>
      <xdr:row>98</xdr:row>
      <xdr:rowOff>121543</xdr:rowOff>
    </xdr:to>
    <xdr:cxnSp macro="">
      <xdr:nvCxnSpPr>
        <xdr:cNvPr id="244" name="直線コネクタ 243"/>
        <xdr:cNvCxnSpPr/>
      </xdr:nvCxnSpPr>
      <xdr:spPr>
        <a:xfrm>
          <a:off x="2908300" y="16852091"/>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22085</xdr:rowOff>
    </xdr:from>
    <xdr:to>
      <xdr:col>15</xdr:col>
      <xdr:colOff>50800</xdr:colOff>
      <xdr:row>98</xdr:row>
      <xdr:rowOff>49991</xdr:rowOff>
    </xdr:to>
    <xdr:cxnSp macro="">
      <xdr:nvCxnSpPr>
        <xdr:cNvPr id="247" name="直線コネクタ 246"/>
        <xdr:cNvCxnSpPr/>
      </xdr:nvCxnSpPr>
      <xdr:spPr>
        <a:xfrm>
          <a:off x="2019300" y="16824185"/>
          <a:ext cx="889000" cy="2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1364</xdr:rowOff>
    </xdr:from>
    <xdr:to>
      <xdr:col>10</xdr:col>
      <xdr:colOff>114300</xdr:colOff>
      <xdr:row>98</xdr:row>
      <xdr:rowOff>22085</xdr:rowOff>
    </xdr:to>
    <xdr:cxnSp macro="">
      <xdr:nvCxnSpPr>
        <xdr:cNvPr id="250" name="直線コネクタ 249"/>
        <xdr:cNvCxnSpPr/>
      </xdr:nvCxnSpPr>
      <xdr:spPr>
        <a:xfrm>
          <a:off x="1130300" y="16803464"/>
          <a:ext cx="889000" cy="2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99955</xdr:rowOff>
    </xdr:from>
    <xdr:to>
      <xdr:col>24</xdr:col>
      <xdr:colOff>114300</xdr:colOff>
      <xdr:row>99</xdr:row>
      <xdr:rowOff>30105</xdr:rowOff>
    </xdr:to>
    <xdr:sp macro="" textlink="">
      <xdr:nvSpPr>
        <xdr:cNvPr id="260" name="楕円 259"/>
        <xdr:cNvSpPr/>
      </xdr:nvSpPr>
      <xdr:spPr>
        <a:xfrm>
          <a:off x="4584700" y="169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78382</xdr:rowOff>
    </xdr:from>
    <xdr:ext cx="534377" cy="259045"/>
    <xdr:sp macro="" textlink="">
      <xdr:nvSpPr>
        <xdr:cNvPr id="261" name="衛生費該当値テキスト"/>
        <xdr:cNvSpPr txBox="1"/>
      </xdr:nvSpPr>
      <xdr:spPr>
        <a:xfrm>
          <a:off x="4686300" y="1688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70743</xdr:rowOff>
    </xdr:from>
    <xdr:to>
      <xdr:col>20</xdr:col>
      <xdr:colOff>38100</xdr:colOff>
      <xdr:row>99</xdr:row>
      <xdr:rowOff>893</xdr:rowOff>
    </xdr:to>
    <xdr:sp macro="" textlink="">
      <xdr:nvSpPr>
        <xdr:cNvPr id="262" name="楕円 261"/>
        <xdr:cNvSpPr/>
      </xdr:nvSpPr>
      <xdr:spPr>
        <a:xfrm>
          <a:off x="3746500" y="16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163470</xdr:rowOff>
    </xdr:from>
    <xdr:ext cx="534377" cy="259045"/>
    <xdr:sp macro="" textlink="">
      <xdr:nvSpPr>
        <xdr:cNvPr id="263" name="テキスト ボックス 262"/>
        <xdr:cNvSpPr txBox="1"/>
      </xdr:nvSpPr>
      <xdr:spPr>
        <a:xfrm>
          <a:off x="3530111" y="1696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170641</xdr:rowOff>
    </xdr:from>
    <xdr:to>
      <xdr:col>15</xdr:col>
      <xdr:colOff>101600</xdr:colOff>
      <xdr:row>98</xdr:row>
      <xdr:rowOff>100791</xdr:rowOff>
    </xdr:to>
    <xdr:sp macro="" textlink="">
      <xdr:nvSpPr>
        <xdr:cNvPr id="264" name="楕円 263"/>
        <xdr:cNvSpPr/>
      </xdr:nvSpPr>
      <xdr:spPr>
        <a:xfrm>
          <a:off x="2857500" y="168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91918</xdr:rowOff>
    </xdr:from>
    <xdr:ext cx="534377" cy="259045"/>
    <xdr:sp macro="" textlink="">
      <xdr:nvSpPr>
        <xdr:cNvPr id="265" name="テキスト ボックス 264"/>
        <xdr:cNvSpPr txBox="1"/>
      </xdr:nvSpPr>
      <xdr:spPr>
        <a:xfrm>
          <a:off x="2641111" y="168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142735</xdr:rowOff>
    </xdr:from>
    <xdr:to>
      <xdr:col>10</xdr:col>
      <xdr:colOff>165100</xdr:colOff>
      <xdr:row>98</xdr:row>
      <xdr:rowOff>72885</xdr:rowOff>
    </xdr:to>
    <xdr:sp macro="" textlink="">
      <xdr:nvSpPr>
        <xdr:cNvPr id="266" name="楕円 265"/>
        <xdr:cNvSpPr/>
      </xdr:nvSpPr>
      <xdr:spPr>
        <a:xfrm>
          <a:off x="1968500" y="167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64012</xdr:rowOff>
    </xdr:from>
    <xdr:ext cx="534377" cy="259045"/>
    <xdr:sp macro="" textlink="">
      <xdr:nvSpPr>
        <xdr:cNvPr id="267" name="テキスト ボックス 266"/>
        <xdr:cNvSpPr txBox="1"/>
      </xdr:nvSpPr>
      <xdr:spPr>
        <a:xfrm>
          <a:off x="1752111" y="168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122014</xdr:rowOff>
    </xdr:from>
    <xdr:to>
      <xdr:col>6</xdr:col>
      <xdr:colOff>38100</xdr:colOff>
      <xdr:row>98</xdr:row>
      <xdr:rowOff>52164</xdr:rowOff>
    </xdr:to>
    <xdr:sp macro="" textlink="">
      <xdr:nvSpPr>
        <xdr:cNvPr id="268" name="楕円 267"/>
        <xdr:cNvSpPr/>
      </xdr:nvSpPr>
      <xdr:spPr>
        <a:xfrm>
          <a:off x="1079500" y="167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68691</xdr:rowOff>
    </xdr:from>
    <xdr:ext cx="534377" cy="259045"/>
    <xdr:sp macro="" textlink="">
      <xdr:nvSpPr>
        <xdr:cNvPr id="269" name="テキスト ボックス 268"/>
        <xdr:cNvSpPr txBox="1"/>
      </xdr:nvSpPr>
      <xdr:spPr>
        <a:xfrm>
          <a:off x="863111" y="165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165287</xdr:rowOff>
    </xdr:from>
    <xdr:to>
      <xdr:col>55</xdr:col>
      <xdr:colOff>0</xdr:colOff>
      <xdr:row>59</xdr:row>
      <xdr:rowOff>1756</xdr:rowOff>
    </xdr:to>
    <xdr:cxnSp macro="">
      <xdr:nvCxnSpPr>
        <xdr:cNvPr id="359" name="直線コネクタ 358"/>
        <xdr:cNvCxnSpPr/>
      </xdr:nvCxnSpPr>
      <xdr:spPr>
        <a:xfrm flipV="1">
          <a:off x="9639300" y="10109387"/>
          <a:ext cx="8382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131290</xdr:rowOff>
    </xdr:from>
    <xdr:to>
      <xdr:col>50</xdr:col>
      <xdr:colOff>114300</xdr:colOff>
      <xdr:row>59</xdr:row>
      <xdr:rowOff>1756</xdr:rowOff>
    </xdr:to>
    <xdr:cxnSp macro="">
      <xdr:nvCxnSpPr>
        <xdr:cNvPr id="362" name="直線コネクタ 361"/>
        <xdr:cNvCxnSpPr/>
      </xdr:nvCxnSpPr>
      <xdr:spPr>
        <a:xfrm>
          <a:off x="8750300" y="10075390"/>
          <a:ext cx="889000" cy="4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131290</xdr:rowOff>
    </xdr:from>
    <xdr:to>
      <xdr:col>45</xdr:col>
      <xdr:colOff>177800</xdr:colOff>
      <xdr:row>59</xdr:row>
      <xdr:rowOff>2589</xdr:rowOff>
    </xdr:to>
    <xdr:cxnSp macro="">
      <xdr:nvCxnSpPr>
        <xdr:cNvPr id="365" name="直線コネクタ 364"/>
        <xdr:cNvCxnSpPr/>
      </xdr:nvCxnSpPr>
      <xdr:spPr>
        <a:xfrm flipV="1">
          <a:off x="7861300" y="10075390"/>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157482</xdr:rowOff>
    </xdr:from>
    <xdr:to>
      <xdr:col>41</xdr:col>
      <xdr:colOff>50800</xdr:colOff>
      <xdr:row>59</xdr:row>
      <xdr:rowOff>2589</xdr:rowOff>
    </xdr:to>
    <xdr:cxnSp macro="">
      <xdr:nvCxnSpPr>
        <xdr:cNvPr id="368" name="直線コネクタ 367"/>
        <xdr:cNvCxnSpPr/>
      </xdr:nvCxnSpPr>
      <xdr:spPr>
        <a:xfrm>
          <a:off x="6972300" y="10101582"/>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114487</xdr:rowOff>
    </xdr:from>
    <xdr:to>
      <xdr:col>55</xdr:col>
      <xdr:colOff>50800</xdr:colOff>
      <xdr:row>59</xdr:row>
      <xdr:rowOff>44637</xdr:rowOff>
    </xdr:to>
    <xdr:sp macro="" textlink="">
      <xdr:nvSpPr>
        <xdr:cNvPr id="378" name="楕円 377"/>
        <xdr:cNvSpPr/>
      </xdr:nvSpPr>
      <xdr:spPr>
        <a:xfrm>
          <a:off x="10426700" y="1005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31666</xdr:rowOff>
    </xdr:from>
    <xdr:ext cx="469744" cy="259045"/>
    <xdr:sp macro="" textlink="">
      <xdr:nvSpPr>
        <xdr:cNvPr id="379" name="農林水産業費該当値テキスト"/>
        <xdr:cNvSpPr txBox="1"/>
      </xdr:nvSpPr>
      <xdr:spPr>
        <a:xfrm>
          <a:off x="10528300" y="997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122406</xdr:rowOff>
    </xdr:from>
    <xdr:to>
      <xdr:col>50</xdr:col>
      <xdr:colOff>165100</xdr:colOff>
      <xdr:row>59</xdr:row>
      <xdr:rowOff>52556</xdr:rowOff>
    </xdr:to>
    <xdr:sp macro="" textlink="">
      <xdr:nvSpPr>
        <xdr:cNvPr id="380" name="楕円 379"/>
        <xdr:cNvSpPr/>
      </xdr:nvSpPr>
      <xdr:spPr>
        <a:xfrm>
          <a:off x="9588500" y="1006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43683</xdr:rowOff>
    </xdr:from>
    <xdr:ext cx="469744" cy="259045"/>
    <xdr:sp macro="" textlink="">
      <xdr:nvSpPr>
        <xdr:cNvPr id="381" name="テキスト ボックス 380"/>
        <xdr:cNvSpPr txBox="1"/>
      </xdr:nvSpPr>
      <xdr:spPr>
        <a:xfrm>
          <a:off x="9404428" y="1015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80490</xdr:rowOff>
    </xdr:from>
    <xdr:to>
      <xdr:col>46</xdr:col>
      <xdr:colOff>38100</xdr:colOff>
      <xdr:row>59</xdr:row>
      <xdr:rowOff>10640</xdr:rowOff>
    </xdr:to>
    <xdr:sp macro="" textlink="">
      <xdr:nvSpPr>
        <xdr:cNvPr id="382" name="楕円 381"/>
        <xdr:cNvSpPr/>
      </xdr:nvSpPr>
      <xdr:spPr>
        <a:xfrm>
          <a:off x="8699500" y="100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1767</xdr:rowOff>
    </xdr:from>
    <xdr:ext cx="469744" cy="259045"/>
    <xdr:sp macro="" textlink="">
      <xdr:nvSpPr>
        <xdr:cNvPr id="383" name="テキスト ボックス 382"/>
        <xdr:cNvSpPr txBox="1"/>
      </xdr:nvSpPr>
      <xdr:spPr>
        <a:xfrm>
          <a:off x="8515428" y="1011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123239</xdr:rowOff>
    </xdr:from>
    <xdr:to>
      <xdr:col>41</xdr:col>
      <xdr:colOff>101600</xdr:colOff>
      <xdr:row>59</xdr:row>
      <xdr:rowOff>53389</xdr:rowOff>
    </xdr:to>
    <xdr:sp macro="" textlink="">
      <xdr:nvSpPr>
        <xdr:cNvPr id="384" name="楕円 383"/>
        <xdr:cNvSpPr/>
      </xdr:nvSpPr>
      <xdr:spPr>
        <a:xfrm>
          <a:off x="7810500" y="100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44516</xdr:rowOff>
    </xdr:from>
    <xdr:ext cx="469744" cy="259045"/>
    <xdr:sp macro="" textlink="">
      <xdr:nvSpPr>
        <xdr:cNvPr id="385" name="テキスト ボックス 384"/>
        <xdr:cNvSpPr txBox="1"/>
      </xdr:nvSpPr>
      <xdr:spPr>
        <a:xfrm>
          <a:off x="7626428" y="101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106682</xdr:rowOff>
    </xdr:from>
    <xdr:to>
      <xdr:col>36</xdr:col>
      <xdr:colOff>165100</xdr:colOff>
      <xdr:row>59</xdr:row>
      <xdr:rowOff>36832</xdr:rowOff>
    </xdr:to>
    <xdr:sp macro="" textlink="">
      <xdr:nvSpPr>
        <xdr:cNvPr id="386" name="楕円 385"/>
        <xdr:cNvSpPr/>
      </xdr:nvSpPr>
      <xdr:spPr>
        <a:xfrm>
          <a:off x="6921500" y="100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27959</xdr:rowOff>
    </xdr:from>
    <xdr:ext cx="469744" cy="259045"/>
    <xdr:sp macro="" textlink="">
      <xdr:nvSpPr>
        <xdr:cNvPr id="387" name="テキスト ボックス 386"/>
        <xdr:cNvSpPr txBox="1"/>
      </xdr:nvSpPr>
      <xdr:spPr>
        <a:xfrm>
          <a:off x="6737428" y="101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69193</xdr:rowOff>
    </xdr:from>
    <xdr:to>
      <xdr:col>55</xdr:col>
      <xdr:colOff>0</xdr:colOff>
      <xdr:row>79</xdr:row>
      <xdr:rowOff>91269</xdr:rowOff>
    </xdr:to>
    <xdr:cxnSp macro="">
      <xdr:nvCxnSpPr>
        <xdr:cNvPr id="418" name="直線コネクタ 417"/>
        <xdr:cNvCxnSpPr/>
      </xdr:nvCxnSpPr>
      <xdr:spPr>
        <a:xfrm flipV="1">
          <a:off x="9639300" y="13613743"/>
          <a:ext cx="8382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79949</xdr:rowOff>
    </xdr:from>
    <xdr:to>
      <xdr:col>50</xdr:col>
      <xdr:colOff>114300</xdr:colOff>
      <xdr:row>79</xdr:row>
      <xdr:rowOff>91269</xdr:rowOff>
    </xdr:to>
    <xdr:cxnSp macro="">
      <xdr:nvCxnSpPr>
        <xdr:cNvPr id="421" name="直線コネクタ 420"/>
        <xdr:cNvCxnSpPr/>
      </xdr:nvCxnSpPr>
      <xdr:spPr>
        <a:xfrm>
          <a:off x="8750300" y="13624499"/>
          <a:ext cx="889000" cy="1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79949</xdr:rowOff>
    </xdr:from>
    <xdr:to>
      <xdr:col>45</xdr:col>
      <xdr:colOff>177800</xdr:colOff>
      <xdr:row>79</xdr:row>
      <xdr:rowOff>90922</xdr:rowOff>
    </xdr:to>
    <xdr:cxnSp macro="">
      <xdr:nvCxnSpPr>
        <xdr:cNvPr id="424" name="直線コネクタ 423"/>
        <xdr:cNvCxnSpPr/>
      </xdr:nvCxnSpPr>
      <xdr:spPr>
        <a:xfrm flipV="1">
          <a:off x="7861300" y="1362449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88483</xdr:rowOff>
    </xdr:from>
    <xdr:to>
      <xdr:col>41</xdr:col>
      <xdr:colOff>50800</xdr:colOff>
      <xdr:row>79</xdr:row>
      <xdr:rowOff>90922</xdr:rowOff>
    </xdr:to>
    <xdr:cxnSp macro="">
      <xdr:nvCxnSpPr>
        <xdr:cNvPr id="427" name="直線コネクタ 426"/>
        <xdr:cNvCxnSpPr/>
      </xdr:nvCxnSpPr>
      <xdr:spPr>
        <a:xfrm>
          <a:off x="6972300" y="13633033"/>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18393</xdr:rowOff>
    </xdr:from>
    <xdr:to>
      <xdr:col>55</xdr:col>
      <xdr:colOff>50800</xdr:colOff>
      <xdr:row>79</xdr:row>
      <xdr:rowOff>119993</xdr:rowOff>
    </xdr:to>
    <xdr:sp macro="" textlink="">
      <xdr:nvSpPr>
        <xdr:cNvPr id="437" name="楕円 436"/>
        <xdr:cNvSpPr/>
      </xdr:nvSpPr>
      <xdr:spPr>
        <a:xfrm>
          <a:off x="10426700" y="135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40469</xdr:rowOff>
    </xdr:from>
    <xdr:to>
      <xdr:col>50</xdr:col>
      <xdr:colOff>165100</xdr:colOff>
      <xdr:row>79</xdr:row>
      <xdr:rowOff>142069</xdr:rowOff>
    </xdr:to>
    <xdr:sp macro="" textlink="">
      <xdr:nvSpPr>
        <xdr:cNvPr id="439" name="楕円 438"/>
        <xdr:cNvSpPr/>
      </xdr:nvSpPr>
      <xdr:spPr>
        <a:xfrm>
          <a:off x="9588500" y="135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133196</xdr:rowOff>
    </xdr:from>
    <xdr:ext cx="378565" cy="259045"/>
    <xdr:sp macro="" textlink="">
      <xdr:nvSpPr>
        <xdr:cNvPr id="440" name="テキスト ボックス 439"/>
        <xdr:cNvSpPr txBox="1"/>
      </xdr:nvSpPr>
      <xdr:spPr>
        <a:xfrm>
          <a:off x="9450017" y="13677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29149</xdr:rowOff>
    </xdr:from>
    <xdr:to>
      <xdr:col>46</xdr:col>
      <xdr:colOff>38100</xdr:colOff>
      <xdr:row>79</xdr:row>
      <xdr:rowOff>130749</xdr:rowOff>
    </xdr:to>
    <xdr:sp macro="" textlink="">
      <xdr:nvSpPr>
        <xdr:cNvPr id="441" name="楕円 440"/>
        <xdr:cNvSpPr/>
      </xdr:nvSpPr>
      <xdr:spPr>
        <a:xfrm>
          <a:off x="8699500" y="135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121876</xdr:rowOff>
    </xdr:from>
    <xdr:ext cx="469744" cy="259045"/>
    <xdr:sp macro="" textlink="">
      <xdr:nvSpPr>
        <xdr:cNvPr id="442" name="テキスト ボックス 441"/>
        <xdr:cNvSpPr txBox="1"/>
      </xdr:nvSpPr>
      <xdr:spPr>
        <a:xfrm>
          <a:off x="8515428" y="1366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40122</xdr:rowOff>
    </xdr:from>
    <xdr:to>
      <xdr:col>41</xdr:col>
      <xdr:colOff>101600</xdr:colOff>
      <xdr:row>79</xdr:row>
      <xdr:rowOff>141722</xdr:rowOff>
    </xdr:to>
    <xdr:sp macro="" textlink="">
      <xdr:nvSpPr>
        <xdr:cNvPr id="443" name="楕円 442"/>
        <xdr:cNvSpPr/>
      </xdr:nvSpPr>
      <xdr:spPr>
        <a:xfrm>
          <a:off x="7810500" y="135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132849</xdr:rowOff>
    </xdr:from>
    <xdr:ext cx="378565" cy="259045"/>
    <xdr:sp macro="" textlink="">
      <xdr:nvSpPr>
        <xdr:cNvPr id="444" name="テキスト ボックス 443"/>
        <xdr:cNvSpPr txBox="1"/>
      </xdr:nvSpPr>
      <xdr:spPr>
        <a:xfrm>
          <a:off x="7672017" y="13677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37683</xdr:rowOff>
    </xdr:from>
    <xdr:to>
      <xdr:col>36</xdr:col>
      <xdr:colOff>165100</xdr:colOff>
      <xdr:row>79</xdr:row>
      <xdr:rowOff>139283</xdr:rowOff>
    </xdr:to>
    <xdr:sp macro="" textlink="">
      <xdr:nvSpPr>
        <xdr:cNvPr id="445" name="楕円 444"/>
        <xdr:cNvSpPr/>
      </xdr:nvSpPr>
      <xdr:spPr>
        <a:xfrm>
          <a:off x="6921500" y="135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130410</xdr:rowOff>
    </xdr:from>
    <xdr:ext cx="378565" cy="259045"/>
    <xdr:sp macro="" textlink="">
      <xdr:nvSpPr>
        <xdr:cNvPr id="446" name="テキスト ボックス 445"/>
        <xdr:cNvSpPr txBox="1"/>
      </xdr:nvSpPr>
      <xdr:spPr>
        <a:xfrm>
          <a:off x="6783017" y="1367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93470</xdr:rowOff>
    </xdr:from>
    <xdr:to>
      <xdr:col>55</xdr:col>
      <xdr:colOff>0</xdr:colOff>
      <xdr:row>98</xdr:row>
      <xdr:rowOff>95555</xdr:rowOff>
    </xdr:to>
    <xdr:cxnSp macro="">
      <xdr:nvCxnSpPr>
        <xdr:cNvPr id="473" name="直線コネクタ 472"/>
        <xdr:cNvCxnSpPr/>
      </xdr:nvCxnSpPr>
      <xdr:spPr>
        <a:xfrm flipV="1">
          <a:off x="9639300" y="16895570"/>
          <a:ext cx="8382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86672</xdr:rowOff>
    </xdr:from>
    <xdr:to>
      <xdr:col>50</xdr:col>
      <xdr:colOff>114300</xdr:colOff>
      <xdr:row>98</xdr:row>
      <xdr:rowOff>95555</xdr:rowOff>
    </xdr:to>
    <xdr:cxnSp macro="">
      <xdr:nvCxnSpPr>
        <xdr:cNvPr id="476" name="直線コネクタ 475"/>
        <xdr:cNvCxnSpPr/>
      </xdr:nvCxnSpPr>
      <xdr:spPr>
        <a:xfrm>
          <a:off x="8750300" y="16888772"/>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86509</xdr:rowOff>
    </xdr:from>
    <xdr:to>
      <xdr:col>45</xdr:col>
      <xdr:colOff>177800</xdr:colOff>
      <xdr:row>98</xdr:row>
      <xdr:rowOff>86672</xdr:rowOff>
    </xdr:to>
    <xdr:cxnSp macro="">
      <xdr:nvCxnSpPr>
        <xdr:cNvPr id="479" name="直線コネクタ 478"/>
        <xdr:cNvCxnSpPr/>
      </xdr:nvCxnSpPr>
      <xdr:spPr>
        <a:xfrm>
          <a:off x="7861300" y="1688860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86509</xdr:rowOff>
    </xdr:from>
    <xdr:to>
      <xdr:col>41</xdr:col>
      <xdr:colOff>50800</xdr:colOff>
      <xdr:row>98</xdr:row>
      <xdr:rowOff>88519</xdr:rowOff>
    </xdr:to>
    <xdr:cxnSp macro="">
      <xdr:nvCxnSpPr>
        <xdr:cNvPr id="482" name="直線コネクタ 481"/>
        <xdr:cNvCxnSpPr/>
      </xdr:nvCxnSpPr>
      <xdr:spPr>
        <a:xfrm flipV="1">
          <a:off x="6972300" y="16888609"/>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42670</xdr:rowOff>
    </xdr:from>
    <xdr:to>
      <xdr:col>55</xdr:col>
      <xdr:colOff>50800</xdr:colOff>
      <xdr:row>98</xdr:row>
      <xdr:rowOff>144270</xdr:rowOff>
    </xdr:to>
    <xdr:sp macro="" textlink="">
      <xdr:nvSpPr>
        <xdr:cNvPr id="492" name="楕円 491"/>
        <xdr:cNvSpPr/>
      </xdr:nvSpPr>
      <xdr:spPr>
        <a:xfrm>
          <a:off x="10426700" y="16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44755</xdr:rowOff>
    </xdr:from>
    <xdr:to>
      <xdr:col>50</xdr:col>
      <xdr:colOff>165100</xdr:colOff>
      <xdr:row>98</xdr:row>
      <xdr:rowOff>146355</xdr:rowOff>
    </xdr:to>
    <xdr:sp macro="" textlink="">
      <xdr:nvSpPr>
        <xdr:cNvPr id="494" name="楕円 493"/>
        <xdr:cNvSpPr/>
      </xdr:nvSpPr>
      <xdr:spPr>
        <a:xfrm>
          <a:off x="9588500" y="168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137482</xdr:rowOff>
    </xdr:from>
    <xdr:ext cx="534377" cy="259045"/>
    <xdr:sp macro="" textlink="">
      <xdr:nvSpPr>
        <xdr:cNvPr id="495" name="テキスト ボックス 494"/>
        <xdr:cNvSpPr txBox="1"/>
      </xdr:nvSpPr>
      <xdr:spPr>
        <a:xfrm>
          <a:off x="9372111" y="169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35872</xdr:rowOff>
    </xdr:from>
    <xdr:to>
      <xdr:col>46</xdr:col>
      <xdr:colOff>38100</xdr:colOff>
      <xdr:row>98</xdr:row>
      <xdr:rowOff>137472</xdr:rowOff>
    </xdr:to>
    <xdr:sp macro="" textlink="">
      <xdr:nvSpPr>
        <xdr:cNvPr id="496" name="楕円 495"/>
        <xdr:cNvSpPr/>
      </xdr:nvSpPr>
      <xdr:spPr>
        <a:xfrm>
          <a:off x="8699500" y="168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128599</xdr:rowOff>
    </xdr:from>
    <xdr:ext cx="534377" cy="259045"/>
    <xdr:sp macro="" textlink="">
      <xdr:nvSpPr>
        <xdr:cNvPr id="497" name="テキスト ボックス 496"/>
        <xdr:cNvSpPr txBox="1"/>
      </xdr:nvSpPr>
      <xdr:spPr>
        <a:xfrm>
          <a:off x="8483111" y="169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35709</xdr:rowOff>
    </xdr:from>
    <xdr:to>
      <xdr:col>41</xdr:col>
      <xdr:colOff>101600</xdr:colOff>
      <xdr:row>98</xdr:row>
      <xdr:rowOff>137309</xdr:rowOff>
    </xdr:to>
    <xdr:sp macro="" textlink="">
      <xdr:nvSpPr>
        <xdr:cNvPr id="498" name="楕円 497"/>
        <xdr:cNvSpPr/>
      </xdr:nvSpPr>
      <xdr:spPr>
        <a:xfrm>
          <a:off x="7810500" y="16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128436</xdr:rowOff>
    </xdr:from>
    <xdr:ext cx="534377" cy="259045"/>
    <xdr:sp macro="" textlink="">
      <xdr:nvSpPr>
        <xdr:cNvPr id="499" name="テキスト ボックス 498"/>
        <xdr:cNvSpPr txBox="1"/>
      </xdr:nvSpPr>
      <xdr:spPr>
        <a:xfrm>
          <a:off x="7594111" y="1693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37719</xdr:rowOff>
    </xdr:from>
    <xdr:to>
      <xdr:col>36</xdr:col>
      <xdr:colOff>165100</xdr:colOff>
      <xdr:row>98</xdr:row>
      <xdr:rowOff>139319</xdr:rowOff>
    </xdr:to>
    <xdr:sp macro="" textlink="">
      <xdr:nvSpPr>
        <xdr:cNvPr id="500" name="楕円 499"/>
        <xdr:cNvSpPr/>
      </xdr:nvSpPr>
      <xdr:spPr>
        <a:xfrm>
          <a:off x="6921500" y="1683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130446</xdr:rowOff>
    </xdr:from>
    <xdr:ext cx="534377" cy="259045"/>
    <xdr:sp macro="" textlink="">
      <xdr:nvSpPr>
        <xdr:cNvPr id="501" name="テキスト ボックス 500"/>
        <xdr:cNvSpPr txBox="1"/>
      </xdr:nvSpPr>
      <xdr:spPr>
        <a:xfrm>
          <a:off x="6705111" y="1693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131242</xdr:rowOff>
    </xdr:from>
    <xdr:to>
      <xdr:col>85</xdr:col>
      <xdr:colOff>127000</xdr:colOff>
      <xdr:row>38</xdr:row>
      <xdr:rowOff>116459</xdr:rowOff>
    </xdr:to>
    <xdr:cxnSp macro="">
      <xdr:nvCxnSpPr>
        <xdr:cNvPr id="531" name="直線コネクタ 530"/>
        <xdr:cNvCxnSpPr/>
      </xdr:nvCxnSpPr>
      <xdr:spPr>
        <a:xfrm flipV="1">
          <a:off x="15481300" y="6131992"/>
          <a:ext cx="838200" cy="49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35763</xdr:rowOff>
    </xdr:from>
    <xdr:to>
      <xdr:col>81</xdr:col>
      <xdr:colOff>50800</xdr:colOff>
      <xdr:row>38</xdr:row>
      <xdr:rowOff>116459</xdr:rowOff>
    </xdr:to>
    <xdr:cxnSp macro="">
      <xdr:nvCxnSpPr>
        <xdr:cNvPr id="534" name="直線コネクタ 533"/>
        <xdr:cNvCxnSpPr/>
      </xdr:nvCxnSpPr>
      <xdr:spPr>
        <a:xfrm>
          <a:off x="14592300" y="6550863"/>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35763</xdr:rowOff>
    </xdr:from>
    <xdr:to>
      <xdr:col>76</xdr:col>
      <xdr:colOff>114300</xdr:colOff>
      <xdr:row>38</xdr:row>
      <xdr:rowOff>143776</xdr:rowOff>
    </xdr:to>
    <xdr:cxnSp macro="">
      <xdr:nvCxnSpPr>
        <xdr:cNvPr id="537" name="直線コネクタ 536"/>
        <xdr:cNvCxnSpPr/>
      </xdr:nvCxnSpPr>
      <xdr:spPr>
        <a:xfrm flipV="1">
          <a:off x="13703300" y="6550863"/>
          <a:ext cx="8890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169037</xdr:rowOff>
    </xdr:from>
    <xdr:to>
      <xdr:col>71</xdr:col>
      <xdr:colOff>177800</xdr:colOff>
      <xdr:row>38</xdr:row>
      <xdr:rowOff>143776</xdr:rowOff>
    </xdr:to>
    <xdr:cxnSp macro="">
      <xdr:nvCxnSpPr>
        <xdr:cNvPr id="540" name="直線コネクタ 539"/>
        <xdr:cNvCxnSpPr/>
      </xdr:nvCxnSpPr>
      <xdr:spPr>
        <a:xfrm>
          <a:off x="12814300" y="6512687"/>
          <a:ext cx="889000" cy="14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80442</xdr:rowOff>
    </xdr:from>
    <xdr:to>
      <xdr:col>85</xdr:col>
      <xdr:colOff>177800</xdr:colOff>
      <xdr:row>36</xdr:row>
      <xdr:rowOff>10592</xdr:rowOff>
    </xdr:to>
    <xdr:sp macro="" textlink="">
      <xdr:nvSpPr>
        <xdr:cNvPr id="550" name="楕円 549"/>
        <xdr:cNvSpPr/>
      </xdr:nvSpPr>
      <xdr:spPr>
        <a:xfrm>
          <a:off x="16268700" y="608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103319</xdr:rowOff>
    </xdr:from>
    <xdr:ext cx="534377" cy="259045"/>
    <xdr:sp macro="" textlink="">
      <xdr:nvSpPr>
        <xdr:cNvPr id="551" name="消防費該当値テキスト"/>
        <xdr:cNvSpPr txBox="1"/>
      </xdr:nvSpPr>
      <xdr:spPr>
        <a:xfrm>
          <a:off x="16370300" y="593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65659</xdr:rowOff>
    </xdr:from>
    <xdr:to>
      <xdr:col>81</xdr:col>
      <xdr:colOff>101600</xdr:colOff>
      <xdr:row>38</xdr:row>
      <xdr:rowOff>167259</xdr:rowOff>
    </xdr:to>
    <xdr:sp macro="" textlink="">
      <xdr:nvSpPr>
        <xdr:cNvPr id="552" name="楕円 551"/>
        <xdr:cNvSpPr/>
      </xdr:nvSpPr>
      <xdr:spPr>
        <a:xfrm>
          <a:off x="15430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158386</xdr:rowOff>
    </xdr:from>
    <xdr:ext cx="534377" cy="259045"/>
    <xdr:sp macro="" textlink="">
      <xdr:nvSpPr>
        <xdr:cNvPr id="553" name="テキスト ボックス 552"/>
        <xdr:cNvSpPr txBox="1"/>
      </xdr:nvSpPr>
      <xdr:spPr>
        <a:xfrm>
          <a:off x="15214111" y="667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156413</xdr:rowOff>
    </xdr:from>
    <xdr:to>
      <xdr:col>76</xdr:col>
      <xdr:colOff>165100</xdr:colOff>
      <xdr:row>38</xdr:row>
      <xdr:rowOff>86564</xdr:rowOff>
    </xdr:to>
    <xdr:sp macro="" textlink="">
      <xdr:nvSpPr>
        <xdr:cNvPr id="554" name="楕円 553"/>
        <xdr:cNvSpPr/>
      </xdr:nvSpPr>
      <xdr:spPr>
        <a:xfrm>
          <a:off x="14541500" y="65000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77690</xdr:rowOff>
    </xdr:from>
    <xdr:ext cx="534377" cy="259045"/>
    <xdr:sp macro="" textlink="">
      <xdr:nvSpPr>
        <xdr:cNvPr id="555" name="テキスト ボックス 554"/>
        <xdr:cNvSpPr txBox="1"/>
      </xdr:nvSpPr>
      <xdr:spPr>
        <a:xfrm>
          <a:off x="14325111" y="659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92976</xdr:rowOff>
    </xdr:from>
    <xdr:to>
      <xdr:col>72</xdr:col>
      <xdr:colOff>38100</xdr:colOff>
      <xdr:row>39</xdr:row>
      <xdr:rowOff>23126</xdr:rowOff>
    </xdr:to>
    <xdr:sp macro="" textlink="">
      <xdr:nvSpPr>
        <xdr:cNvPr id="556" name="楕円 555"/>
        <xdr:cNvSpPr/>
      </xdr:nvSpPr>
      <xdr:spPr>
        <a:xfrm>
          <a:off x="13652500" y="66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14253</xdr:rowOff>
    </xdr:from>
    <xdr:ext cx="534377" cy="259045"/>
    <xdr:sp macro="" textlink="">
      <xdr:nvSpPr>
        <xdr:cNvPr id="557" name="テキスト ボックス 556"/>
        <xdr:cNvSpPr txBox="1"/>
      </xdr:nvSpPr>
      <xdr:spPr>
        <a:xfrm>
          <a:off x="13436111" y="670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118237</xdr:rowOff>
    </xdr:from>
    <xdr:to>
      <xdr:col>67</xdr:col>
      <xdr:colOff>101600</xdr:colOff>
      <xdr:row>38</xdr:row>
      <xdr:rowOff>48387</xdr:rowOff>
    </xdr:to>
    <xdr:sp macro="" textlink="">
      <xdr:nvSpPr>
        <xdr:cNvPr id="558" name="楕円 557"/>
        <xdr:cNvSpPr/>
      </xdr:nvSpPr>
      <xdr:spPr>
        <a:xfrm>
          <a:off x="12763500" y="64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39514</xdr:rowOff>
    </xdr:from>
    <xdr:ext cx="534377" cy="259045"/>
    <xdr:sp macro="" textlink="">
      <xdr:nvSpPr>
        <xdr:cNvPr id="559" name="テキスト ボックス 558"/>
        <xdr:cNvSpPr txBox="1"/>
      </xdr:nvSpPr>
      <xdr:spPr>
        <a:xfrm>
          <a:off x="12547111" y="655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162124</xdr:rowOff>
    </xdr:from>
    <xdr:to>
      <xdr:col>85</xdr:col>
      <xdr:colOff>127000</xdr:colOff>
      <xdr:row>59</xdr:row>
      <xdr:rowOff>11357</xdr:rowOff>
    </xdr:to>
    <xdr:cxnSp macro="">
      <xdr:nvCxnSpPr>
        <xdr:cNvPr id="591" name="直線コネクタ 590"/>
        <xdr:cNvCxnSpPr/>
      </xdr:nvCxnSpPr>
      <xdr:spPr>
        <a:xfrm flipV="1">
          <a:off x="15481300" y="1010622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842</xdr:rowOff>
    </xdr:from>
    <xdr:to>
      <xdr:col>81</xdr:col>
      <xdr:colOff>50800</xdr:colOff>
      <xdr:row>59</xdr:row>
      <xdr:rowOff>11357</xdr:rowOff>
    </xdr:to>
    <xdr:cxnSp macro="">
      <xdr:nvCxnSpPr>
        <xdr:cNvPr id="594" name="直線コネクタ 593"/>
        <xdr:cNvCxnSpPr/>
      </xdr:nvCxnSpPr>
      <xdr:spPr>
        <a:xfrm>
          <a:off x="14592300" y="10116392"/>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107032</xdr:rowOff>
    </xdr:from>
    <xdr:to>
      <xdr:col>76</xdr:col>
      <xdr:colOff>114300</xdr:colOff>
      <xdr:row>59</xdr:row>
      <xdr:rowOff>842</xdr:rowOff>
    </xdr:to>
    <xdr:cxnSp macro="">
      <xdr:nvCxnSpPr>
        <xdr:cNvPr id="597" name="直線コネクタ 596"/>
        <xdr:cNvCxnSpPr/>
      </xdr:nvCxnSpPr>
      <xdr:spPr>
        <a:xfrm>
          <a:off x="13703300" y="10051132"/>
          <a:ext cx="889000" cy="6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107032</xdr:rowOff>
    </xdr:from>
    <xdr:to>
      <xdr:col>71</xdr:col>
      <xdr:colOff>177800</xdr:colOff>
      <xdr:row>59</xdr:row>
      <xdr:rowOff>12174</xdr:rowOff>
    </xdr:to>
    <xdr:cxnSp macro="">
      <xdr:nvCxnSpPr>
        <xdr:cNvPr id="600" name="直線コネクタ 599"/>
        <xdr:cNvCxnSpPr/>
      </xdr:nvCxnSpPr>
      <xdr:spPr>
        <a:xfrm flipV="1">
          <a:off x="12814300" y="10051132"/>
          <a:ext cx="889000" cy="7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111324</xdr:rowOff>
    </xdr:from>
    <xdr:to>
      <xdr:col>85</xdr:col>
      <xdr:colOff>177800</xdr:colOff>
      <xdr:row>59</xdr:row>
      <xdr:rowOff>41474</xdr:rowOff>
    </xdr:to>
    <xdr:sp macro="" textlink="">
      <xdr:nvSpPr>
        <xdr:cNvPr id="610" name="楕円 609"/>
        <xdr:cNvSpPr/>
      </xdr:nvSpPr>
      <xdr:spPr>
        <a:xfrm>
          <a:off x="16268700" y="1005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89751</xdr:rowOff>
    </xdr:from>
    <xdr:ext cx="534377" cy="259045"/>
    <xdr:sp macro="" textlink="">
      <xdr:nvSpPr>
        <xdr:cNvPr id="611" name="教育費該当値テキスト"/>
        <xdr:cNvSpPr txBox="1"/>
      </xdr:nvSpPr>
      <xdr:spPr>
        <a:xfrm>
          <a:off x="16370300" y="1003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132007</xdr:rowOff>
    </xdr:from>
    <xdr:to>
      <xdr:col>81</xdr:col>
      <xdr:colOff>101600</xdr:colOff>
      <xdr:row>59</xdr:row>
      <xdr:rowOff>62157</xdr:rowOff>
    </xdr:to>
    <xdr:sp macro="" textlink="">
      <xdr:nvSpPr>
        <xdr:cNvPr id="612" name="楕円 611"/>
        <xdr:cNvSpPr/>
      </xdr:nvSpPr>
      <xdr:spPr>
        <a:xfrm>
          <a:off x="15430500" y="1007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53284</xdr:rowOff>
    </xdr:from>
    <xdr:ext cx="534377" cy="259045"/>
    <xdr:sp macro="" textlink="">
      <xdr:nvSpPr>
        <xdr:cNvPr id="613" name="テキスト ボックス 612"/>
        <xdr:cNvSpPr txBox="1"/>
      </xdr:nvSpPr>
      <xdr:spPr>
        <a:xfrm>
          <a:off x="15214111" y="1016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121492</xdr:rowOff>
    </xdr:from>
    <xdr:to>
      <xdr:col>76</xdr:col>
      <xdr:colOff>165100</xdr:colOff>
      <xdr:row>59</xdr:row>
      <xdr:rowOff>51642</xdr:rowOff>
    </xdr:to>
    <xdr:sp macro="" textlink="">
      <xdr:nvSpPr>
        <xdr:cNvPr id="614" name="楕円 613"/>
        <xdr:cNvSpPr/>
      </xdr:nvSpPr>
      <xdr:spPr>
        <a:xfrm>
          <a:off x="14541500" y="100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42769</xdr:rowOff>
    </xdr:from>
    <xdr:ext cx="534377" cy="259045"/>
    <xdr:sp macro="" textlink="">
      <xdr:nvSpPr>
        <xdr:cNvPr id="615" name="テキスト ボックス 614"/>
        <xdr:cNvSpPr txBox="1"/>
      </xdr:nvSpPr>
      <xdr:spPr>
        <a:xfrm>
          <a:off x="14325111" y="1015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56232</xdr:rowOff>
    </xdr:from>
    <xdr:to>
      <xdr:col>72</xdr:col>
      <xdr:colOff>38100</xdr:colOff>
      <xdr:row>58</xdr:row>
      <xdr:rowOff>157832</xdr:rowOff>
    </xdr:to>
    <xdr:sp macro="" textlink="">
      <xdr:nvSpPr>
        <xdr:cNvPr id="616" name="楕円 615"/>
        <xdr:cNvSpPr/>
      </xdr:nvSpPr>
      <xdr:spPr>
        <a:xfrm>
          <a:off x="13652500" y="1000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2909</xdr:rowOff>
    </xdr:from>
    <xdr:ext cx="534377" cy="259045"/>
    <xdr:sp macro="" textlink="">
      <xdr:nvSpPr>
        <xdr:cNvPr id="617" name="テキスト ボックス 616"/>
        <xdr:cNvSpPr txBox="1"/>
      </xdr:nvSpPr>
      <xdr:spPr>
        <a:xfrm>
          <a:off x="13436111" y="97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132824</xdr:rowOff>
    </xdr:from>
    <xdr:to>
      <xdr:col>67</xdr:col>
      <xdr:colOff>101600</xdr:colOff>
      <xdr:row>59</xdr:row>
      <xdr:rowOff>62974</xdr:rowOff>
    </xdr:to>
    <xdr:sp macro="" textlink="">
      <xdr:nvSpPr>
        <xdr:cNvPr id="618" name="楕円 617"/>
        <xdr:cNvSpPr/>
      </xdr:nvSpPr>
      <xdr:spPr>
        <a:xfrm>
          <a:off x="12763500" y="1007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54101</xdr:rowOff>
    </xdr:from>
    <xdr:ext cx="534377" cy="259045"/>
    <xdr:sp macro="" textlink="">
      <xdr:nvSpPr>
        <xdr:cNvPr id="619" name="テキスト ボックス 618"/>
        <xdr:cNvSpPr txBox="1"/>
      </xdr:nvSpPr>
      <xdr:spPr>
        <a:xfrm>
          <a:off x="12547111" y="1016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44397</xdr:rowOff>
    </xdr:from>
    <xdr:to>
      <xdr:col>85</xdr:col>
      <xdr:colOff>127000</xdr:colOff>
      <xdr:row>79</xdr:row>
      <xdr:rowOff>44408</xdr:rowOff>
    </xdr:to>
    <xdr:cxnSp macro="">
      <xdr:nvCxnSpPr>
        <xdr:cNvPr id="648" name="直線コネクタ 647"/>
        <xdr:cNvCxnSpPr/>
      </xdr:nvCxnSpPr>
      <xdr:spPr>
        <a:xfrm flipV="1">
          <a:off x="15481300" y="13588947"/>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44408</xdr:rowOff>
    </xdr:from>
    <xdr:to>
      <xdr:col>81</xdr:col>
      <xdr:colOff>50800</xdr:colOff>
      <xdr:row>79</xdr:row>
      <xdr:rowOff>44408</xdr:rowOff>
    </xdr:to>
    <xdr:cxnSp macro="">
      <xdr:nvCxnSpPr>
        <xdr:cNvPr id="651" name="直線コネクタ 650"/>
        <xdr:cNvCxnSpPr/>
      </xdr:nvCxnSpPr>
      <xdr:spPr>
        <a:xfrm>
          <a:off x="14592300" y="135889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44306</xdr:rowOff>
    </xdr:from>
    <xdr:to>
      <xdr:col>76</xdr:col>
      <xdr:colOff>114300</xdr:colOff>
      <xdr:row>79</xdr:row>
      <xdr:rowOff>44408</xdr:rowOff>
    </xdr:to>
    <xdr:cxnSp macro="">
      <xdr:nvCxnSpPr>
        <xdr:cNvPr id="654" name="直線コネクタ 653"/>
        <xdr:cNvCxnSpPr/>
      </xdr:nvCxnSpPr>
      <xdr:spPr>
        <a:xfrm>
          <a:off x="13703300" y="13588856"/>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44306</xdr:rowOff>
    </xdr:from>
    <xdr:to>
      <xdr:col>71</xdr:col>
      <xdr:colOff>177800</xdr:colOff>
      <xdr:row>79</xdr:row>
      <xdr:rowOff>44348</xdr:rowOff>
    </xdr:to>
    <xdr:cxnSp macro="">
      <xdr:nvCxnSpPr>
        <xdr:cNvPr id="657" name="直線コネクタ 656"/>
        <xdr:cNvCxnSpPr/>
      </xdr:nvCxnSpPr>
      <xdr:spPr>
        <a:xfrm flipV="1">
          <a:off x="12814300" y="13588856"/>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165047</xdr:rowOff>
    </xdr:from>
    <xdr:to>
      <xdr:col>85</xdr:col>
      <xdr:colOff>177800</xdr:colOff>
      <xdr:row>79</xdr:row>
      <xdr:rowOff>95197</xdr:rowOff>
    </xdr:to>
    <xdr:sp macro="" textlink="">
      <xdr:nvSpPr>
        <xdr:cNvPr id="667" name="楕円 666"/>
        <xdr:cNvSpPr/>
      </xdr:nvSpPr>
      <xdr:spPr>
        <a:xfrm>
          <a:off x="16268700" y="135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313932" cy="259045"/>
    <xdr:sp macro="" textlink="">
      <xdr:nvSpPr>
        <xdr:cNvPr id="668" name="災害復旧費該当値テキスト"/>
        <xdr:cNvSpPr txBox="1"/>
      </xdr:nvSpPr>
      <xdr:spPr>
        <a:xfrm>
          <a:off x="16370300" y="13508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165058</xdr:rowOff>
    </xdr:from>
    <xdr:to>
      <xdr:col>81</xdr:col>
      <xdr:colOff>101600</xdr:colOff>
      <xdr:row>79</xdr:row>
      <xdr:rowOff>95208</xdr:rowOff>
    </xdr:to>
    <xdr:sp macro="" textlink="">
      <xdr:nvSpPr>
        <xdr:cNvPr id="669" name="楕円 668"/>
        <xdr:cNvSpPr/>
      </xdr:nvSpPr>
      <xdr:spPr>
        <a:xfrm>
          <a:off x="15430500" y="135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86335</xdr:rowOff>
    </xdr:from>
    <xdr:ext cx="313932" cy="259045"/>
    <xdr:sp macro="" textlink="">
      <xdr:nvSpPr>
        <xdr:cNvPr id="670" name="テキスト ボックス 669"/>
        <xdr:cNvSpPr txBox="1"/>
      </xdr:nvSpPr>
      <xdr:spPr>
        <a:xfrm>
          <a:off x="15324333" y="13630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165058</xdr:rowOff>
    </xdr:from>
    <xdr:to>
      <xdr:col>76</xdr:col>
      <xdr:colOff>165100</xdr:colOff>
      <xdr:row>79</xdr:row>
      <xdr:rowOff>95208</xdr:rowOff>
    </xdr:to>
    <xdr:sp macro="" textlink="">
      <xdr:nvSpPr>
        <xdr:cNvPr id="671" name="楕円 670"/>
        <xdr:cNvSpPr/>
      </xdr:nvSpPr>
      <xdr:spPr>
        <a:xfrm>
          <a:off x="14541500" y="135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86335</xdr:rowOff>
    </xdr:from>
    <xdr:ext cx="313932" cy="259045"/>
    <xdr:sp macro="" textlink="">
      <xdr:nvSpPr>
        <xdr:cNvPr id="672" name="テキスト ボックス 671"/>
        <xdr:cNvSpPr txBox="1"/>
      </xdr:nvSpPr>
      <xdr:spPr>
        <a:xfrm>
          <a:off x="14435333" y="13630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164956</xdr:rowOff>
    </xdr:from>
    <xdr:to>
      <xdr:col>72</xdr:col>
      <xdr:colOff>38100</xdr:colOff>
      <xdr:row>79</xdr:row>
      <xdr:rowOff>95106</xdr:rowOff>
    </xdr:to>
    <xdr:sp macro="" textlink="">
      <xdr:nvSpPr>
        <xdr:cNvPr id="673" name="楕円 672"/>
        <xdr:cNvSpPr/>
      </xdr:nvSpPr>
      <xdr:spPr>
        <a:xfrm>
          <a:off x="13652500" y="135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86233</xdr:rowOff>
    </xdr:from>
    <xdr:ext cx="313932" cy="259045"/>
    <xdr:sp macro="" textlink="">
      <xdr:nvSpPr>
        <xdr:cNvPr id="674" name="テキスト ボックス 673"/>
        <xdr:cNvSpPr txBox="1"/>
      </xdr:nvSpPr>
      <xdr:spPr>
        <a:xfrm>
          <a:off x="13546333" y="1363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164998</xdr:rowOff>
    </xdr:from>
    <xdr:to>
      <xdr:col>67</xdr:col>
      <xdr:colOff>101600</xdr:colOff>
      <xdr:row>79</xdr:row>
      <xdr:rowOff>95148</xdr:rowOff>
    </xdr:to>
    <xdr:sp macro="" textlink="">
      <xdr:nvSpPr>
        <xdr:cNvPr id="675" name="楕円 674"/>
        <xdr:cNvSpPr/>
      </xdr:nvSpPr>
      <xdr:spPr>
        <a:xfrm>
          <a:off x="12763500" y="13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86275</xdr:rowOff>
    </xdr:from>
    <xdr:ext cx="313932" cy="259045"/>
    <xdr:sp macro="" textlink="">
      <xdr:nvSpPr>
        <xdr:cNvPr id="676" name="テキスト ボックス 675"/>
        <xdr:cNvSpPr txBox="1"/>
      </xdr:nvSpPr>
      <xdr:spPr>
        <a:xfrm>
          <a:off x="12657333" y="13630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140436</xdr:rowOff>
    </xdr:from>
    <xdr:to>
      <xdr:col>85</xdr:col>
      <xdr:colOff>127000</xdr:colOff>
      <xdr:row>97</xdr:row>
      <xdr:rowOff>153276</xdr:rowOff>
    </xdr:to>
    <xdr:cxnSp macro="">
      <xdr:nvCxnSpPr>
        <xdr:cNvPr id="705" name="直線コネクタ 704"/>
        <xdr:cNvCxnSpPr/>
      </xdr:nvCxnSpPr>
      <xdr:spPr>
        <a:xfrm flipV="1">
          <a:off x="15481300" y="16771086"/>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132905</xdr:rowOff>
    </xdr:from>
    <xdr:to>
      <xdr:col>81</xdr:col>
      <xdr:colOff>50800</xdr:colOff>
      <xdr:row>97</xdr:row>
      <xdr:rowOff>153276</xdr:rowOff>
    </xdr:to>
    <xdr:cxnSp macro="">
      <xdr:nvCxnSpPr>
        <xdr:cNvPr id="708" name="直線コネクタ 707"/>
        <xdr:cNvCxnSpPr/>
      </xdr:nvCxnSpPr>
      <xdr:spPr>
        <a:xfrm>
          <a:off x="14592300" y="16763555"/>
          <a:ext cx="889000" cy="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112903</xdr:rowOff>
    </xdr:from>
    <xdr:to>
      <xdr:col>76</xdr:col>
      <xdr:colOff>114300</xdr:colOff>
      <xdr:row>97</xdr:row>
      <xdr:rowOff>132905</xdr:rowOff>
    </xdr:to>
    <xdr:cxnSp macro="">
      <xdr:nvCxnSpPr>
        <xdr:cNvPr id="711" name="直線コネクタ 710"/>
        <xdr:cNvCxnSpPr/>
      </xdr:nvCxnSpPr>
      <xdr:spPr>
        <a:xfrm>
          <a:off x="13703300" y="16743553"/>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112903</xdr:rowOff>
    </xdr:from>
    <xdr:to>
      <xdr:col>71</xdr:col>
      <xdr:colOff>177800</xdr:colOff>
      <xdr:row>97</xdr:row>
      <xdr:rowOff>125743</xdr:rowOff>
    </xdr:to>
    <xdr:cxnSp macro="">
      <xdr:nvCxnSpPr>
        <xdr:cNvPr id="714" name="直線コネクタ 713"/>
        <xdr:cNvCxnSpPr/>
      </xdr:nvCxnSpPr>
      <xdr:spPr>
        <a:xfrm flipV="1">
          <a:off x="12814300" y="16743553"/>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89636</xdr:rowOff>
    </xdr:from>
    <xdr:to>
      <xdr:col>85</xdr:col>
      <xdr:colOff>177800</xdr:colOff>
      <xdr:row>98</xdr:row>
      <xdr:rowOff>19786</xdr:rowOff>
    </xdr:to>
    <xdr:sp macro="" textlink="">
      <xdr:nvSpPr>
        <xdr:cNvPr id="724" name="楕円 723"/>
        <xdr:cNvSpPr/>
      </xdr:nvSpPr>
      <xdr:spPr>
        <a:xfrm>
          <a:off x="16268700" y="1672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4563</xdr:rowOff>
    </xdr:from>
    <xdr:ext cx="534377" cy="259045"/>
    <xdr:sp macro="" textlink="">
      <xdr:nvSpPr>
        <xdr:cNvPr id="725" name="公債費該当値テキスト"/>
        <xdr:cNvSpPr txBox="1"/>
      </xdr:nvSpPr>
      <xdr:spPr>
        <a:xfrm>
          <a:off x="16370300" y="1663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102476</xdr:rowOff>
    </xdr:from>
    <xdr:to>
      <xdr:col>81</xdr:col>
      <xdr:colOff>101600</xdr:colOff>
      <xdr:row>98</xdr:row>
      <xdr:rowOff>32626</xdr:rowOff>
    </xdr:to>
    <xdr:sp macro="" textlink="">
      <xdr:nvSpPr>
        <xdr:cNvPr id="726" name="楕円 725"/>
        <xdr:cNvSpPr/>
      </xdr:nvSpPr>
      <xdr:spPr>
        <a:xfrm>
          <a:off x="15430500" y="167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23753</xdr:rowOff>
    </xdr:from>
    <xdr:ext cx="534377" cy="259045"/>
    <xdr:sp macro="" textlink="">
      <xdr:nvSpPr>
        <xdr:cNvPr id="727" name="テキスト ボックス 726"/>
        <xdr:cNvSpPr txBox="1"/>
      </xdr:nvSpPr>
      <xdr:spPr>
        <a:xfrm>
          <a:off x="15214111" y="1682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82105</xdr:rowOff>
    </xdr:from>
    <xdr:to>
      <xdr:col>76</xdr:col>
      <xdr:colOff>165100</xdr:colOff>
      <xdr:row>98</xdr:row>
      <xdr:rowOff>12255</xdr:rowOff>
    </xdr:to>
    <xdr:sp macro="" textlink="">
      <xdr:nvSpPr>
        <xdr:cNvPr id="728" name="楕円 727"/>
        <xdr:cNvSpPr/>
      </xdr:nvSpPr>
      <xdr:spPr>
        <a:xfrm>
          <a:off x="14541500" y="167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3382</xdr:rowOff>
    </xdr:from>
    <xdr:ext cx="534377" cy="259045"/>
    <xdr:sp macro="" textlink="">
      <xdr:nvSpPr>
        <xdr:cNvPr id="729" name="テキスト ボックス 728"/>
        <xdr:cNvSpPr txBox="1"/>
      </xdr:nvSpPr>
      <xdr:spPr>
        <a:xfrm>
          <a:off x="14325111" y="1680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62103</xdr:rowOff>
    </xdr:from>
    <xdr:to>
      <xdr:col>72</xdr:col>
      <xdr:colOff>38100</xdr:colOff>
      <xdr:row>97</xdr:row>
      <xdr:rowOff>163703</xdr:rowOff>
    </xdr:to>
    <xdr:sp macro="" textlink="">
      <xdr:nvSpPr>
        <xdr:cNvPr id="730" name="楕円 729"/>
        <xdr:cNvSpPr/>
      </xdr:nvSpPr>
      <xdr:spPr>
        <a:xfrm>
          <a:off x="13652500" y="166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154830</xdr:rowOff>
    </xdr:from>
    <xdr:ext cx="534377" cy="259045"/>
    <xdr:sp macro="" textlink="">
      <xdr:nvSpPr>
        <xdr:cNvPr id="731" name="テキスト ボックス 730"/>
        <xdr:cNvSpPr txBox="1"/>
      </xdr:nvSpPr>
      <xdr:spPr>
        <a:xfrm>
          <a:off x="13436111" y="1678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74943</xdr:rowOff>
    </xdr:from>
    <xdr:to>
      <xdr:col>67</xdr:col>
      <xdr:colOff>101600</xdr:colOff>
      <xdr:row>98</xdr:row>
      <xdr:rowOff>5093</xdr:rowOff>
    </xdr:to>
    <xdr:sp macro="" textlink="">
      <xdr:nvSpPr>
        <xdr:cNvPr id="732" name="楕円 731"/>
        <xdr:cNvSpPr/>
      </xdr:nvSpPr>
      <xdr:spPr>
        <a:xfrm>
          <a:off x="12763500" y="167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167670</xdr:rowOff>
    </xdr:from>
    <xdr:ext cx="534377" cy="259045"/>
    <xdr:sp macro="" textlink="">
      <xdr:nvSpPr>
        <xdr:cNvPr id="733" name="テキスト ボックス 732"/>
        <xdr:cNvSpPr txBox="1"/>
      </xdr:nvSpPr>
      <xdr:spPr>
        <a:xfrm>
          <a:off x="12547111" y="167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類似団体内平均値と比較して、総務費、土木費、教育費、公債費は大きく下回っており、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十数年前より新規職員の採用を抑制しており、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できていることが要因と考えられる。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道路や橋梁等のインフラにかかる工事を必要最低限の範囲のみ実施しており、それは教育施設等にかかる普通建設事業費の増額によって土木費に充当できる事業費が抑制されてしまっていることが要因といえ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教育費は、物件費等を最小限に抑える努力をしており、施設の維持管理以外の支出を抑制した結果、当町の上げ幅以上に類似団体平均値が増加しかい離が大きくなっている。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公債費は、平成初頭辺りで新規借入した借入額の大きな町債が償還終了を迎えてきており、加えて借入の抑制を実施している成果が数値に現れており、今後もこの水準を維持できるよう努力していく。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また、今回消防費が類似団体内平均値を上回っているが、防災無線のデジタル化に伴う更新で多額の普通建設事業費を支出したためである。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年度で、新規幼児園の建設等を実施したためマイナスとなった。加えて、平成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年度では財源の補てんとして基金を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億取崩し、更なる悪化となった。しかし、平成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年度は、決算余剰金として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億円の財政調整基金への積立ができ、財政の健全化を図ることができ、令和元年度においても財政調整基金残高は同水準を確保できた。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小中学校など既存公共施設の改修・更新の事業が見込まれ基金残高の維持は難しいと思われる。早急に公共施設等個別施設計画を策定し、公共施設等適正配置に係る地方債の活用を視野に入れた長期的・計画的な財政計画により、この水準を改善していく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令和元年度は、一般会計をはじめ特別会計、水道事業会計すべての会計において黒字決算であり、平成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年度を上回る黒字額となった。例年、国民健康保険特別会計については、赤字額の補てん分として数千万円を一般会計から繰入しているが、令和元年度は繰入は無く、黒字収支であったことも大きい。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しかし、農業集落排水事業特別会計では、一般会計より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52,153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千円の繰入、公共下水道事業特別会計に関しても年々繰入金額が増加傾向にあり、令和元年度も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288,281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千円を一般会計から繰入している。しかも、現在も管渠延長工事がまだ町全体までは完了しておらず、今後も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年以上先まで新規延長工事や更新工事が控えており、一般会計の財政を圧迫する大きな要因のひとつとなっている。　水道事業会計については、一般会計からの赤字補てんはおこなっておらず、独立して採算が取れている。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水道事業会計だけでなく、他の特別会計を含めすべての事業の集約やコンパクト化を図り、町全体の財政健全化に努めていく。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9587620</v>
      </c>
      <c r="BO4" s="462"/>
      <c r="BP4" s="462"/>
      <c r="BQ4" s="462"/>
      <c r="BR4" s="462"/>
      <c r="BS4" s="462"/>
      <c r="BT4" s="462"/>
      <c r="BU4" s="463"/>
      <c r="BV4" s="461">
        <v>8534849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7.3</v>
      </c>
      <c r="CU4" s="646"/>
      <c r="CV4" s="646"/>
      <c r="CW4" s="646"/>
      <c r="CX4" s="646"/>
      <c r="CY4" s="646"/>
      <c r="CZ4" s="646"/>
      <c r="DA4" s="647"/>
      <c r="DB4" s="645">
        <v>6.7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9166604</v>
      </c>
      <c r="BO5" s="467"/>
      <c r="BP5" s="467"/>
      <c r="BQ5" s="467"/>
      <c r="BR5" s="467"/>
      <c r="BS5" s="467"/>
      <c r="BT5" s="467"/>
      <c r="BU5" s="468"/>
      <c r="BV5" s="466">
        <v>8129276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90.9</v>
      </c>
      <c r="CU5" s="437"/>
      <c r="CV5" s="437"/>
      <c r="CW5" s="437"/>
      <c r="CX5" s="437"/>
      <c r="CY5" s="437"/>
      <c r="CZ5" s="437"/>
      <c r="DA5" s="438"/>
      <c r="DB5" s="436">
        <v>86.7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421016</v>
      </c>
      <c r="BO6" s="467"/>
      <c r="BP6" s="467"/>
      <c r="BQ6" s="467"/>
      <c r="BR6" s="467"/>
      <c r="BS6" s="467"/>
      <c r="BT6" s="467"/>
      <c r="BU6" s="468"/>
      <c r="BV6" s="466">
        <v>405573</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95.4</v>
      </c>
      <c r="CU6" s="620"/>
      <c r="CV6" s="620"/>
      <c r="CW6" s="620"/>
      <c r="CX6" s="620"/>
      <c r="CY6" s="620"/>
      <c r="CZ6" s="620"/>
      <c r="DA6" s="621"/>
      <c r="DB6" s="619">
        <v>91.9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11997</v>
      </c>
      <c r="BO7" s="467"/>
      <c r="BP7" s="467"/>
      <c r="BQ7" s="467"/>
      <c r="BR7" s="467"/>
      <c r="BS7" s="467"/>
      <c r="BT7" s="467"/>
      <c r="BU7" s="468"/>
      <c r="BV7" s="466">
        <v>33772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5593250</v>
      </c>
      <c r="CU7" s="467"/>
      <c r="CV7" s="467"/>
      <c r="CW7" s="467"/>
      <c r="CX7" s="467"/>
      <c r="CY7" s="467"/>
      <c r="CZ7" s="467"/>
      <c r="DA7" s="468"/>
      <c r="DB7" s="466">
        <v>5552664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409019</v>
      </c>
      <c r="BO8" s="467"/>
      <c r="BP8" s="467"/>
      <c r="BQ8" s="467"/>
      <c r="BR8" s="467"/>
      <c r="BS8" s="467"/>
      <c r="BT8" s="467"/>
      <c r="BU8" s="468"/>
      <c r="BV8" s="466">
        <v>371801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0.62</v>
      </c>
      <c r="CU8" s="580"/>
      <c r="CV8" s="580"/>
      <c r="CW8" s="580"/>
      <c r="CX8" s="580"/>
      <c r="CY8" s="580"/>
      <c r="CZ8" s="580"/>
      <c r="DA8" s="581"/>
      <c r="DB8" s="579">
        <v>0.61</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27263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37218</v>
      </c>
      <c r="BO9" s="467"/>
      <c r="BP9" s="467"/>
      <c r="BQ9" s="467"/>
      <c r="BR9" s="467"/>
      <c r="BS9" s="467"/>
      <c r="BT9" s="467"/>
      <c r="BU9" s="468"/>
      <c r="BV9" s="466">
        <v>32137</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8.6999999999999993</v>
      </c>
      <c r="CU9" s="437"/>
      <c r="CV9" s="437"/>
      <c r="CW9" s="437"/>
      <c r="CX9" s="437"/>
      <c r="CY9" s="437"/>
      <c r="CZ9" s="437"/>
      <c r="DA9" s="438"/>
      <c r="DB9" s="436">
        <v>8.4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26044</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9759</v>
      </c>
      <c r="BO10" s="467"/>
      <c r="BP10" s="467"/>
      <c r="BQ10" s="467"/>
      <c r="BR10" s="467"/>
      <c r="BS10" s="467"/>
      <c r="BT10" s="467"/>
      <c r="BU10" s="468"/>
      <c r="BV10" s="466">
        <v>212370</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102</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28738</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28432</v>
      </c>
      <c r="S13" s="570"/>
      <c r="T13" s="570"/>
      <c r="U13" s="570"/>
      <c r="V13" s="571"/>
      <c r="W13" s="557" t="s">
        <v>140</v>
      </c>
      <c r="X13" s="479"/>
      <c r="Y13" s="479"/>
      <c r="Z13" s="479"/>
      <c r="AA13" s="479"/>
      <c r="AB13" s="480"/>
      <c r="AC13" s="442">
        <v>125</v>
      </c>
      <c r="AD13" s="443"/>
      <c r="AE13" s="443"/>
      <c r="AF13" s="443"/>
      <c r="AG13" s="444"/>
      <c r="AH13" s="442">
        <v>114</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46977</v>
      </c>
      <c r="BO13" s="467"/>
      <c r="BP13" s="467"/>
      <c r="BQ13" s="467"/>
      <c r="BR13" s="467"/>
      <c r="BS13" s="467"/>
      <c r="BT13" s="467"/>
      <c r="BU13" s="468"/>
      <c r="BV13" s="466">
        <v>244507</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7.3</v>
      </c>
      <c r="CU13" s="437"/>
      <c r="CV13" s="437"/>
      <c r="CW13" s="437"/>
      <c r="CX13" s="437"/>
      <c r="CY13" s="437"/>
      <c r="CZ13" s="437"/>
      <c r="DA13" s="438"/>
      <c r="DB13" s="436">
        <v>7.5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28554</v>
      </c>
      <c r="S14" s="570"/>
      <c r="T14" s="570"/>
      <c r="U14" s="570"/>
      <c r="V14" s="571"/>
      <c r="W14" s="572"/>
      <c r="X14" s="482"/>
      <c r="Y14" s="482"/>
      <c r="Z14" s="482"/>
      <c r="AA14" s="482"/>
      <c r="AB14" s="483"/>
      <c r="AC14" s="562">
        <v>1</v>
      </c>
      <c r="AD14" s="563"/>
      <c r="AE14" s="563"/>
      <c r="AF14" s="563"/>
      <c r="AG14" s="564"/>
      <c r="AH14" s="562">
        <v>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61</v>
      </c>
      <c r="CU14" s="574"/>
      <c r="CV14" s="574"/>
      <c r="CW14" s="574"/>
      <c r="CX14" s="574"/>
      <c r="CY14" s="574"/>
      <c r="CZ14" s="574"/>
      <c r="DA14" s="575"/>
      <c r="DB14" s="573">
        <v>50.9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28308</v>
      </c>
      <c r="S15" s="570"/>
      <c r="T15" s="570"/>
      <c r="U15" s="570"/>
      <c r="V15" s="571"/>
      <c r="W15" s="557" t="s">
        <v>148</v>
      </c>
      <c r="X15" s="479"/>
      <c r="Y15" s="479"/>
      <c r="Z15" s="479"/>
      <c r="AA15" s="479"/>
      <c r="AB15" s="480"/>
      <c r="AC15" s="442">
        <v>3178</v>
      </c>
      <c r="AD15" s="443"/>
      <c r="AE15" s="443"/>
      <c r="AF15" s="443"/>
      <c r="AG15" s="444"/>
      <c r="AH15" s="442">
        <v>3021</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2886151</v>
      </c>
      <c r="BO15" s="462"/>
      <c r="BP15" s="462"/>
      <c r="BQ15" s="462"/>
      <c r="BR15" s="462"/>
      <c r="BS15" s="462"/>
      <c r="BT15" s="462"/>
      <c r="BU15" s="463"/>
      <c r="BV15" s="461">
        <v>2816501</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25.8</v>
      </c>
      <c r="AD16" s="563"/>
      <c r="AE16" s="563"/>
      <c r="AF16" s="563"/>
      <c r="AG16" s="564"/>
      <c r="AH16" s="562">
        <v>25.8</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4545828</v>
      </c>
      <c r="BO16" s="467"/>
      <c r="BP16" s="467"/>
      <c r="BQ16" s="467"/>
      <c r="BR16" s="467"/>
      <c r="BS16" s="467"/>
      <c r="BT16" s="467"/>
      <c r="BU16" s="468"/>
      <c r="BV16" s="466">
        <v>4468029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8996</v>
      </c>
      <c r="AD17" s="443"/>
      <c r="AE17" s="443"/>
      <c r="AF17" s="443"/>
      <c r="AG17" s="444"/>
      <c r="AH17" s="442">
        <v>8554</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3663926</v>
      </c>
      <c r="BO17" s="467"/>
      <c r="BP17" s="467"/>
      <c r="BQ17" s="467"/>
      <c r="BR17" s="467"/>
      <c r="BS17" s="467"/>
      <c r="BT17" s="467"/>
      <c r="BU17" s="468"/>
      <c r="BV17" s="466">
        <v>3580953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16.309999999999999</v>
      </c>
      <c r="M18" s="531"/>
      <c r="N18" s="531"/>
      <c r="O18" s="531"/>
      <c r="P18" s="531"/>
      <c r="Q18" s="531"/>
      <c r="R18" s="532"/>
      <c r="S18" s="532"/>
      <c r="T18" s="532"/>
      <c r="U18" s="532"/>
      <c r="V18" s="533"/>
      <c r="W18" s="547"/>
      <c r="X18" s="548"/>
      <c r="Y18" s="548"/>
      <c r="Z18" s="548"/>
      <c r="AA18" s="548"/>
      <c r="AB18" s="558"/>
      <c r="AC18" s="430">
        <v>73.099999999999994</v>
      </c>
      <c r="AD18" s="431"/>
      <c r="AE18" s="431"/>
      <c r="AF18" s="431"/>
      <c r="AG18" s="534"/>
      <c r="AH18" s="430">
        <v>73.2</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5225460</v>
      </c>
      <c r="BO18" s="467"/>
      <c r="BP18" s="467"/>
      <c r="BQ18" s="467"/>
      <c r="BR18" s="467"/>
      <c r="BS18" s="467"/>
      <c r="BT18" s="467"/>
      <c r="BU18" s="468"/>
      <c r="BV18" s="466">
        <v>4870934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1672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6433342</v>
      </c>
      <c r="BO19" s="467"/>
      <c r="BP19" s="467"/>
      <c r="BQ19" s="467"/>
      <c r="BR19" s="467"/>
      <c r="BS19" s="467"/>
      <c r="BT19" s="467"/>
      <c r="BU19" s="468"/>
      <c r="BV19" s="466">
        <v>6262056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9919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7331492</v>
      </c>
      <c r="BO23" s="467"/>
      <c r="BP23" s="467"/>
      <c r="BQ23" s="467"/>
      <c r="BR23" s="467"/>
      <c r="BS23" s="467"/>
      <c r="BT23" s="467"/>
      <c r="BU23" s="468"/>
      <c r="BV23" s="466">
        <v>6803315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8320</v>
      </c>
      <c r="R24" s="443"/>
      <c r="S24" s="443"/>
      <c r="T24" s="443"/>
      <c r="U24" s="443"/>
      <c r="V24" s="444"/>
      <c r="W24" s="508"/>
      <c r="X24" s="499"/>
      <c r="Y24" s="500"/>
      <c r="Z24" s="439" t="s">
        <v>172</v>
      </c>
      <c r="AA24" s="440"/>
      <c r="AB24" s="440"/>
      <c r="AC24" s="440"/>
      <c r="AD24" s="440"/>
      <c r="AE24" s="440"/>
      <c r="AF24" s="440"/>
      <c r="AG24" s="441"/>
      <c r="AH24" s="442">
        <v>123</v>
      </c>
      <c r="AI24" s="443"/>
      <c r="AJ24" s="443"/>
      <c r="AK24" s="443"/>
      <c r="AL24" s="444"/>
      <c r="AM24" s="442">
        <v>361866</v>
      </c>
      <c r="AN24" s="443"/>
      <c r="AO24" s="443"/>
      <c r="AP24" s="443"/>
      <c r="AQ24" s="443"/>
      <c r="AR24" s="444"/>
      <c r="AS24" s="442">
        <v>2942</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6342536</v>
      </c>
      <c r="BO24" s="467"/>
      <c r="BP24" s="467"/>
      <c r="BQ24" s="467"/>
      <c r="BR24" s="467"/>
      <c r="BS24" s="467"/>
      <c r="BT24" s="467"/>
      <c r="BU24" s="468"/>
      <c r="BV24" s="466">
        <v>6230009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6730</v>
      </c>
      <c r="R25" s="443"/>
      <c r="S25" s="443"/>
      <c r="T25" s="443"/>
      <c r="U25" s="443"/>
      <c r="V25" s="444"/>
      <c r="W25" s="508"/>
      <c r="X25" s="499"/>
      <c r="Y25" s="500"/>
      <c r="Z25" s="439" t="s">
        <v>175</v>
      </c>
      <c r="AA25" s="440"/>
      <c r="AB25" s="440"/>
      <c r="AC25" s="440"/>
      <c r="AD25" s="440"/>
      <c r="AE25" s="440"/>
      <c r="AF25" s="440"/>
      <c r="AG25" s="441"/>
      <c r="AH25" s="442" t="s">
        <v>176</v>
      </c>
      <c r="AI25" s="443"/>
      <c r="AJ25" s="443"/>
      <c r="AK25" s="443"/>
      <c r="AL25" s="444"/>
      <c r="AM25" s="442" t="s">
        <v>176</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1083331</v>
      </c>
      <c r="BO25" s="462"/>
      <c r="BP25" s="462"/>
      <c r="BQ25" s="462"/>
      <c r="BR25" s="462"/>
      <c r="BS25" s="462"/>
      <c r="BT25" s="462"/>
      <c r="BU25" s="463"/>
      <c r="BV25" s="461">
        <v>1158581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6260</v>
      </c>
      <c r="R26" s="443"/>
      <c r="S26" s="443"/>
      <c r="T26" s="443"/>
      <c r="U26" s="443"/>
      <c r="V26" s="444"/>
      <c r="W26" s="508"/>
      <c r="X26" s="499"/>
      <c r="Y26" s="500"/>
      <c r="Z26" s="439" t="s">
        <v>179</v>
      </c>
      <c r="AA26" s="521"/>
      <c r="AB26" s="521"/>
      <c r="AC26" s="521"/>
      <c r="AD26" s="521"/>
      <c r="AE26" s="521"/>
      <c r="AF26" s="521"/>
      <c r="AG26" s="522"/>
      <c r="AH26" s="442" t="s">
        <v>176</v>
      </c>
      <c r="AI26" s="443"/>
      <c r="AJ26" s="443"/>
      <c r="AK26" s="443"/>
      <c r="AL26" s="444"/>
      <c r="AM26" s="442" t="s">
        <v>176</v>
      </c>
      <c r="AN26" s="443"/>
      <c r="AO26" s="443"/>
      <c r="AP26" s="443"/>
      <c r="AQ26" s="443"/>
      <c r="AR26" s="444"/>
      <c r="AS26" s="442" t="s">
        <v>176</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3460</v>
      </c>
      <c r="R27" s="443"/>
      <c r="S27" s="443"/>
      <c r="T27" s="443"/>
      <c r="U27" s="443"/>
      <c r="V27" s="444"/>
      <c r="W27" s="508"/>
      <c r="X27" s="499"/>
      <c r="Y27" s="500"/>
      <c r="Z27" s="439" t="s">
        <v>182</v>
      </c>
      <c r="AA27" s="440"/>
      <c r="AB27" s="440"/>
      <c r="AC27" s="440"/>
      <c r="AD27" s="440"/>
      <c r="AE27" s="440"/>
      <c r="AF27" s="440"/>
      <c r="AG27" s="441"/>
      <c r="AH27" s="442">
        <v>9</v>
      </c>
      <c r="AI27" s="443"/>
      <c r="AJ27" s="443"/>
      <c r="AK27" s="443"/>
      <c r="AL27" s="444"/>
      <c r="AM27" s="442">
        <v>26173</v>
      </c>
      <c r="AN27" s="443"/>
      <c r="AO27" s="443"/>
      <c r="AP27" s="443"/>
      <c r="AQ27" s="443"/>
      <c r="AR27" s="444"/>
      <c r="AS27" s="442">
        <v>2908</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176</v>
      </c>
      <c r="BO27" s="470"/>
      <c r="BP27" s="470"/>
      <c r="BQ27" s="470"/>
      <c r="BR27" s="470"/>
      <c r="BS27" s="470"/>
      <c r="BT27" s="470"/>
      <c r="BU27" s="471"/>
      <c r="BV27" s="469" t="s">
        <v>176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2830</v>
      </c>
      <c r="R28" s="443"/>
      <c r="S28" s="443"/>
      <c r="T28" s="443"/>
      <c r="U28" s="443"/>
      <c r="V28" s="444"/>
      <c r="W28" s="508"/>
      <c r="X28" s="499"/>
      <c r="Y28" s="500"/>
      <c r="Z28" s="439" t="s">
        <v>185</v>
      </c>
      <c r="AA28" s="440"/>
      <c r="AB28" s="440"/>
      <c r="AC28" s="440"/>
      <c r="AD28" s="440"/>
      <c r="AE28" s="440"/>
      <c r="AF28" s="440"/>
      <c r="AG28" s="441"/>
      <c r="AH28" s="442" t="s">
        <v>176</v>
      </c>
      <c r="AI28" s="443"/>
      <c r="AJ28" s="443"/>
      <c r="AK28" s="443"/>
      <c r="AL28" s="444"/>
      <c r="AM28" s="442" t="s">
        <v>176</v>
      </c>
      <c r="AN28" s="443"/>
      <c r="AO28" s="443"/>
      <c r="AP28" s="443"/>
      <c r="AQ28" s="443"/>
      <c r="AR28" s="444"/>
      <c r="AS28" s="442" t="s">
        <v>176</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2544547</v>
      </c>
      <c r="BO28" s="462"/>
      <c r="BP28" s="462"/>
      <c r="BQ28" s="462"/>
      <c r="BR28" s="462"/>
      <c r="BS28" s="462"/>
      <c r="BT28" s="462"/>
      <c r="BU28" s="463"/>
      <c r="BV28" s="461">
        <v>2534788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12</v>
      </c>
      <c r="M29" s="443"/>
      <c r="N29" s="443"/>
      <c r="O29" s="443"/>
      <c r="P29" s="444"/>
      <c r="Q29" s="442">
        <v>2640</v>
      </c>
      <c r="R29" s="443"/>
      <c r="S29" s="443"/>
      <c r="T29" s="443"/>
      <c r="U29" s="443"/>
      <c r="V29" s="444"/>
      <c r="W29" s="509"/>
      <c r="X29" s="510"/>
      <c r="Y29" s="511"/>
      <c r="Z29" s="439" t="s">
        <v>188</v>
      </c>
      <c r="AA29" s="440"/>
      <c r="AB29" s="440"/>
      <c r="AC29" s="440"/>
      <c r="AD29" s="440"/>
      <c r="AE29" s="440"/>
      <c r="AF29" s="440"/>
      <c r="AG29" s="441"/>
      <c r="AH29" s="442">
        <v>132</v>
      </c>
      <c r="AI29" s="443"/>
      <c r="AJ29" s="443"/>
      <c r="AK29" s="443"/>
      <c r="AL29" s="444"/>
      <c r="AM29" s="442">
        <v>388039</v>
      </c>
      <c r="AN29" s="443"/>
      <c r="AO29" s="443"/>
      <c r="AP29" s="443"/>
      <c r="AQ29" s="443"/>
      <c r="AR29" s="444"/>
      <c r="AS29" s="442">
        <v>2940</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284198</v>
      </c>
      <c r="BO29" s="467"/>
      <c r="BP29" s="467"/>
      <c r="BQ29" s="467"/>
      <c r="BR29" s="467"/>
      <c r="BS29" s="467"/>
      <c r="BT29" s="467"/>
      <c r="BU29" s="468"/>
      <c r="BV29" s="466">
        <v>283914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98.1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156903</v>
      </c>
      <c r="BO30" s="470"/>
      <c r="BP30" s="470"/>
      <c r="BQ30" s="470"/>
      <c r="BR30" s="470"/>
      <c r="BS30" s="470"/>
      <c r="BT30" s="470"/>
      <c r="BU30" s="471"/>
      <c r="BV30" s="469">
        <v>132131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199</v>
      </c>
      <c r="X33" s="428"/>
      <c r="Y33" s="428"/>
      <c r="Z33" s="428"/>
      <c r="AA33" s="428"/>
      <c r="AB33" s="428"/>
      <c r="AC33" s="428"/>
      <c r="AD33" s="428"/>
      <c r="AE33" s="428"/>
      <c r="AF33" s="428"/>
      <c r="AG33" s="428"/>
      <c r="AH33" s="428"/>
      <c r="AI33" s="428"/>
      <c r="AJ33" s="428"/>
      <c r="AK33" s="428"/>
      <c r="AL33" s="216"/>
      <c r="AM33" s="429" t="s">
        <v>197</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197</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4</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福岡県市町村消防団員等公務災害補償組合（一般会計）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6</v>
      </c>
      <c r="BF35" s="425"/>
      <c r="BG35" s="424" t="str">
        <f>IF('各会計、関係団体の財政状況及び健全化判断比率'!B32="","",'各会計、関係団体の財政状況及び健全化判断比率'!B32)</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福岡県市町村職員退職手当組合（一般会計）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福岡県市町村職員退職手当組合（基金特別会計）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福岡県自治会館管理組合(一般会計）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糟屋郡自治会館組合（一般会計）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糟屋郡篠栗町外一市五町財産組合（一般会計）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北筑昇華苑組合（一般会計）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粕屋南部消防組合（一般会計）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粕屋南部消防組合（粕屋中南部休日診療所事業特別会計）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須恵町外二ヶ町清掃施設組合（一般会計）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tXc1luRygPUj5fJGHqmVXVRiTLccpERFTagxpieFlNCBIHMsVncjETn099zsqG1A+v46YuNe2h0uGTzFyM4z+Q==" saltValue="z2wr1MUBFNO/xdpOoZGR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570</v>
      </c>
      <c r="D34" s="1248"/>
      <c r="E34" s="1249"/>
      <c r="F34" s="32">
        <v>5.8</v>
      </c>
      <c r="G34" s="33">
        <v>6.44</v>
      </c>
      <c r="H34" s="33">
        <v>7.72</v>
      </c>
      <c r="I34" s="33">
        <v>7.81</v>
      </c>
      <c r="J34" s="34">
        <v>8.6999999999999993</v>
      </c>
      <c r="K34" s="22"/>
      <c r="L34" s="22"/>
      <c r="M34" s="22"/>
      <c r="N34" s="22"/>
      <c r="O34" s="22"/>
      <c r="P34" s="22"/>
    </row>
    <row r="35" spans="1:16" ht="39" customHeight="1" x14ac:dyDescent="0.15">
      <c r="A35" s="22"/>
      <c r="B35" s="35"/>
      <c r="C35" s="1242" t="s">
        <v>571</v>
      </c>
      <c r="D35" s="1243"/>
      <c r="E35" s="1244"/>
      <c r="F35" s="36">
        <v>4.1900000000000004</v>
      </c>
      <c r="G35" s="37">
        <v>4.7</v>
      </c>
      <c r="H35" s="37">
        <v>6.13</v>
      </c>
      <c r="I35" s="37">
        <v>6.69</v>
      </c>
      <c r="J35" s="38">
        <v>7.31</v>
      </c>
      <c r="K35" s="22"/>
      <c r="L35" s="22"/>
      <c r="M35" s="22"/>
      <c r="N35" s="22"/>
      <c r="O35" s="22"/>
      <c r="P35" s="22"/>
    </row>
    <row r="36" spans="1:16" ht="39" customHeight="1" x14ac:dyDescent="0.15">
      <c r="A36" s="22"/>
      <c r="B36" s="35"/>
      <c r="C36" s="1242" t="s">
        <v>572</v>
      </c>
      <c r="D36" s="1243"/>
      <c r="E36" s="1244"/>
      <c r="F36" s="36">
        <v>0.11</v>
      </c>
      <c r="G36" s="37">
        <v>0.08</v>
      </c>
      <c r="H36" s="37">
        <v>0.09</v>
      </c>
      <c r="I36" s="37">
        <v>0.11</v>
      </c>
      <c r="J36" s="38">
        <v>1.18</v>
      </c>
      <c r="K36" s="22"/>
      <c r="L36" s="22"/>
      <c r="M36" s="22"/>
      <c r="N36" s="22"/>
      <c r="O36" s="22"/>
      <c r="P36" s="22"/>
    </row>
    <row r="37" spans="1:16" ht="39" customHeight="1" x14ac:dyDescent="0.15">
      <c r="A37" s="22"/>
      <c r="B37" s="35"/>
      <c r="C37" s="1242" t="s">
        <v>573</v>
      </c>
      <c r="D37" s="1243"/>
      <c r="E37" s="1244"/>
      <c r="F37" s="36">
        <v>0.24</v>
      </c>
      <c r="G37" s="37">
        <v>0.26</v>
      </c>
      <c r="H37" s="37">
        <v>0.28000000000000003</v>
      </c>
      <c r="I37" s="37">
        <v>0.28999999999999998</v>
      </c>
      <c r="J37" s="38">
        <v>0.32</v>
      </c>
      <c r="K37" s="22"/>
      <c r="L37" s="22"/>
      <c r="M37" s="22"/>
      <c r="N37" s="22"/>
      <c r="O37" s="22"/>
      <c r="P37" s="22"/>
    </row>
    <row r="38" spans="1:16" ht="39" customHeight="1" x14ac:dyDescent="0.15">
      <c r="A38" s="22"/>
      <c r="B38" s="35"/>
      <c r="C38" s="1242" t="s">
        <v>574</v>
      </c>
      <c r="D38" s="1243"/>
      <c r="E38" s="1244"/>
      <c r="F38" s="36">
        <v>0.12</v>
      </c>
      <c r="G38" s="37">
        <v>0.12</v>
      </c>
      <c r="H38" s="37">
        <v>0.22</v>
      </c>
      <c r="I38" s="37">
        <v>0.15</v>
      </c>
      <c r="J38" s="38">
        <v>0.12</v>
      </c>
      <c r="K38" s="22"/>
      <c r="L38" s="22"/>
      <c r="M38" s="22"/>
      <c r="N38" s="22"/>
      <c r="O38" s="22"/>
      <c r="P38" s="22"/>
    </row>
    <row r="39" spans="1:16" ht="39" customHeight="1" x14ac:dyDescent="0.15">
      <c r="A39" s="22"/>
      <c r="B39" s="35"/>
      <c r="C39" s="1242" t="s">
        <v>575</v>
      </c>
      <c r="D39" s="1243"/>
      <c r="E39" s="1244"/>
      <c r="F39" s="36">
        <v>7.0000000000000007E-2</v>
      </c>
      <c r="G39" s="37">
        <v>0.06</v>
      </c>
      <c r="H39" s="37">
        <v>0.05</v>
      </c>
      <c r="I39" s="37">
        <v>0.06</v>
      </c>
      <c r="J39" s="38">
        <v>0.06</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576</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577</v>
      </c>
      <c r="D43" s="1246"/>
      <c r="E43" s="1247"/>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x8IX22mu81Qh6aBpFNnqhQXpGUOf4u6YX40DbLmda3bClwpcMWl7GR5uv7rbew6bhuDqClgjkpGtNOCpDBU2w==" saltValue="xr2pbt63JJxmdaK/xXh0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570</v>
      </c>
      <c r="L45" s="60">
        <v>603</v>
      </c>
      <c r="M45" s="60">
        <v>563</v>
      </c>
      <c r="N45" s="60">
        <v>526</v>
      </c>
      <c r="O45" s="61">
        <v>559</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x14ac:dyDescent="0.15">
      <c r="A48" s="48"/>
      <c r="B48" s="1270"/>
      <c r="C48" s="1271"/>
      <c r="D48" s="62"/>
      <c r="E48" s="1252" t="s">
        <v>15</v>
      </c>
      <c r="F48" s="1252"/>
      <c r="G48" s="1252"/>
      <c r="H48" s="1252"/>
      <c r="I48" s="1252"/>
      <c r="J48" s="1253"/>
      <c r="K48" s="63">
        <v>248</v>
      </c>
      <c r="L48" s="64">
        <v>246</v>
      </c>
      <c r="M48" s="64">
        <v>308</v>
      </c>
      <c r="N48" s="64">
        <v>327</v>
      </c>
      <c r="O48" s="65">
        <v>327</v>
      </c>
      <c r="P48" s="48"/>
      <c r="Q48" s="48"/>
      <c r="R48" s="48"/>
      <c r="S48" s="48"/>
      <c r="T48" s="48"/>
      <c r="U48" s="48"/>
    </row>
    <row r="49" spans="1:21" ht="30.75" customHeight="1" x14ac:dyDescent="0.15">
      <c r="A49" s="48"/>
      <c r="B49" s="1270"/>
      <c r="C49" s="1271"/>
      <c r="D49" s="62"/>
      <c r="E49" s="1252" t="s">
        <v>16</v>
      </c>
      <c r="F49" s="1252"/>
      <c r="G49" s="1252"/>
      <c r="H49" s="1252"/>
      <c r="I49" s="1252"/>
      <c r="J49" s="1253"/>
      <c r="K49" s="63">
        <v>124</v>
      </c>
      <c r="L49" s="64">
        <v>101</v>
      </c>
      <c r="M49" s="64">
        <v>54</v>
      </c>
      <c r="N49" s="64" t="s">
        <v>521</v>
      </c>
      <c r="O49" s="65" t="s">
        <v>521</v>
      </c>
      <c r="P49" s="48"/>
      <c r="Q49" s="48"/>
      <c r="R49" s="48"/>
      <c r="S49" s="48"/>
      <c r="T49" s="48"/>
      <c r="U49" s="48"/>
    </row>
    <row r="50" spans="1:21" ht="30.75" customHeight="1" x14ac:dyDescent="0.15">
      <c r="A50" s="48"/>
      <c r="B50" s="1270"/>
      <c r="C50" s="1271"/>
      <c r="D50" s="62"/>
      <c r="E50" s="1252" t="s">
        <v>17</v>
      </c>
      <c r="F50" s="1252"/>
      <c r="G50" s="1252"/>
      <c r="H50" s="1252"/>
      <c r="I50" s="1252"/>
      <c r="J50" s="1253"/>
      <c r="K50" s="63">
        <v>63</v>
      </c>
      <c r="L50" s="64">
        <v>74</v>
      </c>
      <c r="M50" s="64">
        <v>72</v>
      </c>
      <c r="N50" s="64">
        <v>47</v>
      </c>
      <c r="O50" s="65">
        <v>47</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521</v>
      </c>
      <c r="L51" s="64" t="s">
        <v>521</v>
      </c>
      <c r="M51" s="64" t="s">
        <v>521</v>
      </c>
      <c r="N51" s="64" t="s">
        <v>521</v>
      </c>
      <c r="O51" s="65" t="s">
        <v>521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666</v>
      </c>
      <c r="L52" s="64">
        <v>649</v>
      </c>
      <c r="M52" s="64">
        <v>592</v>
      </c>
      <c r="N52" s="64">
        <v>567</v>
      </c>
      <c r="O52" s="65">
        <v>572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339</v>
      </c>
      <c r="L53" s="69">
        <v>375</v>
      </c>
      <c r="M53" s="69">
        <v>405</v>
      </c>
      <c r="N53" s="69">
        <v>333</v>
      </c>
      <c r="O53" s="70">
        <v>361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613</v>
      </c>
      <c r="L57" s="84" t="s">
        <v>615</v>
      </c>
      <c r="M57" s="84" t="s">
        <v>616</v>
      </c>
      <c r="N57" s="84" t="s">
        <v>615</v>
      </c>
      <c r="O57" s="85" t="s">
        <v>616</v>
      </c>
    </row>
    <row r="58" spans="1:21" ht="31.5" customHeight="1" thickBot="1" x14ac:dyDescent="0.2">
      <c r="B58" s="1260"/>
      <c r="C58" s="1261"/>
      <c r="D58" s="1265" t="s">
        <v>27</v>
      </c>
      <c r="E58" s="1266"/>
      <c r="F58" s="1266"/>
      <c r="G58" s="1266"/>
      <c r="H58" s="1266"/>
      <c r="I58" s="1266"/>
      <c r="J58" s="1267"/>
      <c r="K58" s="86" t="s">
        <v>614</v>
      </c>
      <c r="L58" s="87" t="s">
        <v>615</v>
      </c>
      <c r="M58" s="87" t="s">
        <v>615</v>
      </c>
      <c r="N58" s="87" t="s">
        <v>617</v>
      </c>
      <c r="O58" s="88" t="s">
        <v>616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kJXjY7tdTlUXV3wBTP/YiQEM7BczaWg02zpexy7OkjsMORjZmSgGv4q7pDIskKf+PZF7OMh8uawoiUQnXlQoA==" saltValue="e7zxVqc5tXGPQjJRWl+J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88" t="s">
        <v>30</v>
      </c>
      <c r="C41" s="1289"/>
      <c r="D41" s="102"/>
      <c r="E41" s="1290" t="s">
        <v>31</v>
      </c>
      <c r="F41" s="1290"/>
      <c r="G41" s="1290"/>
      <c r="H41" s="1291"/>
      <c r="I41" s="103">
        <v>6321</v>
      </c>
      <c r="J41" s="104">
        <v>6537</v>
      </c>
      <c r="K41" s="104">
        <v>6681</v>
      </c>
      <c r="L41" s="104">
        <v>6803</v>
      </c>
      <c r="M41" s="105">
        <v>7331</v>
      </c>
    </row>
    <row r="42" spans="2:13" ht="27.75" customHeight="1" x14ac:dyDescent="0.15">
      <c r="B42" s="1278"/>
      <c r="C42" s="1279"/>
      <c r="D42" s="106"/>
      <c r="E42" s="1282" t="s">
        <v>32</v>
      </c>
      <c r="F42" s="1282"/>
      <c r="G42" s="1282"/>
      <c r="H42" s="1283"/>
      <c r="I42" s="107" t="s">
        <v>521</v>
      </c>
      <c r="J42" s="108" t="s">
        <v>521</v>
      </c>
      <c r="K42" s="108" t="s">
        <v>521</v>
      </c>
      <c r="L42" s="108" t="s">
        <v>521</v>
      </c>
      <c r="M42" s="109" t="s">
        <v>521</v>
      </c>
    </row>
    <row r="43" spans="2:13" ht="27.75" customHeight="1" x14ac:dyDescent="0.15">
      <c r="B43" s="1278"/>
      <c r="C43" s="1279"/>
      <c r="D43" s="106"/>
      <c r="E43" s="1282" t="s">
        <v>33</v>
      </c>
      <c r="F43" s="1282"/>
      <c r="G43" s="1282"/>
      <c r="H43" s="1283"/>
      <c r="I43" s="107">
        <v>5152</v>
      </c>
      <c r="J43" s="108">
        <v>5152</v>
      </c>
      <c r="K43" s="108">
        <v>5430</v>
      </c>
      <c r="L43" s="108">
        <v>5791</v>
      </c>
      <c r="M43" s="109">
        <v>6106</v>
      </c>
    </row>
    <row r="44" spans="2:13" ht="27.75" customHeight="1" x14ac:dyDescent="0.15">
      <c r="B44" s="1278"/>
      <c r="C44" s="1279"/>
      <c r="D44" s="106"/>
      <c r="E44" s="1282" t="s">
        <v>34</v>
      </c>
      <c r="F44" s="1282"/>
      <c r="G44" s="1282"/>
      <c r="H44" s="1283"/>
      <c r="I44" s="107">
        <v>457</v>
      </c>
      <c r="J44" s="108">
        <v>325</v>
      </c>
      <c r="K44" s="108">
        <v>272</v>
      </c>
      <c r="L44" s="108">
        <v>232</v>
      </c>
      <c r="M44" s="109">
        <v>191</v>
      </c>
    </row>
    <row r="45" spans="2:13" ht="27.75" customHeight="1" x14ac:dyDescent="0.15">
      <c r="B45" s="1278"/>
      <c r="C45" s="1279"/>
      <c r="D45" s="106"/>
      <c r="E45" s="1282" t="s">
        <v>35</v>
      </c>
      <c r="F45" s="1282"/>
      <c r="G45" s="1282"/>
      <c r="H45" s="1283"/>
      <c r="I45" s="107">
        <v>914</v>
      </c>
      <c r="J45" s="108">
        <v>931</v>
      </c>
      <c r="K45" s="108">
        <v>921</v>
      </c>
      <c r="L45" s="108">
        <v>835</v>
      </c>
      <c r="M45" s="109">
        <v>836</v>
      </c>
    </row>
    <row r="46" spans="2:13" ht="27.75" customHeight="1" x14ac:dyDescent="0.15">
      <c r="B46" s="1278"/>
      <c r="C46" s="1279"/>
      <c r="D46" s="110"/>
      <c r="E46" s="1282" t="s">
        <v>36</v>
      </c>
      <c r="F46" s="1282"/>
      <c r="G46" s="1282"/>
      <c r="H46" s="1283"/>
      <c r="I46" s="107" t="s">
        <v>521</v>
      </c>
      <c r="J46" s="108" t="s">
        <v>521</v>
      </c>
      <c r="K46" s="108" t="s">
        <v>521</v>
      </c>
      <c r="L46" s="108" t="s">
        <v>521</v>
      </c>
      <c r="M46" s="109" t="s">
        <v>521</v>
      </c>
    </row>
    <row r="47" spans="2:13" ht="27.75" customHeight="1" x14ac:dyDescent="0.15">
      <c r="B47" s="1278"/>
      <c r="C47" s="1279"/>
      <c r="D47" s="111"/>
      <c r="E47" s="1292" t="s">
        <v>37</v>
      </c>
      <c r="F47" s="1293"/>
      <c r="G47" s="1293"/>
      <c r="H47" s="1294"/>
      <c r="I47" s="107" t="s">
        <v>521</v>
      </c>
      <c r="J47" s="108" t="s">
        <v>521</v>
      </c>
      <c r="K47" s="108" t="s">
        <v>521</v>
      </c>
      <c r="L47" s="108" t="s">
        <v>521</v>
      </c>
      <c r="M47" s="109" t="s">
        <v>521</v>
      </c>
    </row>
    <row r="48" spans="2:13" ht="27.75" customHeight="1" x14ac:dyDescent="0.15">
      <c r="B48" s="1278"/>
      <c r="C48" s="1279"/>
      <c r="D48" s="106"/>
      <c r="E48" s="1282" t="s">
        <v>38</v>
      </c>
      <c r="F48" s="1282"/>
      <c r="G48" s="1282"/>
      <c r="H48" s="1283"/>
      <c r="I48" s="107" t="s">
        <v>521</v>
      </c>
      <c r="J48" s="108" t="s">
        <v>521</v>
      </c>
      <c r="K48" s="108" t="s">
        <v>521</v>
      </c>
      <c r="L48" s="108" t="s">
        <v>521</v>
      </c>
      <c r="M48" s="109" t="s">
        <v>521</v>
      </c>
    </row>
    <row r="49" spans="2:13" ht="27.75" customHeight="1" x14ac:dyDescent="0.15">
      <c r="B49" s="1280"/>
      <c r="C49" s="1281"/>
      <c r="D49" s="106"/>
      <c r="E49" s="1282" t="s">
        <v>39</v>
      </c>
      <c r="F49" s="1282"/>
      <c r="G49" s="1282"/>
      <c r="H49" s="1283"/>
      <c r="I49" s="107" t="s">
        <v>521</v>
      </c>
      <c r="J49" s="108" t="s">
        <v>521</v>
      </c>
      <c r="K49" s="108" t="s">
        <v>521</v>
      </c>
      <c r="L49" s="108" t="s">
        <v>521</v>
      </c>
      <c r="M49" s="109" t="s">
        <v>521</v>
      </c>
    </row>
    <row r="50" spans="2:13" ht="27.75" customHeight="1" x14ac:dyDescent="0.15">
      <c r="B50" s="1276" t="s">
        <v>40</v>
      </c>
      <c r="C50" s="1277"/>
      <c r="D50" s="112"/>
      <c r="E50" s="1282" t="s">
        <v>41</v>
      </c>
      <c r="F50" s="1282"/>
      <c r="G50" s="1282"/>
      <c r="H50" s="1283"/>
      <c r="I50" s="107">
        <v>3009</v>
      </c>
      <c r="J50" s="108">
        <v>2714</v>
      </c>
      <c r="K50" s="108">
        <v>2738</v>
      </c>
      <c r="L50" s="108">
        <v>2951</v>
      </c>
      <c r="M50" s="109">
        <v>2984</v>
      </c>
    </row>
    <row r="51" spans="2:13" ht="27.75" customHeight="1" x14ac:dyDescent="0.15">
      <c r="B51" s="1278"/>
      <c r="C51" s="1279"/>
      <c r="D51" s="106"/>
      <c r="E51" s="1282" t="s">
        <v>42</v>
      </c>
      <c r="F51" s="1282"/>
      <c r="G51" s="1282"/>
      <c r="H51" s="1283"/>
      <c r="I51" s="107" t="s">
        <v>521</v>
      </c>
      <c r="J51" s="108">
        <v>6</v>
      </c>
      <c r="K51" s="108" t="s">
        <v>521</v>
      </c>
      <c r="L51" s="108" t="s">
        <v>521</v>
      </c>
      <c r="M51" s="109" t="s">
        <v>521</v>
      </c>
    </row>
    <row r="52" spans="2:13" ht="27.75" customHeight="1" x14ac:dyDescent="0.15">
      <c r="B52" s="1280"/>
      <c r="C52" s="1281"/>
      <c r="D52" s="106"/>
      <c r="E52" s="1282" t="s">
        <v>43</v>
      </c>
      <c r="F52" s="1282"/>
      <c r="G52" s="1282"/>
      <c r="H52" s="1283"/>
      <c r="I52" s="107">
        <v>8204</v>
      </c>
      <c r="J52" s="108">
        <v>8150</v>
      </c>
      <c r="K52" s="108">
        <v>8122</v>
      </c>
      <c r="L52" s="108">
        <v>8172</v>
      </c>
      <c r="M52" s="109">
        <v>8417</v>
      </c>
    </row>
    <row r="53" spans="2:13" ht="27.75" customHeight="1" thickBot="1" x14ac:dyDescent="0.2">
      <c r="B53" s="1284" t="s">
        <v>44</v>
      </c>
      <c r="C53" s="1285"/>
      <c r="D53" s="113"/>
      <c r="E53" s="1286" t="s">
        <v>45</v>
      </c>
      <c r="F53" s="1286"/>
      <c r="G53" s="1286"/>
      <c r="H53" s="1287"/>
      <c r="I53" s="114">
        <v>1631</v>
      </c>
      <c r="J53" s="115">
        <v>2075</v>
      </c>
      <c r="K53" s="115">
        <v>2444</v>
      </c>
      <c r="L53" s="115">
        <v>2538</v>
      </c>
      <c r="M53" s="116">
        <v>3063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Dnd2DKwZCjHhbBzFxlZqw05uX/HTyJu5JO6K3yNRiGa9kLQ2XQeOFTKTENUlF+xgSXgdwxOW3ve44+noxyXzw==" saltValue="yhUEp0bOpQrS3qjos3UB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2322</v>
      </c>
      <c r="G55" s="128">
        <v>2535</v>
      </c>
      <c r="H55" s="129">
        <v>2545</v>
      </c>
    </row>
    <row r="56" spans="2:8" ht="52.5" customHeight="1" x14ac:dyDescent="0.15">
      <c r="B56" s="130"/>
      <c r="C56" s="1305" t="s">
        <v>49</v>
      </c>
      <c r="D56" s="1305"/>
      <c r="E56" s="1306"/>
      <c r="F56" s="131">
        <v>284</v>
      </c>
      <c r="G56" s="131">
        <v>284</v>
      </c>
      <c r="H56" s="132">
        <v>284</v>
      </c>
    </row>
    <row r="57" spans="2:8" ht="53.25" customHeight="1" x14ac:dyDescent="0.15">
      <c r="B57" s="130"/>
      <c r="C57" s="1307" t="s">
        <v>50</v>
      </c>
      <c r="D57" s="1307"/>
      <c r="E57" s="1308"/>
      <c r="F57" s="133">
        <v>132</v>
      </c>
      <c r="G57" s="133">
        <v>132</v>
      </c>
      <c r="H57" s="134">
        <v>157</v>
      </c>
    </row>
    <row r="58" spans="2:8" ht="45.75" customHeight="1" x14ac:dyDescent="0.15">
      <c r="B58" s="135"/>
      <c r="C58" s="1295" t="s">
        <v>584</v>
      </c>
      <c r="D58" s="1296"/>
      <c r="E58" s="1297"/>
      <c r="F58" s="136">
        <v>112</v>
      </c>
      <c r="G58" s="136">
        <v>112</v>
      </c>
      <c r="H58" s="137">
        <v>112</v>
      </c>
    </row>
    <row r="59" spans="2:8" ht="45.75" customHeight="1" x14ac:dyDescent="0.15">
      <c r="B59" s="135"/>
      <c r="C59" s="1295" t="s">
        <v>586</v>
      </c>
      <c r="D59" s="1296"/>
      <c r="E59" s="1297"/>
      <c r="F59" s="136" t="s">
        <v>618</v>
      </c>
      <c r="G59" s="136" t="s">
        <v>618</v>
      </c>
      <c r="H59" s="137">
        <v>24</v>
      </c>
    </row>
    <row r="60" spans="2:8" ht="45.75" customHeight="1" x14ac:dyDescent="0.15">
      <c r="B60" s="135"/>
      <c r="C60" s="1295" t="s">
        <v>585</v>
      </c>
      <c r="D60" s="1296"/>
      <c r="E60" s="1297"/>
      <c r="F60" s="136">
        <v>20</v>
      </c>
      <c r="G60" s="136">
        <v>20</v>
      </c>
      <c r="H60" s="137">
        <v>20</v>
      </c>
    </row>
    <row r="61" spans="2:8" ht="45.75" customHeight="1" x14ac:dyDescent="0.15">
      <c r="B61" s="135"/>
      <c r="C61" s="1295" t="s">
        <v>587</v>
      </c>
      <c r="D61" s="1296"/>
      <c r="E61" s="1297"/>
      <c r="F61" s="136" t="s">
        <v>618</v>
      </c>
      <c r="G61" s="136" t="s">
        <v>618</v>
      </c>
      <c r="H61" s="137">
        <v>1</v>
      </c>
    </row>
    <row r="62" spans="2:8" ht="45.75" customHeight="1" thickBot="1" x14ac:dyDescent="0.2">
      <c r="B62" s="138"/>
      <c r="C62" s="1298"/>
      <c r="D62" s="1299"/>
      <c r="E62" s="1300"/>
      <c r="F62" s="139"/>
      <c r="G62" s="139"/>
      <c r="H62" s="140"/>
    </row>
    <row r="63" spans="2:8" ht="52.5" customHeight="1" thickBot="1" x14ac:dyDescent="0.2">
      <c r="B63" s="141"/>
      <c r="C63" s="1301" t="s">
        <v>51</v>
      </c>
      <c r="D63" s="1301"/>
      <c r="E63" s="1302"/>
      <c r="F63" s="142">
        <v>2738</v>
      </c>
      <c r="G63" s="142">
        <v>2951</v>
      </c>
      <c r="H63" s="143">
        <v>2986</v>
      </c>
    </row>
    <row r="64" spans="2:8" ht="15" customHeight="1" x14ac:dyDescent="0.15"/>
  </sheetData>
  <sheetProtection algorithmName="SHA-512" hashValue="UW0l2ehR/IGDtmqJsexdppuhMEOEtAWxqjEZbELuOuvVF09MVdOA/KmMdugoKr0UVQQ5BTAf9pRfYObHOjmKyg==" saltValue="FpQzzpnj2eRGq5je3yzV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ZM160"/>
  <sheetViews>
    <sheetView showGridLines="0" topLeftCell="AV22"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632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622</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563</v>
      </c>
      <c r="BQ50" s="1315"/>
      <c r="BR50" s="1315"/>
      <c r="BS50" s="1315"/>
      <c r="BT50" s="1315"/>
      <c r="BU50" s="1315"/>
      <c r="BV50" s="1315"/>
      <c r="BW50" s="1315"/>
      <c r="BX50" s="1315" t="s">
        <v>564</v>
      </c>
      <c r="BY50" s="1315"/>
      <c r="BZ50" s="1315"/>
      <c r="CA50" s="1315"/>
      <c r="CB50" s="1315"/>
      <c r="CC50" s="1315"/>
      <c r="CD50" s="1315"/>
      <c r="CE50" s="1315"/>
      <c r="CF50" s="1315" t="s">
        <v>565</v>
      </c>
      <c r="CG50" s="1315"/>
      <c r="CH50" s="1315"/>
      <c r="CI50" s="1315"/>
      <c r="CJ50" s="1315"/>
      <c r="CK50" s="1315"/>
      <c r="CL50" s="1315"/>
      <c r="CM50" s="1315"/>
      <c r="CN50" s="1315" t="s">
        <v>566</v>
      </c>
      <c r="CO50" s="1315"/>
      <c r="CP50" s="1315"/>
      <c r="CQ50" s="1315"/>
      <c r="CR50" s="1315"/>
      <c r="CS50" s="1315"/>
      <c r="CT50" s="1315"/>
      <c r="CU50" s="1315"/>
      <c r="CV50" s="1315" t="s">
        <v>567</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623</v>
      </c>
      <c r="AO51" s="1314"/>
      <c r="AP51" s="1314"/>
      <c r="AQ51" s="1314"/>
      <c r="AR51" s="1314"/>
      <c r="AS51" s="1314"/>
      <c r="AT51" s="1314"/>
      <c r="AU51" s="1314"/>
      <c r="AV51" s="1314"/>
      <c r="AW51" s="1314"/>
      <c r="AX51" s="1314"/>
      <c r="AY51" s="1314"/>
      <c r="AZ51" s="1314"/>
      <c r="BA51" s="1314"/>
      <c r="BB51" s="1314" t="s">
        <v>624</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42.6</v>
      </c>
      <c r="BY51" s="1311"/>
      <c r="BZ51" s="1311"/>
      <c r="CA51" s="1311"/>
      <c r="CB51" s="1311"/>
      <c r="CC51" s="1311"/>
      <c r="CD51" s="1311"/>
      <c r="CE51" s="1311"/>
      <c r="CF51" s="1311">
        <v>49.4</v>
      </c>
      <c r="CG51" s="1311"/>
      <c r="CH51" s="1311"/>
      <c r="CI51" s="1311"/>
      <c r="CJ51" s="1311"/>
      <c r="CK51" s="1311"/>
      <c r="CL51" s="1311"/>
      <c r="CM51" s="1311"/>
      <c r="CN51" s="1311">
        <v>50.9</v>
      </c>
      <c r="CO51" s="1311"/>
      <c r="CP51" s="1311"/>
      <c r="CQ51" s="1311"/>
      <c r="CR51" s="1311"/>
      <c r="CS51" s="1311"/>
      <c r="CT51" s="1311"/>
      <c r="CU51" s="1311"/>
      <c r="CV51" s="1311">
        <v>61</v>
      </c>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625</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56.7</v>
      </c>
      <c r="BY53" s="1311"/>
      <c r="BZ53" s="1311"/>
      <c r="CA53" s="1311"/>
      <c r="CB53" s="1311"/>
      <c r="CC53" s="1311"/>
      <c r="CD53" s="1311"/>
      <c r="CE53" s="1311"/>
      <c r="CF53" s="1311">
        <v>57.4</v>
      </c>
      <c r="CG53" s="1311"/>
      <c r="CH53" s="1311"/>
      <c r="CI53" s="1311"/>
      <c r="CJ53" s="1311"/>
      <c r="CK53" s="1311"/>
      <c r="CL53" s="1311"/>
      <c r="CM53" s="1311"/>
      <c r="CN53" s="1311">
        <v>59.1</v>
      </c>
      <c r="CO53" s="1311"/>
      <c r="CP53" s="1311"/>
      <c r="CQ53" s="1311"/>
      <c r="CR53" s="1311"/>
      <c r="CS53" s="1311"/>
      <c r="CT53" s="1311"/>
      <c r="CU53" s="1311"/>
      <c r="CV53" s="1311">
        <v>59.1</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626</v>
      </c>
      <c r="AO55" s="1315"/>
      <c r="AP55" s="1315"/>
      <c r="AQ55" s="1315"/>
      <c r="AR55" s="1315"/>
      <c r="AS55" s="1315"/>
      <c r="AT55" s="1315"/>
      <c r="AU55" s="1315"/>
      <c r="AV55" s="1315"/>
      <c r="AW55" s="1315"/>
      <c r="AX55" s="1315"/>
      <c r="AY55" s="1315"/>
      <c r="AZ55" s="1315"/>
      <c r="BA55" s="1315"/>
      <c r="BB55" s="1314" t="s">
        <v>624</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625</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627</v>
      </c>
    </row>
    <row r="64" spans="1:109" x14ac:dyDescent="0.15">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622</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563</v>
      </c>
      <c r="BQ72" s="1315"/>
      <c r="BR72" s="1315"/>
      <c r="BS72" s="1315"/>
      <c r="BT72" s="1315"/>
      <c r="BU72" s="1315"/>
      <c r="BV72" s="1315"/>
      <c r="BW72" s="1315"/>
      <c r="BX72" s="1315" t="s">
        <v>564</v>
      </c>
      <c r="BY72" s="1315"/>
      <c r="BZ72" s="1315"/>
      <c r="CA72" s="1315"/>
      <c r="CB72" s="1315"/>
      <c r="CC72" s="1315"/>
      <c r="CD72" s="1315"/>
      <c r="CE72" s="1315"/>
      <c r="CF72" s="1315" t="s">
        <v>565</v>
      </c>
      <c r="CG72" s="1315"/>
      <c r="CH72" s="1315"/>
      <c r="CI72" s="1315"/>
      <c r="CJ72" s="1315"/>
      <c r="CK72" s="1315"/>
      <c r="CL72" s="1315"/>
      <c r="CM72" s="1315"/>
      <c r="CN72" s="1315" t="s">
        <v>566</v>
      </c>
      <c r="CO72" s="1315"/>
      <c r="CP72" s="1315"/>
      <c r="CQ72" s="1315"/>
      <c r="CR72" s="1315"/>
      <c r="CS72" s="1315"/>
      <c r="CT72" s="1315"/>
      <c r="CU72" s="1315"/>
      <c r="CV72" s="1315" t="s">
        <v>567</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623</v>
      </c>
      <c r="AO73" s="1314"/>
      <c r="AP73" s="1314"/>
      <c r="AQ73" s="1314"/>
      <c r="AR73" s="1314"/>
      <c r="AS73" s="1314"/>
      <c r="AT73" s="1314"/>
      <c r="AU73" s="1314"/>
      <c r="AV73" s="1314"/>
      <c r="AW73" s="1314"/>
      <c r="AX73" s="1314"/>
      <c r="AY73" s="1314"/>
      <c r="AZ73" s="1314"/>
      <c r="BA73" s="1314"/>
      <c r="BB73" s="1314" t="s">
        <v>624</v>
      </c>
      <c r="BC73" s="1314"/>
      <c r="BD73" s="1314"/>
      <c r="BE73" s="1314"/>
      <c r="BF73" s="1314"/>
      <c r="BG73" s="1314"/>
      <c r="BH73" s="1314"/>
      <c r="BI73" s="1314"/>
      <c r="BJ73" s="1314"/>
      <c r="BK73" s="1314"/>
      <c r="BL73" s="1314"/>
      <c r="BM73" s="1314"/>
      <c r="BN73" s="1314"/>
      <c r="BO73" s="1314"/>
      <c r="BP73" s="1311">
        <v>33.9</v>
      </c>
      <c r="BQ73" s="1311"/>
      <c r="BR73" s="1311"/>
      <c r="BS73" s="1311"/>
      <c r="BT73" s="1311"/>
      <c r="BU73" s="1311"/>
      <c r="BV73" s="1311"/>
      <c r="BW73" s="1311"/>
      <c r="BX73" s="1311">
        <v>42.6</v>
      </c>
      <c r="BY73" s="1311"/>
      <c r="BZ73" s="1311"/>
      <c r="CA73" s="1311"/>
      <c r="CB73" s="1311"/>
      <c r="CC73" s="1311"/>
      <c r="CD73" s="1311"/>
      <c r="CE73" s="1311"/>
      <c r="CF73" s="1311">
        <v>49.4</v>
      </c>
      <c r="CG73" s="1311"/>
      <c r="CH73" s="1311"/>
      <c r="CI73" s="1311"/>
      <c r="CJ73" s="1311"/>
      <c r="CK73" s="1311"/>
      <c r="CL73" s="1311"/>
      <c r="CM73" s="1311"/>
      <c r="CN73" s="1311">
        <v>50.9</v>
      </c>
      <c r="CO73" s="1311"/>
      <c r="CP73" s="1311"/>
      <c r="CQ73" s="1311"/>
      <c r="CR73" s="1311"/>
      <c r="CS73" s="1311"/>
      <c r="CT73" s="1311"/>
      <c r="CU73" s="1311"/>
      <c r="CV73" s="1311">
        <v>61</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628</v>
      </c>
      <c r="BC75" s="1314"/>
      <c r="BD75" s="1314"/>
      <c r="BE75" s="1314"/>
      <c r="BF75" s="1314"/>
      <c r="BG75" s="1314"/>
      <c r="BH75" s="1314"/>
      <c r="BI75" s="1314"/>
      <c r="BJ75" s="1314"/>
      <c r="BK75" s="1314"/>
      <c r="BL75" s="1314"/>
      <c r="BM75" s="1314"/>
      <c r="BN75" s="1314"/>
      <c r="BO75" s="1314"/>
      <c r="BP75" s="1311">
        <v>7.6</v>
      </c>
      <c r="BQ75" s="1311"/>
      <c r="BR75" s="1311"/>
      <c r="BS75" s="1311"/>
      <c r="BT75" s="1311"/>
      <c r="BU75" s="1311"/>
      <c r="BV75" s="1311"/>
      <c r="BW75" s="1311"/>
      <c r="BX75" s="1311">
        <v>7.4</v>
      </c>
      <c r="BY75" s="1311"/>
      <c r="BZ75" s="1311"/>
      <c r="CA75" s="1311"/>
      <c r="CB75" s="1311"/>
      <c r="CC75" s="1311"/>
      <c r="CD75" s="1311"/>
      <c r="CE75" s="1311"/>
      <c r="CF75" s="1311">
        <v>7.6</v>
      </c>
      <c r="CG75" s="1311"/>
      <c r="CH75" s="1311"/>
      <c r="CI75" s="1311"/>
      <c r="CJ75" s="1311"/>
      <c r="CK75" s="1311"/>
      <c r="CL75" s="1311"/>
      <c r="CM75" s="1311"/>
      <c r="CN75" s="1311">
        <v>7.5</v>
      </c>
      <c r="CO75" s="1311"/>
      <c r="CP75" s="1311"/>
      <c r="CQ75" s="1311"/>
      <c r="CR75" s="1311"/>
      <c r="CS75" s="1311"/>
      <c r="CT75" s="1311"/>
      <c r="CU75" s="1311"/>
      <c r="CV75" s="1311">
        <v>7.3</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629</v>
      </c>
      <c r="AO77" s="1315"/>
      <c r="AP77" s="1315"/>
      <c r="AQ77" s="1315"/>
      <c r="AR77" s="1315"/>
      <c r="AS77" s="1315"/>
      <c r="AT77" s="1315"/>
      <c r="AU77" s="1315"/>
      <c r="AV77" s="1315"/>
      <c r="AW77" s="1315"/>
      <c r="AX77" s="1315"/>
      <c r="AY77" s="1315"/>
      <c r="AZ77" s="1315"/>
      <c r="BA77" s="1315"/>
      <c r="BB77" s="1314" t="s">
        <v>624</v>
      </c>
      <c r="BC77" s="1314"/>
      <c r="BD77" s="1314"/>
      <c r="BE77" s="1314"/>
      <c r="BF77" s="1314"/>
      <c r="BG77" s="1314"/>
      <c r="BH77" s="1314"/>
      <c r="BI77" s="1314"/>
      <c r="BJ77" s="1314"/>
      <c r="BK77" s="1314"/>
      <c r="BL77" s="1314"/>
      <c r="BM77" s="1314"/>
      <c r="BN77" s="1314"/>
      <c r="BO77" s="1314"/>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630</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bVNUYrphWxOS8mmTmnLxHucw+itucMOaFU10Uqbqlvz7IG1nJ+AstmlbofQvA6PnRb9tm34nRzodOPFuBfakQ==" saltValue="pnPcIlJVZIQK2w2wA89wl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R125"/>
  <sheetViews>
    <sheetView showGridLines="0" topLeftCell="Q112"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lVdjCXRa5T4dJZ/3LL0TMe/vVUq8K9+2hUntSOQofnaWHxTQJ4zL5bBPU09G/Q+SkhaascwIkghps9pLmMAsUQ==" saltValue="PDy2D4y12WfDCS6HluxN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631</v>
      </c>
    </row>
  </sheetData>
  <sheetProtection algorithmName="SHA-512" hashValue="aVCfaik4W52Iywz7f+OeV/TDt9QukByT+Z+wORsYfEq7EPFkjILkoEu6mM2FhN8MEbEAhWO9EG39p+l142IoCg==" saltValue="OKqh44LAZhvNtoFhx6n6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40538</v>
      </c>
      <c r="E3" s="162"/>
      <c r="F3" s="163">
        <v>49919</v>
      </c>
      <c r="G3" s="164"/>
      <c r="H3" s="165"/>
    </row>
    <row r="4" spans="1:8" x14ac:dyDescent="0.15">
      <c r="A4" s="166"/>
      <c r="B4" s="167"/>
      <c r="C4" s="168"/>
      <c r="D4" s="169">
        <v>34402</v>
      </c>
      <c r="E4" s="170"/>
      <c r="F4" s="171">
        <v>26398</v>
      </c>
      <c r="G4" s="172"/>
      <c r="H4" s="173"/>
    </row>
    <row r="5" spans="1:8" x14ac:dyDescent="0.15">
      <c r="A5" s="154" t="s">
        <v>555</v>
      </c>
      <c r="B5" s="159"/>
      <c r="C5" s="160"/>
      <c r="D5" s="161">
        <v>40745</v>
      </c>
      <c r="E5" s="162"/>
      <c r="F5" s="163">
        <v>47738</v>
      </c>
      <c r="G5" s="164"/>
      <c r="H5" s="165"/>
    </row>
    <row r="6" spans="1:8" x14ac:dyDescent="0.15">
      <c r="A6" s="166"/>
      <c r="B6" s="167"/>
      <c r="C6" s="168"/>
      <c r="D6" s="169">
        <v>27337</v>
      </c>
      <c r="E6" s="170"/>
      <c r="F6" s="171">
        <v>24937</v>
      </c>
      <c r="G6" s="172"/>
      <c r="H6" s="173"/>
    </row>
    <row r="7" spans="1:8" x14ac:dyDescent="0.15">
      <c r="A7" s="154" t="s">
        <v>556</v>
      </c>
      <c r="B7" s="159"/>
      <c r="C7" s="160"/>
      <c r="D7" s="161">
        <v>27272</v>
      </c>
      <c r="E7" s="162"/>
      <c r="F7" s="163">
        <v>52191</v>
      </c>
      <c r="G7" s="164"/>
      <c r="H7" s="165"/>
    </row>
    <row r="8" spans="1:8" x14ac:dyDescent="0.15">
      <c r="A8" s="166"/>
      <c r="B8" s="167"/>
      <c r="C8" s="168"/>
      <c r="D8" s="169">
        <v>20722</v>
      </c>
      <c r="E8" s="170"/>
      <c r="F8" s="171">
        <v>24843</v>
      </c>
      <c r="G8" s="172"/>
      <c r="H8" s="173"/>
    </row>
    <row r="9" spans="1:8" x14ac:dyDescent="0.15">
      <c r="A9" s="154" t="s">
        <v>557</v>
      </c>
      <c r="B9" s="159"/>
      <c r="C9" s="160"/>
      <c r="D9" s="161">
        <v>18499</v>
      </c>
      <c r="E9" s="162"/>
      <c r="F9" s="163">
        <v>47387</v>
      </c>
      <c r="G9" s="164"/>
      <c r="H9" s="165"/>
    </row>
    <row r="10" spans="1:8" x14ac:dyDescent="0.15">
      <c r="A10" s="166"/>
      <c r="B10" s="167"/>
      <c r="C10" s="168"/>
      <c r="D10" s="169">
        <v>11015</v>
      </c>
      <c r="E10" s="170"/>
      <c r="F10" s="171">
        <v>24928</v>
      </c>
      <c r="G10" s="172"/>
      <c r="H10" s="173"/>
    </row>
    <row r="11" spans="1:8" x14ac:dyDescent="0.15">
      <c r="A11" s="154" t="s">
        <v>558</v>
      </c>
      <c r="B11" s="159"/>
      <c r="C11" s="160"/>
      <c r="D11" s="161">
        <v>47779</v>
      </c>
      <c r="E11" s="162"/>
      <c r="F11" s="163">
        <v>51264</v>
      </c>
      <c r="G11" s="164"/>
      <c r="H11" s="165"/>
    </row>
    <row r="12" spans="1:8" x14ac:dyDescent="0.15">
      <c r="A12" s="166"/>
      <c r="B12" s="167"/>
      <c r="C12" s="174"/>
      <c r="D12" s="169">
        <v>30463</v>
      </c>
      <c r="E12" s="170"/>
      <c r="F12" s="171">
        <v>26040</v>
      </c>
      <c r="G12" s="172"/>
      <c r="H12" s="173"/>
    </row>
    <row r="13" spans="1:8" x14ac:dyDescent="0.15">
      <c r="A13" s="154"/>
      <c r="B13" s="159"/>
      <c r="C13" s="175"/>
      <c r="D13" s="176">
        <v>34967</v>
      </c>
      <c r="E13" s="177"/>
      <c r="F13" s="178">
        <v>49700</v>
      </c>
      <c r="G13" s="179"/>
      <c r="H13" s="165"/>
    </row>
    <row r="14" spans="1:8" x14ac:dyDescent="0.15">
      <c r="A14" s="166"/>
      <c r="B14" s="167"/>
      <c r="C14" s="168"/>
      <c r="D14" s="169">
        <v>24788</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4.1900000000000004</v>
      </c>
      <c r="C19" s="180">
        <f>ROUND(VALUE(SUBSTITUTE(実質収支比率等に係る経年分析!G$48,"▲","-")),2)</f>
        <v>4.71</v>
      </c>
      <c r="D19" s="180">
        <f>ROUND(VALUE(SUBSTITUTE(実質収支比率等に係る経年分析!H$48,"▲","-")),2)</f>
        <v>6.14</v>
      </c>
      <c r="E19" s="180">
        <f>ROUND(VALUE(SUBSTITUTE(実質収支比率等に係る経年分析!I$48,"▲","-")),2)</f>
        <v>6.7</v>
      </c>
      <c r="F19" s="180">
        <f>ROUND(VALUE(SUBSTITUTE(実質収支比率等に係る経年分析!J$48,"▲","-")),2)</f>
        <v>7.31</v>
      </c>
    </row>
    <row r="20" spans="1:11" x14ac:dyDescent="0.15">
      <c r="A20" s="180" t="s">
        <v>55</v>
      </c>
      <c r="B20" s="180">
        <f>ROUND(VALUE(SUBSTITUTE(実質収支比率等に係る経年分析!F$47,"▲","-")),2)</f>
        <v>47.41</v>
      </c>
      <c r="C20" s="180">
        <f>ROUND(VALUE(SUBSTITUTE(実質収支比率等に係る経年分析!G$47,"▲","-")),2)</f>
        <v>41.74</v>
      </c>
      <c r="D20" s="180">
        <f>ROUND(VALUE(SUBSTITUTE(実質収支比率等に係る経年分析!H$47,"▲","-")),2)</f>
        <v>41.95</v>
      </c>
      <c r="E20" s="180">
        <f>ROUND(VALUE(SUBSTITUTE(実質収支比率等に係る経年分析!I$47,"▲","-")),2)</f>
        <v>45.65</v>
      </c>
      <c r="F20" s="180">
        <f>ROUND(VALUE(SUBSTITUTE(実質収支比率等に係る経年分析!J$47,"▲","-")),2)</f>
        <v>45.49</v>
      </c>
    </row>
    <row r="21" spans="1:11" x14ac:dyDescent="0.15">
      <c r="A21" s="180" t="s">
        <v>56</v>
      </c>
      <c r="B21" s="180">
        <f>IF(ISNUMBER(VALUE(SUBSTITUTE(実質収支比率等に係る経年分析!F$49,"▲","-"))),ROUND(VALUE(SUBSTITUTE(実質収支比率等に係る経年分析!F$49,"▲","-")),2),NA())</f>
        <v>-1.52</v>
      </c>
      <c r="C21" s="180">
        <f>IF(ISNUMBER(VALUE(SUBSTITUTE(実質収支比率等に係る経年分析!G$49,"▲","-"))),ROUND(VALUE(SUBSTITUTE(実質収支比率等に係る経年分析!G$49,"▲","-")),2),NA())</f>
        <v>-4.8099999999999996</v>
      </c>
      <c r="D21" s="180">
        <f>IF(ISNUMBER(VALUE(SUBSTITUTE(実質収支比率等に係る経年分析!H$49,"▲","-"))),ROUND(VALUE(SUBSTITUTE(実質収支比率等に係る経年分析!H$49,"▲","-")),2),NA())</f>
        <v>1.87</v>
      </c>
      <c r="E21" s="180">
        <f>IF(ISNUMBER(VALUE(SUBSTITUTE(実質収支比率等に係る経年分析!I$49,"▲","-"))),ROUND(VALUE(SUBSTITUTE(実質収支比率等に係る経年分析!I$49,"▲","-")),2),NA())</f>
        <v>4.4000000000000004</v>
      </c>
      <c r="F21" s="180">
        <f>IF(ISNUMBER(VALUE(SUBSTITUTE(実質収支比率等に係る経年分析!J$49,"▲","-"))),ROUND(VALUE(SUBSTITUTE(実質収支比率等に係る経年分析!J$49,"▲","-")),2),NA())</f>
        <v>0.84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4.1900000000000004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8.6999999999999993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666</v>
      </c>
      <c r="E42" s="182"/>
      <c r="F42" s="182"/>
      <c r="G42" s="182">
        <f>'実質公債費比率（分子）の構造'!L$52</f>
        <v>649</v>
      </c>
      <c r="H42" s="182"/>
      <c r="I42" s="182"/>
      <c r="J42" s="182">
        <f>'実質公債費比率（分子）の構造'!M$52</f>
        <v>592</v>
      </c>
      <c r="K42" s="182"/>
      <c r="L42" s="182"/>
      <c r="M42" s="182">
        <f>'実質公債費比率（分子）の構造'!N$52</f>
        <v>567</v>
      </c>
      <c r="N42" s="182"/>
      <c r="O42" s="182"/>
      <c r="P42" s="182">
        <f>'実質公債費比率（分子）の構造'!O$52</f>
        <v>572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63</v>
      </c>
      <c r="C44" s="182"/>
      <c r="D44" s="182"/>
      <c r="E44" s="182">
        <f>'実質公債費比率（分子）の構造'!L$50</f>
        <v>74</v>
      </c>
      <c r="F44" s="182"/>
      <c r="G44" s="182"/>
      <c r="H44" s="182">
        <f>'実質公債費比率（分子）の構造'!M$50</f>
        <v>72</v>
      </c>
      <c r="I44" s="182"/>
      <c r="J44" s="182"/>
      <c r="K44" s="182">
        <f>'実質公債費比率（分子）の構造'!N$50</f>
        <v>47</v>
      </c>
      <c r="L44" s="182"/>
      <c r="M44" s="182"/>
      <c r="N44" s="182">
        <f>'実質公債費比率（分子）の構造'!O$50</f>
        <v>47</v>
      </c>
      <c r="O44" s="182"/>
      <c r="P44" s="182"/>
    </row>
    <row r="45" spans="1:16" x14ac:dyDescent="0.15">
      <c r="A45" s="182" t="s">
        <v>66</v>
      </c>
      <c r="B45" s="182">
        <f>'実質公債費比率（分子）の構造'!K$49</f>
        <v>124</v>
      </c>
      <c r="C45" s="182"/>
      <c r="D45" s="182"/>
      <c r="E45" s="182">
        <f>'実質公債費比率（分子）の構造'!L$49</f>
        <v>101</v>
      </c>
      <c r="F45" s="182"/>
      <c r="G45" s="182"/>
      <c r="H45" s="182">
        <f>'実質公債費比率（分子）の構造'!M$49</f>
        <v>54</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248</v>
      </c>
      <c r="C46" s="182"/>
      <c r="D46" s="182"/>
      <c r="E46" s="182">
        <f>'実質公債費比率（分子）の構造'!L$48</f>
        <v>246</v>
      </c>
      <c r="F46" s="182"/>
      <c r="G46" s="182"/>
      <c r="H46" s="182">
        <f>'実質公債費比率（分子）の構造'!M$48</f>
        <v>308</v>
      </c>
      <c r="I46" s="182"/>
      <c r="J46" s="182"/>
      <c r="K46" s="182">
        <f>'実質公債費比率（分子）の構造'!N$48</f>
        <v>327</v>
      </c>
      <c r="L46" s="182"/>
      <c r="M46" s="182"/>
      <c r="N46" s="182">
        <f>'実質公債費比率（分子）の構造'!O$48</f>
        <v>327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570</v>
      </c>
      <c r="C49" s="182"/>
      <c r="D49" s="182"/>
      <c r="E49" s="182">
        <f>'実質公債費比率（分子）の構造'!L$45</f>
        <v>603</v>
      </c>
      <c r="F49" s="182"/>
      <c r="G49" s="182"/>
      <c r="H49" s="182">
        <f>'実質公債費比率（分子）の構造'!M$45</f>
        <v>563</v>
      </c>
      <c r="I49" s="182"/>
      <c r="J49" s="182"/>
      <c r="K49" s="182">
        <f>'実質公債費比率（分子）の構造'!N$45</f>
        <v>526</v>
      </c>
      <c r="L49" s="182"/>
      <c r="M49" s="182"/>
      <c r="N49" s="182">
        <f>'実質公債費比率（分子）の構造'!O$45</f>
        <v>559</v>
      </c>
      <c r="O49" s="182"/>
      <c r="P49" s="182"/>
    </row>
    <row r="50" spans="1:16" x14ac:dyDescent="0.15">
      <c r="A50" s="182" t="s">
        <v>71</v>
      </c>
      <c r="B50" s="182" t="e">
        <f>NA()</f>
        <v>#N/A</v>
      </c>
      <c r="C50" s="182">
        <f>IF(ISNUMBER('実質公債費比率（分子）の構造'!K$53),'実質公債費比率（分子）の構造'!K$53,NA())</f>
        <v>339</v>
      </c>
      <c r="D50" s="182" t="e">
        <f>NA()</f>
        <v>#N/A</v>
      </c>
      <c r="E50" s="182" t="e">
        <f>NA()</f>
        <v>#N/A</v>
      </c>
      <c r="F50" s="182">
        <f>IF(ISNUMBER('実質公債費比率（分子）の構造'!L$53),'実質公債費比率（分子）の構造'!L$53,NA())</f>
        <v>375</v>
      </c>
      <c r="G50" s="182" t="e">
        <f>NA()</f>
        <v>#N/A</v>
      </c>
      <c r="H50" s="182" t="e">
        <f>NA()</f>
        <v>#N/A</v>
      </c>
      <c r="I50" s="182">
        <f>IF(ISNUMBER('実質公債費比率（分子）の構造'!M$53),'実質公債費比率（分子）の構造'!M$53,NA())</f>
        <v>405</v>
      </c>
      <c r="J50" s="182" t="e">
        <f>NA()</f>
        <v>#N/A</v>
      </c>
      <c r="K50" s="182" t="e">
        <f>NA()</f>
        <v>#N/A</v>
      </c>
      <c r="L50" s="182">
        <f>IF(ISNUMBER('実質公債費比率（分子）の構造'!N$53),'実質公債費比率（分子）の構造'!N$53,NA())</f>
        <v>333</v>
      </c>
      <c r="M50" s="182" t="e">
        <f>NA()</f>
        <v>#N/A</v>
      </c>
      <c r="N50" s="182" t="e">
        <f>NA()</f>
        <v>#N/A</v>
      </c>
      <c r="O50" s="182">
        <f>IF(ISNUMBER('実質公債費比率（分子）の構造'!O$53),'実質公債費比率（分子）の構造'!O$53,NA())</f>
        <v>361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8204</v>
      </c>
      <c r="E56" s="181"/>
      <c r="F56" s="181"/>
      <c r="G56" s="181">
        <f>'将来負担比率（分子）の構造'!J$52</f>
        <v>8150</v>
      </c>
      <c r="H56" s="181"/>
      <c r="I56" s="181"/>
      <c r="J56" s="181">
        <f>'将来負担比率（分子）の構造'!K$52</f>
        <v>8122</v>
      </c>
      <c r="K56" s="181"/>
      <c r="L56" s="181"/>
      <c r="M56" s="181">
        <f>'将来負担比率（分子）の構造'!L$52</f>
        <v>8172</v>
      </c>
      <c r="N56" s="181"/>
      <c r="O56" s="181"/>
      <c r="P56" s="181">
        <f>'将来負担比率（分子）の構造'!M$52</f>
        <v>8417</v>
      </c>
    </row>
    <row r="57" spans="1:16" x14ac:dyDescent="0.15">
      <c r="A57" s="181" t="s">
        <v>42</v>
      </c>
      <c r="B57" s="181"/>
      <c r="C57" s="181"/>
      <c r="D57" s="181" t="str">
        <f>'将来負担比率（分子）の構造'!I$51</f>
        <v>-</v>
      </c>
      <c r="E57" s="181"/>
      <c r="F57" s="181"/>
      <c r="G57" s="181">
        <f>'将来負担比率（分子）の構造'!J$51</f>
        <v>6</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3009</v>
      </c>
      <c r="E58" s="181"/>
      <c r="F58" s="181"/>
      <c r="G58" s="181">
        <f>'将来負担比率（分子）の構造'!J$50</f>
        <v>2714</v>
      </c>
      <c r="H58" s="181"/>
      <c r="I58" s="181"/>
      <c r="J58" s="181">
        <f>'将来負担比率（分子）の構造'!K$50</f>
        <v>2738</v>
      </c>
      <c r="K58" s="181"/>
      <c r="L58" s="181"/>
      <c r="M58" s="181">
        <f>'将来負担比率（分子）の構造'!L$50</f>
        <v>2951</v>
      </c>
      <c r="N58" s="181"/>
      <c r="O58" s="181"/>
      <c r="P58" s="181">
        <f>'将来負担比率（分子）の構造'!M$50</f>
        <v>2984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914</v>
      </c>
      <c r="C62" s="181"/>
      <c r="D62" s="181"/>
      <c r="E62" s="181">
        <f>'将来負担比率（分子）の構造'!J$45</f>
        <v>931</v>
      </c>
      <c r="F62" s="181"/>
      <c r="G62" s="181"/>
      <c r="H62" s="181">
        <f>'将来負担比率（分子）の構造'!K$45</f>
        <v>921</v>
      </c>
      <c r="I62" s="181"/>
      <c r="J62" s="181"/>
      <c r="K62" s="181">
        <f>'将来負担比率（分子）の構造'!L$45</f>
        <v>835</v>
      </c>
      <c r="L62" s="181"/>
      <c r="M62" s="181"/>
      <c r="N62" s="181">
        <f>'将来負担比率（分子）の構造'!M$45</f>
        <v>836</v>
      </c>
      <c r="O62" s="181"/>
      <c r="P62" s="181"/>
    </row>
    <row r="63" spans="1:16" x14ac:dyDescent="0.15">
      <c r="A63" s="181" t="s">
        <v>34</v>
      </c>
      <c r="B63" s="181">
        <f>'将来負担比率（分子）の構造'!I$44</f>
        <v>457</v>
      </c>
      <c r="C63" s="181"/>
      <c r="D63" s="181"/>
      <c r="E63" s="181">
        <f>'将来負担比率（分子）の構造'!J$44</f>
        <v>325</v>
      </c>
      <c r="F63" s="181"/>
      <c r="G63" s="181"/>
      <c r="H63" s="181">
        <f>'将来負担比率（分子）の構造'!K$44</f>
        <v>272</v>
      </c>
      <c r="I63" s="181"/>
      <c r="J63" s="181"/>
      <c r="K63" s="181">
        <f>'将来負担比率（分子）の構造'!L$44</f>
        <v>232</v>
      </c>
      <c r="L63" s="181"/>
      <c r="M63" s="181"/>
      <c r="N63" s="181">
        <f>'将来負担比率（分子）の構造'!M$44</f>
        <v>191</v>
      </c>
      <c r="O63" s="181"/>
      <c r="P63" s="181"/>
    </row>
    <row r="64" spans="1:16" x14ac:dyDescent="0.15">
      <c r="A64" s="181" t="s">
        <v>33</v>
      </c>
      <c r="B64" s="181">
        <f>'将来負担比率（分子）の構造'!I$43</f>
        <v>5152</v>
      </c>
      <c r="C64" s="181"/>
      <c r="D64" s="181"/>
      <c r="E64" s="181">
        <f>'将来負担比率（分子）の構造'!J$43</f>
        <v>5152</v>
      </c>
      <c r="F64" s="181"/>
      <c r="G64" s="181"/>
      <c r="H64" s="181">
        <f>'将来負担比率（分子）の構造'!K$43</f>
        <v>5430</v>
      </c>
      <c r="I64" s="181"/>
      <c r="J64" s="181"/>
      <c r="K64" s="181">
        <f>'将来負担比率（分子）の構造'!L$43</f>
        <v>5791</v>
      </c>
      <c r="L64" s="181"/>
      <c r="M64" s="181"/>
      <c r="N64" s="181">
        <f>'将来負担比率（分子）の構造'!M$43</f>
        <v>6106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6321</v>
      </c>
      <c r="C66" s="181"/>
      <c r="D66" s="181"/>
      <c r="E66" s="181">
        <f>'将来負担比率（分子）の構造'!J$41</f>
        <v>6537</v>
      </c>
      <c r="F66" s="181"/>
      <c r="G66" s="181"/>
      <c r="H66" s="181">
        <f>'将来負担比率（分子）の構造'!K$41</f>
        <v>6681</v>
      </c>
      <c r="I66" s="181"/>
      <c r="J66" s="181"/>
      <c r="K66" s="181">
        <f>'将来負担比率（分子）の構造'!L$41</f>
        <v>6803</v>
      </c>
      <c r="L66" s="181"/>
      <c r="M66" s="181"/>
      <c r="N66" s="181">
        <f>'将来負担比率（分子）の構造'!M$41</f>
        <v>7331</v>
      </c>
      <c r="O66" s="181"/>
      <c r="P66" s="181"/>
    </row>
    <row r="67" spans="1:16" x14ac:dyDescent="0.15">
      <c r="A67" s="181" t="s">
        <v>75</v>
      </c>
      <c r="B67" s="181" t="e">
        <f>NA()</f>
        <v>#N/A</v>
      </c>
      <c r="C67" s="181">
        <f>IF(ISNUMBER('将来負担比率（分子）の構造'!I$53), IF('将来負担比率（分子）の構造'!I$53 &lt; 0, 0, '将来負担比率（分子）の構造'!I$53), NA())</f>
        <v>1631</v>
      </c>
      <c r="D67" s="181" t="e">
        <f>NA()</f>
        <v>#N/A</v>
      </c>
      <c r="E67" s="181" t="e">
        <f>NA()</f>
        <v>#N/A</v>
      </c>
      <c r="F67" s="181">
        <f>IF(ISNUMBER('将来負担比率（分子）の構造'!J$53), IF('将来負担比率（分子）の構造'!J$53 &lt; 0, 0, '将来負担比率（分子）の構造'!J$53), NA())</f>
        <v>2075</v>
      </c>
      <c r="G67" s="181" t="e">
        <f>NA()</f>
        <v>#N/A</v>
      </c>
      <c r="H67" s="181" t="e">
        <f>NA()</f>
        <v>#N/A</v>
      </c>
      <c r="I67" s="181">
        <f>IF(ISNUMBER('将来負担比率（分子）の構造'!K$53), IF('将来負担比率（分子）の構造'!K$53 &lt; 0, 0, '将来負担比率（分子）の構造'!K$53), NA())</f>
        <v>2444</v>
      </c>
      <c r="J67" s="181" t="e">
        <f>NA()</f>
        <v>#N/A</v>
      </c>
      <c r="K67" s="181" t="e">
        <f>NA()</f>
        <v>#N/A</v>
      </c>
      <c r="L67" s="181">
        <f>IF(ISNUMBER('将来負担比率（分子）の構造'!L$53), IF('将来負担比率（分子）の構造'!L$53 &lt; 0, 0, '将来負担比率（分子）の構造'!L$53), NA())</f>
        <v>2538</v>
      </c>
      <c r="M67" s="181" t="e">
        <f>NA()</f>
        <v>#N/A</v>
      </c>
      <c r="N67" s="181" t="e">
        <f>NA()</f>
        <v>#N/A</v>
      </c>
      <c r="O67" s="181">
        <f>IF(ISNUMBER('将来負担比率（分子）の構造'!M$53), IF('将来負担比率（分子）の構造'!M$53 &lt; 0, 0, '将来負担比率（分子）の構造'!M$53), NA())</f>
        <v>3063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2322</v>
      </c>
      <c r="C72" s="185">
        <f>基金残高に係る経年分析!G55</f>
        <v>2535</v>
      </c>
      <c r="D72" s="185">
        <f>基金残高に係る経年分析!H55</f>
        <v>2545</v>
      </c>
    </row>
    <row r="73" spans="1:16" x14ac:dyDescent="0.15">
      <c r="A73" s="184" t="s">
        <v>78</v>
      </c>
      <c r="B73" s="185">
        <f>基金残高に係る経年分析!F56</f>
        <v>284</v>
      </c>
      <c r="C73" s="185">
        <f>基金残高に係る経年分析!G56</f>
        <v>284</v>
      </c>
      <c r="D73" s="185">
        <f>基金残高に係る経年分析!H56</f>
        <v>284</v>
      </c>
    </row>
    <row r="74" spans="1:16" x14ac:dyDescent="0.15">
      <c r="A74" s="184" t="s">
        <v>79</v>
      </c>
      <c r="B74" s="185">
        <f>基金残高に係る経年分析!F57</f>
        <v>132</v>
      </c>
      <c r="C74" s="185">
        <f>基金残高に係る経年分析!G57</f>
        <v>132</v>
      </c>
      <c r="D74" s="185">
        <f>基金残高に係る経年分析!H57</f>
        <v>157</v>
      </c>
    </row>
  </sheetData>
  <sheetProtection algorithmName="SHA-512" hashValue="+55f19hB/eowCVuzp8HGIlF6D9R3zkjqQMhmnoDD8nu9ZI+ChoaJyBedXmsXewHTdqsgrHdFn6mwv9B+z+ObPA==" saltValue="MFTbDy+A59g+jRyx0G3n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3096171</v>
      </c>
      <c r="S5" s="734"/>
      <c r="T5" s="734"/>
      <c r="U5" s="734"/>
      <c r="V5" s="734"/>
      <c r="W5" s="734"/>
      <c r="X5" s="734"/>
      <c r="Y5" s="777"/>
      <c r="Z5" s="795">
        <v>32.299999999999997</v>
      </c>
      <c r="AA5" s="795"/>
      <c r="AB5" s="795"/>
      <c r="AC5" s="795"/>
      <c r="AD5" s="796">
        <v>3096171</v>
      </c>
      <c r="AE5" s="796"/>
      <c r="AF5" s="796"/>
      <c r="AG5" s="796"/>
      <c r="AH5" s="796"/>
      <c r="AI5" s="796"/>
      <c r="AJ5" s="796"/>
      <c r="AK5" s="796"/>
      <c r="AL5" s="778">
        <v>56.5</v>
      </c>
      <c r="AM5" s="749"/>
      <c r="AN5" s="749"/>
      <c r="AO5" s="779"/>
      <c r="AP5" s="744" t="s">
        <v>228</v>
      </c>
      <c r="AQ5" s="745"/>
      <c r="AR5" s="745"/>
      <c r="AS5" s="745"/>
      <c r="AT5" s="745"/>
      <c r="AU5" s="745"/>
      <c r="AV5" s="745"/>
      <c r="AW5" s="745"/>
      <c r="AX5" s="745"/>
      <c r="AY5" s="745"/>
      <c r="AZ5" s="745"/>
      <c r="BA5" s="745"/>
      <c r="BB5" s="745"/>
      <c r="BC5" s="745"/>
      <c r="BD5" s="745"/>
      <c r="BE5" s="745"/>
      <c r="BF5" s="746"/>
      <c r="BG5" s="678">
        <v>3096171</v>
      </c>
      <c r="BH5" s="679"/>
      <c r="BI5" s="679"/>
      <c r="BJ5" s="679"/>
      <c r="BK5" s="679"/>
      <c r="BL5" s="679"/>
      <c r="BM5" s="679"/>
      <c r="BN5" s="680"/>
      <c r="BO5" s="715">
        <v>100</v>
      </c>
      <c r="BP5" s="715"/>
      <c r="BQ5" s="715"/>
      <c r="BR5" s="715"/>
      <c r="BS5" s="716">
        <v>53046</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62349</v>
      </c>
      <c r="S6" s="679"/>
      <c r="T6" s="679"/>
      <c r="U6" s="679"/>
      <c r="V6" s="679"/>
      <c r="W6" s="679"/>
      <c r="X6" s="679"/>
      <c r="Y6" s="680"/>
      <c r="Z6" s="715">
        <v>0.7</v>
      </c>
      <c r="AA6" s="715"/>
      <c r="AB6" s="715"/>
      <c r="AC6" s="715"/>
      <c r="AD6" s="716">
        <v>62349</v>
      </c>
      <c r="AE6" s="716"/>
      <c r="AF6" s="716"/>
      <c r="AG6" s="716"/>
      <c r="AH6" s="716"/>
      <c r="AI6" s="716"/>
      <c r="AJ6" s="716"/>
      <c r="AK6" s="716"/>
      <c r="AL6" s="681">
        <v>1.1000000000000001</v>
      </c>
      <c r="AM6" s="682"/>
      <c r="AN6" s="682"/>
      <c r="AO6" s="717"/>
      <c r="AP6" s="675" t="s">
        <v>233</v>
      </c>
      <c r="AQ6" s="676"/>
      <c r="AR6" s="676"/>
      <c r="AS6" s="676"/>
      <c r="AT6" s="676"/>
      <c r="AU6" s="676"/>
      <c r="AV6" s="676"/>
      <c r="AW6" s="676"/>
      <c r="AX6" s="676"/>
      <c r="AY6" s="676"/>
      <c r="AZ6" s="676"/>
      <c r="BA6" s="676"/>
      <c r="BB6" s="676"/>
      <c r="BC6" s="676"/>
      <c r="BD6" s="676"/>
      <c r="BE6" s="676"/>
      <c r="BF6" s="677"/>
      <c r="BG6" s="678">
        <v>3096171</v>
      </c>
      <c r="BH6" s="679"/>
      <c r="BI6" s="679"/>
      <c r="BJ6" s="679"/>
      <c r="BK6" s="679"/>
      <c r="BL6" s="679"/>
      <c r="BM6" s="679"/>
      <c r="BN6" s="680"/>
      <c r="BO6" s="715">
        <v>100</v>
      </c>
      <c r="BP6" s="715"/>
      <c r="BQ6" s="715"/>
      <c r="BR6" s="715"/>
      <c r="BS6" s="716">
        <v>53046</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108844</v>
      </c>
      <c r="CS6" s="679"/>
      <c r="CT6" s="679"/>
      <c r="CU6" s="679"/>
      <c r="CV6" s="679"/>
      <c r="CW6" s="679"/>
      <c r="CX6" s="679"/>
      <c r="CY6" s="680"/>
      <c r="CZ6" s="778">
        <v>1.2</v>
      </c>
      <c r="DA6" s="749"/>
      <c r="DB6" s="749"/>
      <c r="DC6" s="781"/>
      <c r="DD6" s="684" t="s">
        <v>129</v>
      </c>
      <c r="DE6" s="679"/>
      <c r="DF6" s="679"/>
      <c r="DG6" s="679"/>
      <c r="DH6" s="679"/>
      <c r="DI6" s="679"/>
      <c r="DJ6" s="679"/>
      <c r="DK6" s="679"/>
      <c r="DL6" s="679"/>
      <c r="DM6" s="679"/>
      <c r="DN6" s="679"/>
      <c r="DO6" s="679"/>
      <c r="DP6" s="680"/>
      <c r="DQ6" s="684">
        <v>108844</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1876</v>
      </c>
      <c r="S7" s="679"/>
      <c r="T7" s="679"/>
      <c r="U7" s="679"/>
      <c r="V7" s="679"/>
      <c r="W7" s="679"/>
      <c r="X7" s="679"/>
      <c r="Y7" s="680"/>
      <c r="Z7" s="715">
        <v>0</v>
      </c>
      <c r="AA7" s="715"/>
      <c r="AB7" s="715"/>
      <c r="AC7" s="715"/>
      <c r="AD7" s="716">
        <v>1876</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1432845</v>
      </c>
      <c r="BH7" s="679"/>
      <c r="BI7" s="679"/>
      <c r="BJ7" s="679"/>
      <c r="BK7" s="679"/>
      <c r="BL7" s="679"/>
      <c r="BM7" s="679"/>
      <c r="BN7" s="680"/>
      <c r="BO7" s="715">
        <v>46.3</v>
      </c>
      <c r="BP7" s="715"/>
      <c r="BQ7" s="715"/>
      <c r="BR7" s="715"/>
      <c r="BS7" s="716">
        <v>53046</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1364841</v>
      </c>
      <c r="CS7" s="679"/>
      <c r="CT7" s="679"/>
      <c r="CU7" s="679"/>
      <c r="CV7" s="679"/>
      <c r="CW7" s="679"/>
      <c r="CX7" s="679"/>
      <c r="CY7" s="680"/>
      <c r="CZ7" s="715">
        <v>14.9</v>
      </c>
      <c r="DA7" s="715"/>
      <c r="DB7" s="715"/>
      <c r="DC7" s="715"/>
      <c r="DD7" s="684">
        <v>179175</v>
      </c>
      <c r="DE7" s="679"/>
      <c r="DF7" s="679"/>
      <c r="DG7" s="679"/>
      <c r="DH7" s="679"/>
      <c r="DI7" s="679"/>
      <c r="DJ7" s="679"/>
      <c r="DK7" s="679"/>
      <c r="DL7" s="679"/>
      <c r="DM7" s="679"/>
      <c r="DN7" s="679"/>
      <c r="DO7" s="679"/>
      <c r="DP7" s="680"/>
      <c r="DQ7" s="684">
        <v>1106973</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10787</v>
      </c>
      <c r="S8" s="679"/>
      <c r="T8" s="679"/>
      <c r="U8" s="679"/>
      <c r="V8" s="679"/>
      <c r="W8" s="679"/>
      <c r="X8" s="679"/>
      <c r="Y8" s="680"/>
      <c r="Z8" s="715">
        <v>0.1</v>
      </c>
      <c r="AA8" s="715"/>
      <c r="AB8" s="715"/>
      <c r="AC8" s="715"/>
      <c r="AD8" s="716">
        <v>10787</v>
      </c>
      <c r="AE8" s="716"/>
      <c r="AF8" s="716"/>
      <c r="AG8" s="716"/>
      <c r="AH8" s="716"/>
      <c r="AI8" s="716"/>
      <c r="AJ8" s="716"/>
      <c r="AK8" s="716"/>
      <c r="AL8" s="681">
        <v>0.2</v>
      </c>
      <c r="AM8" s="682"/>
      <c r="AN8" s="682"/>
      <c r="AO8" s="717"/>
      <c r="AP8" s="675" t="s">
        <v>239</v>
      </c>
      <c r="AQ8" s="676"/>
      <c r="AR8" s="676"/>
      <c r="AS8" s="676"/>
      <c r="AT8" s="676"/>
      <c r="AU8" s="676"/>
      <c r="AV8" s="676"/>
      <c r="AW8" s="676"/>
      <c r="AX8" s="676"/>
      <c r="AY8" s="676"/>
      <c r="AZ8" s="676"/>
      <c r="BA8" s="676"/>
      <c r="BB8" s="676"/>
      <c r="BC8" s="676"/>
      <c r="BD8" s="676"/>
      <c r="BE8" s="676"/>
      <c r="BF8" s="677"/>
      <c r="BG8" s="678">
        <v>44915</v>
      </c>
      <c r="BH8" s="679"/>
      <c r="BI8" s="679"/>
      <c r="BJ8" s="679"/>
      <c r="BK8" s="679"/>
      <c r="BL8" s="679"/>
      <c r="BM8" s="679"/>
      <c r="BN8" s="680"/>
      <c r="BO8" s="715">
        <v>1.5</v>
      </c>
      <c r="BP8" s="715"/>
      <c r="BQ8" s="715"/>
      <c r="BR8" s="715"/>
      <c r="BS8" s="684" t="s">
        <v>129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3617210</v>
      </c>
      <c r="CS8" s="679"/>
      <c r="CT8" s="679"/>
      <c r="CU8" s="679"/>
      <c r="CV8" s="679"/>
      <c r="CW8" s="679"/>
      <c r="CX8" s="679"/>
      <c r="CY8" s="680"/>
      <c r="CZ8" s="715">
        <v>39.5</v>
      </c>
      <c r="DA8" s="715"/>
      <c r="DB8" s="715"/>
      <c r="DC8" s="715"/>
      <c r="DD8" s="684">
        <v>234057</v>
      </c>
      <c r="DE8" s="679"/>
      <c r="DF8" s="679"/>
      <c r="DG8" s="679"/>
      <c r="DH8" s="679"/>
      <c r="DI8" s="679"/>
      <c r="DJ8" s="679"/>
      <c r="DK8" s="679"/>
      <c r="DL8" s="679"/>
      <c r="DM8" s="679"/>
      <c r="DN8" s="679"/>
      <c r="DO8" s="679"/>
      <c r="DP8" s="680"/>
      <c r="DQ8" s="684">
        <v>1699986</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6602</v>
      </c>
      <c r="S9" s="679"/>
      <c r="T9" s="679"/>
      <c r="U9" s="679"/>
      <c r="V9" s="679"/>
      <c r="W9" s="679"/>
      <c r="X9" s="679"/>
      <c r="Y9" s="680"/>
      <c r="Z9" s="715">
        <v>0.1</v>
      </c>
      <c r="AA9" s="715"/>
      <c r="AB9" s="715"/>
      <c r="AC9" s="715"/>
      <c r="AD9" s="716">
        <v>6602</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1110203</v>
      </c>
      <c r="BH9" s="679"/>
      <c r="BI9" s="679"/>
      <c r="BJ9" s="679"/>
      <c r="BK9" s="679"/>
      <c r="BL9" s="679"/>
      <c r="BM9" s="679"/>
      <c r="BN9" s="680"/>
      <c r="BO9" s="715">
        <v>35.9</v>
      </c>
      <c r="BP9" s="715"/>
      <c r="BQ9" s="715"/>
      <c r="BR9" s="715"/>
      <c r="BS9" s="684" t="s">
        <v>129</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785198</v>
      </c>
      <c r="CS9" s="679"/>
      <c r="CT9" s="679"/>
      <c r="CU9" s="679"/>
      <c r="CV9" s="679"/>
      <c r="CW9" s="679"/>
      <c r="CX9" s="679"/>
      <c r="CY9" s="680"/>
      <c r="CZ9" s="715">
        <v>8.6</v>
      </c>
      <c r="DA9" s="715"/>
      <c r="DB9" s="715"/>
      <c r="DC9" s="715"/>
      <c r="DD9" s="684">
        <v>1809</v>
      </c>
      <c r="DE9" s="679"/>
      <c r="DF9" s="679"/>
      <c r="DG9" s="679"/>
      <c r="DH9" s="679"/>
      <c r="DI9" s="679"/>
      <c r="DJ9" s="679"/>
      <c r="DK9" s="679"/>
      <c r="DL9" s="679"/>
      <c r="DM9" s="679"/>
      <c r="DN9" s="679"/>
      <c r="DO9" s="679"/>
      <c r="DP9" s="680"/>
      <c r="DQ9" s="684">
        <v>686109</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129</v>
      </c>
      <c r="AA10" s="715"/>
      <c r="AB10" s="715"/>
      <c r="AC10" s="715"/>
      <c r="AD10" s="716" t="s">
        <v>129</v>
      </c>
      <c r="AE10" s="716"/>
      <c r="AF10" s="716"/>
      <c r="AG10" s="716"/>
      <c r="AH10" s="716"/>
      <c r="AI10" s="716"/>
      <c r="AJ10" s="716"/>
      <c r="AK10" s="716"/>
      <c r="AL10" s="681" t="s">
        <v>129</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83227</v>
      </c>
      <c r="BH10" s="679"/>
      <c r="BI10" s="679"/>
      <c r="BJ10" s="679"/>
      <c r="BK10" s="679"/>
      <c r="BL10" s="679"/>
      <c r="BM10" s="679"/>
      <c r="BN10" s="680"/>
      <c r="BO10" s="715">
        <v>2.7</v>
      </c>
      <c r="BP10" s="715"/>
      <c r="BQ10" s="715"/>
      <c r="BR10" s="715"/>
      <c r="BS10" s="684">
        <v>14210</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t="s">
        <v>129</v>
      </c>
      <c r="CS10" s="679"/>
      <c r="CT10" s="679"/>
      <c r="CU10" s="679"/>
      <c r="CV10" s="679"/>
      <c r="CW10" s="679"/>
      <c r="CX10" s="679"/>
      <c r="CY10" s="680"/>
      <c r="CZ10" s="715" t="s">
        <v>129</v>
      </c>
      <c r="DA10" s="715"/>
      <c r="DB10" s="715"/>
      <c r="DC10" s="715"/>
      <c r="DD10" s="684" t="s">
        <v>129</v>
      </c>
      <c r="DE10" s="679"/>
      <c r="DF10" s="679"/>
      <c r="DG10" s="679"/>
      <c r="DH10" s="679"/>
      <c r="DI10" s="679"/>
      <c r="DJ10" s="679"/>
      <c r="DK10" s="679"/>
      <c r="DL10" s="679"/>
      <c r="DM10" s="679"/>
      <c r="DN10" s="679"/>
      <c r="DO10" s="679"/>
      <c r="DP10" s="680"/>
      <c r="DQ10" s="684" t="s">
        <v>129</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456946</v>
      </c>
      <c r="S11" s="679"/>
      <c r="T11" s="679"/>
      <c r="U11" s="679"/>
      <c r="V11" s="679"/>
      <c r="W11" s="679"/>
      <c r="X11" s="679"/>
      <c r="Y11" s="680"/>
      <c r="Z11" s="681">
        <v>4.8</v>
      </c>
      <c r="AA11" s="682"/>
      <c r="AB11" s="682"/>
      <c r="AC11" s="683"/>
      <c r="AD11" s="684">
        <v>456946</v>
      </c>
      <c r="AE11" s="679"/>
      <c r="AF11" s="679"/>
      <c r="AG11" s="679"/>
      <c r="AH11" s="679"/>
      <c r="AI11" s="679"/>
      <c r="AJ11" s="679"/>
      <c r="AK11" s="680"/>
      <c r="AL11" s="681">
        <v>8.3000000000000007</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194500</v>
      </c>
      <c r="BH11" s="679"/>
      <c r="BI11" s="679"/>
      <c r="BJ11" s="679"/>
      <c r="BK11" s="679"/>
      <c r="BL11" s="679"/>
      <c r="BM11" s="679"/>
      <c r="BN11" s="680"/>
      <c r="BO11" s="715">
        <v>6.3</v>
      </c>
      <c r="BP11" s="715"/>
      <c r="BQ11" s="715"/>
      <c r="BR11" s="715"/>
      <c r="BS11" s="684">
        <v>38836</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184872</v>
      </c>
      <c r="CS11" s="679"/>
      <c r="CT11" s="679"/>
      <c r="CU11" s="679"/>
      <c r="CV11" s="679"/>
      <c r="CW11" s="679"/>
      <c r="CX11" s="679"/>
      <c r="CY11" s="680"/>
      <c r="CZ11" s="715">
        <v>2</v>
      </c>
      <c r="DA11" s="715"/>
      <c r="DB11" s="715"/>
      <c r="DC11" s="715"/>
      <c r="DD11" s="684">
        <v>16898</v>
      </c>
      <c r="DE11" s="679"/>
      <c r="DF11" s="679"/>
      <c r="DG11" s="679"/>
      <c r="DH11" s="679"/>
      <c r="DI11" s="679"/>
      <c r="DJ11" s="679"/>
      <c r="DK11" s="679"/>
      <c r="DL11" s="679"/>
      <c r="DM11" s="679"/>
      <c r="DN11" s="679"/>
      <c r="DO11" s="679"/>
      <c r="DP11" s="680"/>
      <c r="DQ11" s="684">
        <v>154607</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129</v>
      </c>
      <c r="AA12" s="715"/>
      <c r="AB12" s="715"/>
      <c r="AC12" s="715"/>
      <c r="AD12" s="716" t="s">
        <v>129</v>
      </c>
      <c r="AE12" s="716"/>
      <c r="AF12" s="716"/>
      <c r="AG12" s="716"/>
      <c r="AH12" s="716"/>
      <c r="AI12" s="716"/>
      <c r="AJ12" s="716"/>
      <c r="AK12" s="716"/>
      <c r="AL12" s="681" t="s">
        <v>129</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1341801</v>
      </c>
      <c r="BH12" s="679"/>
      <c r="BI12" s="679"/>
      <c r="BJ12" s="679"/>
      <c r="BK12" s="679"/>
      <c r="BL12" s="679"/>
      <c r="BM12" s="679"/>
      <c r="BN12" s="680"/>
      <c r="BO12" s="715">
        <v>43.3</v>
      </c>
      <c r="BP12" s="715"/>
      <c r="BQ12" s="715"/>
      <c r="BR12" s="715"/>
      <c r="BS12" s="684" t="s">
        <v>129</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78360</v>
      </c>
      <c r="CS12" s="679"/>
      <c r="CT12" s="679"/>
      <c r="CU12" s="679"/>
      <c r="CV12" s="679"/>
      <c r="CW12" s="679"/>
      <c r="CX12" s="679"/>
      <c r="CY12" s="680"/>
      <c r="CZ12" s="715">
        <v>0.9</v>
      </c>
      <c r="DA12" s="715"/>
      <c r="DB12" s="715"/>
      <c r="DC12" s="715"/>
      <c r="DD12" s="684" t="s">
        <v>129</v>
      </c>
      <c r="DE12" s="679"/>
      <c r="DF12" s="679"/>
      <c r="DG12" s="679"/>
      <c r="DH12" s="679"/>
      <c r="DI12" s="679"/>
      <c r="DJ12" s="679"/>
      <c r="DK12" s="679"/>
      <c r="DL12" s="679"/>
      <c r="DM12" s="679"/>
      <c r="DN12" s="679"/>
      <c r="DO12" s="679"/>
      <c r="DP12" s="680"/>
      <c r="DQ12" s="684">
        <v>17681</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129</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1322965</v>
      </c>
      <c r="BH13" s="679"/>
      <c r="BI13" s="679"/>
      <c r="BJ13" s="679"/>
      <c r="BK13" s="679"/>
      <c r="BL13" s="679"/>
      <c r="BM13" s="679"/>
      <c r="BN13" s="680"/>
      <c r="BO13" s="715">
        <v>42.7</v>
      </c>
      <c r="BP13" s="715"/>
      <c r="BQ13" s="715"/>
      <c r="BR13" s="715"/>
      <c r="BS13" s="684" t="s">
        <v>129</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581165</v>
      </c>
      <c r="CS13" s="679"/>
      <c r="CT13" s="679"/>
      <c r="CU13" s="679"/>
      <c r="CV13" s="679"/>
      <c r="CW13" s="679"/>
      <c r="CX13" s="679"/>
      <c r="CY13" s="680"/>
      <c r="CZ13" s="715">
        <v>6.3</v>
      </c>
      <c r="DA13" s="715"/>
      <c r="DB13" s="715"/>
      <c r="DC13" s="715"/>
      <c r="DD13" s="684">
        <v>206416</v>
      </c>
      <c r="DE13" s="679"/>
      <c r="DF13" s="679"/>
      <c r="DG13" s="679"/>
      <c r="DH13" s="679"/>
      <c r="DI13" s="679"/>
      <c r="DJ13" s="679"/>
      <c r="DK13" s="679"/>
      <c r="DL13" s="679"/>
      <c r="DM13" s="679"/>
      <c r="DN13" s="679"/>
      <c r="DO13" s="679"/>
      <c r="DP13" s="680"/>
      <c r="DQ13" s="684">
        <v>523725</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11954</v>
      </c>
      <c r="S14" s="679"/>
      <c r="T14" s="679"/>
      <c r="U14" s="679"/>
      <c r="V14" s="679"/>
      <c r="W14" s="679"/>
      <c r="X14" s="679"/>
      <c r="Y14" s="680"/>
      <c r="Z14" s="715">
        <v>0.1</v>
      </c>
      <c r="AA14" s="715"/>
      <c r="AB14" s="715"/>
      <c r="AC14" s="715"/>
      <c r="AD14" s="716">
        <v>11954</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84001</v>
      </c>
      <c r="BH14" s="679"/>
      <c r="BI14" s="679"/>
      <c r="BJ14" s="679"/>
      <c r="BK14" s="679"/>
      <c r="BL14" s="679"/>
      <c r="BM14" s="679"/>
      <c r="BN14" s="680"/>
      <c r="BO14" s="715">
        <v>2.7</v>
      </c>
      <c r="BP14" s="715"/>
      <c r="BQ14" s="715"/>
      <c r="BR14" s="715"/>
      <c r="BS14" s="684" t="s">
        <v>129</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739186</v>
      </c>
      <c r="CS14" s="679"/>
      <c r="CT14" s="679"/>
      <c r="CU14" s="679"/>
      <c r="CV14" s="679"/>
      <c r="CW14" s="679"/>
      <c r="CX14" s="679"/>
      <c r="CY14" s="680"/>
      <c r="CZ14" s="715">
        <v>8.1</v>
      </c>
      <c r="DA14" s="715"/>
      <c r="DB14" s="715"/>
      <c r="DC14" s="715"/>
      <c r="DD14" s="684">
        <v>399943</v>
      </c>
      <c r="DE14" s="679"/>
      <c r="DF14" s="679"/>
      <c r="DG14" s="679"/>
      <c r="DH14" s="679"/>
      <c r="DI14" s="679"/>
      <c r="DJ14" s="679"/>
      <c r="DK14" s="679"/>
      <c r="DL14" s="679"/>
      <c r="DM14" s="679"/>
      <c r="DN14" s="679"/>
      <c r="DO14" s="679"/>
      <c r="DP14" s="680"/>
      <c r="DQ14" s="684">
        <v>345876</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129</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237524</v>
      </c>
      <c r="BH15" s="679"/>
      <c r="BI15" s="679"/>
      <c r="BJ15" s="679"/>
      <c r="BK15" s="679"/>
      <c r="BL15" s="679"/>
      <c r="BM15" s="679"/>
      <c r="BN15" s="680"/>
      <c r="BO15" s="715">
        <v>7.7</v>
      </c>
      <c r="BP15" s="715"/>
      <c r="BQ15" s="715"/>
      <c r="BR15" s="715"/>
      <c r="BS15" s="684" t="s">
        <v>129</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1147809</v>
      </c>
      <c r="CS15" s="679"/>
      <c r="CT15" s="679"/>
      <c r="CU15" s="679"/>
      <c r="CV15" s="679"/>
      <c r="CW15" s="679"/>
      <c r="CX15" s="679"/>
      <c r="CY15" s="680"/>
      <c r="CZ15" s="715">
        <v>12.5</v>
      </c>
      <c r="DA15" s="715"/>
      <c r="DB15" s="715"/>
      <c r="DC15" s="715"/>
      <c r="DD15" s="684">
        <v>334789</v>
      </c>
      <c r="DE15" s="679"/>
      <c r="DF15" s="679"/>
      <c r="DG15" s="679"/>
      <c r="DH15" s="679"/>
      <c r="DI15" s="679"/>
      <c r="DJ15" s="679"/>
      <c r="DK15" s="679"/>
      <c r="DL15" s="679"/>
      <c r="DM15" s="679"/>
      <c r="DN15" s="679"/>
      <c r="DO15" s="679"/>
      <c r="DP15" s="680"/>
      <c r="DQ15" s="684">
        <v>809406</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3670</v>
      </c>
      <c r="S16" s="679"/>
      <c r="T16" s="679"/>
      <c r="U16" s="679"/>
      <c r="V16" s="679"/>
      <c r="W16" s="679"/>
      <c r="X16" s="679"/>
      <c r="Y16" s="680"/>
      <c r="Z16" s="715">
        <v>0</v>
      </c>
      <c r="AA16" s="715"/>
      <c r="AB16" s="715"/>
      <c r="AC16" s="715"/>
      <c r="AD16" s="716">
        <v>3670</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403</v>
      </c>
      <c r="CS16" s="679"/>
      <c r="CT16" s="679"/>
      <c r="CU16" s="679"/>
      <c r="CV16" s="679"/>
      <c r="CW16" s="679"/>
      <c r="CX16" s="679"/>
      <c r="CY16" s="680"/>
      <c r="CZ16" s="715">
        <v>0</v>
      </c>
      <c r="DA16" s="715"/>
      <c r="DB16" s="715"/>
      <c r="DC16" s="715"/>
      <c r="DD16" s="684" t="s">
        <v>129</v>
      </c>
      <c r="DE16" s="679"/>
      <c r="DF16" s="679"/>
      <c r="DG16" s="679"/>
      <c r="DH16" s="679"/>
      <c r="DI16" s="679"/>
      <c r="DJ16" s="679"/>
      <c r="DK16" s="679"/>
      <c r="DL16" s="679"/>
      <c r="DM16" s="679"/>
      <c r="DN16" s="679"/>
      <c r="DO16" s="679"/>
      <c r="DP16" s="680"/>
      <c r="DQ16" s="684">
        <v>403</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125663</v>
      </c>
      <c r="S17" s="679"/>
      <c r="T17" s="679"/>
      <c r="U17" s="679"/>
      <c r="V17" s="679"/>
      <c r="W17" s="679"/>
      <c r="X17" s="679"/>
      <c r="Y17" s="680"/>
      <c r="Z17" s="715">
        <v>1.3</v>
      </c>
      <c r="AA17" s="715"/>
      <c r="AB17" s="715"/>
      <c r="AC17" s="715"/>
      <c r="AD17" s="716">
        <v>125663</v>
      </c>
      <c r="AE17" s="716"/>
      <c r="AF17" s="716"/>
      <c r="AG17" s="716"/>
      <c r="AH17" s="716"/>
      <c r="AI17" s="716"/>
      <c r="AJ17" s="716"/>
      <c r="AK17" s="716"/>
      <c r="AL17" s="681">
        <v>2.2999999999999998</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558716</v>
      </c>
      <c r="CS17" s="679"/>
      <c r="CT17" s="679"/>
      <c r="CU17" s="679"/>
      <c r="CV17" s="679"/>
      <c r="CW17" s="679"/>
      <c r="CX17" s="679"/>
      <c r="CY17" s="680"/>
      <c r="CZ17" s="715">
        <v>6.1</v>
      </c>
      <c r="DA17" s="715"/>
      <c r="DB17" s="715"/>
      <c r="DC17" s="715"/>
      <c r="DD17" s="684" t="s">
        <v>129</v>
      </c>
      <c r="DE17" s="679"/>
      <c r="DF17" s="679"/>
      <c r="DG17" s="679"/>
      <c r="DH17" s="679"/>
      <c r="DI17" s="679"/>
      <c r="DJ17" s="679"/>
      <c r="DK17" s="679"/>
      <c r="DL17" s="679"/>
      <c r="DM17" s="679"/>
      <c r="DN17" s="679"/>
      <c r="DO17" s="679"/>
      <c r="DP17" s="680"/>
      <c r="DQ17" s="684">
        <v>558716</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47661</v>
      </c>
      <c r="S18" s="679"/>
      <c r="T18" s="679"/>
      <c r="U18" s="679"/>
      <c r="V18" s="679"/>
      <c r="W18" s="679"/>
      <c r="X18" s="679"/>
      <c r="Y18" s="680"/>
      <c r="Z18" s="715">
        <v>0.5</v>
      </c>
      <c r="AA18" s="715"/>
      <c r="AB18" s="715"/>
      <c r="AC18" s="715"/>
      <c r="AD18" s="716">
        <v>47661</v>
      </c>
      <c r="AE18" s="716"/>
      <c r="AF18" s="716"/>
      <c r="AG18" s="716"/>
      <c r="AH18" s="716"/>
      <c r="AI18" s="716"/>
      <c r="AJ18" s="716"/>
      <c r="AK18" s="716"/>
      <c r="AL18" s="681">
        <v>0.9</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1766</v>
      </c>
      <c r="S19" s="679"/>
      <c r="T19" s="679"/>
      <c r="U19" s="679"/>
      <c r="V19" s="679"/>
      <c r="W19" s="679"/>
      <c r="X19" s="679"/>
      <c r="Y19" s="680"/>
      <c r="Z19" s="715">
        <v>0</v>
      </c>
      <c r="AA19" s="715"/>
      <c r="AB19" s="715"/>
      <c r="AC19" s="715"/>
      <c r="AD19" s="716">
        <v>1766</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129</v>
      </c>
      <c r="BH19" s="679"/>
      <c r="BI19" s="679"/>
      <c r="BJ19" s="679"/>
      <c r="BK19" s="679"/>
      <c r="BL19" s="679"/>
      <c r="BM19" s="679"/>
      <c r="BN19" s="680"/>
      <c r="BO19" s="715" t="s">
        <v>129</v>
      </c>
      <c r="BP19" s="715"/>
      <c r="BQ19" s="715"/>
      <c r="BR19" s="715"/>
      <c r="BS19" s="684" t="s">
        <v>129</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661</v>
      </c>
      <c r="S20" s="679"/>
      <c r="T20" s="679"/>
      <c r="U20" s="679"/>
      <c r="V20" s="679"/>
      <c r="W20" s="679"/>
      <c r="X20" s="679"/>
      <c r="Y20" s="680"/>
      <c r="Z20" s="715">
        <v>0</v>
      </c>
      <c r="AA20" s="715"/>
      <c r="AB20" s="715"/>
      <c r="AC20" s="715"/>
      <c r="AD20" s="716">
        <v>661</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129</v>
      </c>
      <c r="BH20" s="679"/>
      <c r="BI20" s="679"/>
      <c r="BJ20" s="679"/>
      <c r="BK20" s="679"/>
      <c r="BL20" s="679"/>
      <c r="BM20" s="679"/>
      <c r="BN20" s="680"/>
      <c r="BO20" s="715" t="s">
        <v>129</v>
      </c>
      <c r="BP20" s="715"/>
      <c r="BQ20" s="715"/>
      <c r="BR20" s="715"/>
      <c r="BS20" s="684" t="s">
        <v>129</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9166604</v>
      </c>
      <c r="CS20" s="679"/>
      <c r="CT20" s="679"/>
      <c r="CU20" s="679"/>
      <c r="CV20" s="679"/>
      <c r="CW20" s="679"/>
      <c r="CX20" s="679"/>
      <c r="CY20" s="680"/>
      <c r="CZ20" s="715">
        <v>100</v>
      </c>
      <c r="DA20" s="715"/>
      <c r="DB20" s="715"/>
      <c r="DC20" s="715"/>
      <c r="DD20" s="684">
        <v>1373087</v>
      </c>
      <c r="DE20" s="679"/>
      <c r="DF20" s="679"/>
      <c r="DG20" s="679"/>
      <c r="DH20" s="679"/>
      <c r="DI20" s="679"/>
      <c r="DJ20" s="679"/>
      <c r="DK20" s="679"/>
      <c r="DL20" s="679"/>
      <c r="DM20" s="679"/>
      <c r="DN20" s="679"/>
      <c r="DO20" s="679"/>
      <c r="DP20" s="680"/>
      <c r="DQ20" s="684">
        <v>6012326</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75575</v>
      </c>
      <c r="S21" s="679"/>
      <c r="T21" s="679"/>
      <c r="U21" s="679"/>
      <c r="V21" s="679"/>
      <c r="W21" s="679"/>
      <c r="X21" s="679"/>
      <c r="Y21" s="680"/>
      <c r="Z21" s="715">
        <v>0.8</v>
      </c>
      <c r="AA21" s="715"/>
      <c r="AB21" s="715"/>
      <c r="AC21" s="715"/>
      <c r="AD21" s="716">
        <v>75575</v>
      </c>
      <c r="AE21" s="716"/>
      <c r="AF21" s="716"/>
      <c r="AG21" s="716"/>
      <c r="AH21" s="716"/>
      <c r="AI21" s="716"/>
      <c r="AJ21" s="716"/>
      <c r="AK21" s="716"/>
      <c r="AL21" s="681">
        <v>1.4</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129</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1858977</v>
      </c>
      <c r="S22" s="679"/>
      <c r="T22" s="679"/>
      <c r="U22" s="679"/>
      <c r="V22" s="679"/>
      <c r="W22" s="679"/>
      <c r="X22" s="679"/>
      <c r="Y22" s="680"/>
      <c r="Z22" s="715">
        <v>19.399999999999999</v>
      </c>
      <c r="AA22" s="715"/>
      <c r="AB22" s="715"/>
      <c r="AC22" s="715"/>
      <c r="AD22" s="716">
        <v>1656311</v>
      </c>
      <c r="AE22" s="716"/>
      <c r="AF22" s="716"/>
      <c r="AG22" s="716"/>
      <c r="AH22" s="716"/>
      <c r="AI22" s="716"/>
      <c r="AJ22" s="716"/>
      <c r="AK22" s="716"/>
      <c r="AL22" s="681">
        <v>30.2</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129</v>
      </c>
      <c r="BP22" s="715"/>
      <c r="BQ22" s="715"/>
      <c r="BR22" s="715"/>
      <c r="BS22" s="684" t="s">
        <v>129</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1656311</v>
      </c>
      <c r="S23" s="679"/>
      <c r="T23" s="679"/>
      <c r="U23" s="679"/>
      <c r="V23" s="679"/>
      <c r="W23" s="679"/>
      <c r="X23" s="679"/>
      <c r="Y23" s="680"/>
      <c r="Z23" s="715">
        <v>17.3</v>
      </c>
      <c r="AA23" s="715"/>
      <c r="AB23" s="715"/>
      <c r="AC23" s="715"/>
      <c r="AD23" s="716">
        <v>1656311</v>
      </c>
      <c r="AE23" s="716"/>
      <c r="AF23" s="716"/>
      <c r="AG23" s="716"/>
      <c r="AH23" s="716"/>
      <c r="AI23" s="716"/>
      <c r="AJ23" s="716"/>
      <c r="AK23" s="716"/>
      <c r="AL23" s="681">
        <v>30.2</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129</v>
      </c>
      <c r="BH23" s="679"/>
      <c r="BI23" s="679"/>
      <c r="BJ23" s="679"/>
      <c r="BK23" s="679"/>
      <c r="BL23" s="679"/>
      <c r="BM23" s="679"/>
      <c r="BN23" s="680"/>
      <c r="BO23" s="715" t="s">
        <v>129</v>
      </c>
      <c r="BP23" s="715"/>
      <c r="BQ23" s="715"/>
      <c r="BR23" s="715"/>
      <c r="BS23" s="684" t="s">
        <v>129</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202666</v>
      </c>
      <c r="S24" s="679"/>
      <c r="T24" s="679"/>
      <c r="U24" s="679"/>
      <c r="V24" s="679"/>
      <c r="W24" s="679"/>
      <c r="X24" s="679"/>
      <c r="Y24" s="680"/>
      <c r="Z24" s="715">
        <v>2.1</v>
      </c>
      <c r="AA24" s="715"/>
      <c r="AB24" s="715"/>
      <c r="AC24" s="715"/>
      <c r="AD24" s="716" t="s">
        <v>129</v>
      </c>
      <c r="AE24" s="716"/>
      <c r="AF24" s="716"/>
      <c r="AG24" s="716"/>
      <c r="AH24" s="716"/>
      <c r="AI24" s="716"/>
      <c r="AJ24" s="716"/>
      <c r="AK24" s="716"/>
      <c r="AL24" s="681" t="s">
        <v>129</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3673167</v>
      </c>
      <c r="CS24" s="734"/>
      <c r="CT24" s="734"/>
      <c r="CU24" s="734"/>
      <c r="CV24" s="734"/>
      <c r="CW24" s="734"/>
      <c r="CX24" s="734"/>
      <c r="CY24" s="777"/>
      <c r="CZ24" s="778">
        <v>40.1</v>
      </c>
      <c r="DA24" s="749"/>
      <c r="DB24" s="749"/>
      <c r="DC24" s="781"/>
      <c r="DD24" s="776">
        <v>2209054</v>
      </c>
      <c r="DE24" s="734"/>
      <c r="DF24" s="734"/>
      <c r="DG24" s="734"/>
      <c r="DH24" s="734"/>
      <c r="DI24" s="734"/>
      <c r="DJ24" s="734"/>
      <c r="DK24" s="777"/>
      <c r="DL24" s="776">
        <v>2199521</v>
      </c>
      <c r="DM24" s="734"/>
      <c r="DN24" s="734"/>
      <c r="DO24" s="734"/>
      <c r="DP24" s="734"/>
      <c r="DQ24" s="734"/>
      <c r="DR24" s="734"/>
      <c r="DS24" s="734"/>
      <c r="DT24" s="734"/>
      <c r="DU24" s="734"/>
      <c r="DV24" s="777"/>
      <c r="DW24" s="778">
        <v>38.299999999999997</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129</v>
      </c>
      <c r="AA25" s="715"/>
      <c r="AB25" s="715"/>
      <c r="AC25" s="715"/>
      <c r="AD25" s="716" t="s">
        <v>129</v>
      </c>
      <c r="AE25" s="716"/>
      <c r="AF25" s="716"/>
      <c r="AG25" s="716"/>
      <c r="AH25" s="716"/>
      <c r="AI25" s="716"/>
      <c r="AJ25" s="716"/>
      <c r="AK25" s="716"/>
      <c r="AL25" s="681" t="s">
        <v>129</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1243353</v>
      </c>
      <c r="CS25" s="697"/>
      <c r="CT25" s="697"/>
      <c r="CU25" s="697"/>
      <c r="CV25" s="697"/>
      <c r="CW25" s="697"/>
      <c r="CX25" s="697"/>
      <c r="CY25" s="698"/>
      <c r="CZ25" s="681">
        <v>13.6</v>
      </c>
      <c r="DA25" s="699"/>
      <c r="DB25" s="699"/>
      <c r="DC25" s="700"/>
      <c r="DD25" s="684">
        <v>1088057</v>
      </c>
      <c r="DE25" s="697"/>
      <c r="DF25" s="697"/>
      <c r="DG25" s="697"/>
      <c r="DH25" s="697"/>
      <c r="DI25" s="697"/>
      <c r="DJ25" s="697"/>
      <c r="DK25" s="698"/>
      <c r="DL25" s="684">
        <v>1078552</v>
      </c>
      <c r="DM25" s="697"/>
      <c r="DN25" s="697"/>
      <c r="DO25" s="697"/>
      <c r="DP25" s="697"/>
      <c r="DQ25" s="697"/>
      <c r="DR25" s="697"/>
      <c r="DS25" s="697"/>
      <c r="DT25" s="697"/>
      <c r="DU25" s="697"/>
      <c r="DV25" s="698"/>
      <c r="DW25" s="681">
        <v>18.8</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5634995</v>
      </c>
      <c r="S26" s="679"/>
      <c r="T26" s="679"/>
      <c r="U26" s="679"/>
      <c r="V26" s="679"/>
      <c r="W26" s="679"/>
      <c r="X26" s="679"/>
      <c r="Y26" s="680"/>
      <c r="Z26" s="715">
        <v>58.8</v>
      </c>
      <c r="AA26" s="715"/>
      <c r="AB26" s="715"/>
      <c r="AC26" s="715"/>
      <c r="AD26" s="716">
        <v>5432329</v>
      </c>
      <c r="AE26" s="716"/>
      <c r="AF26" s="716"/>
      <c r="AG26" s="716"/>
      <c r="AH26" s="716"/>
      <c r="AI26" s="716"/>
      <c r="AJ26" s="716"/>
      <c r="AK26" s="716"/>
      <c r="AL26" s="681">
        <v>99.2</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825338</v>
      </c>
      <c r="CS26" s="679"/>
      <c r="CT26" s="679"/>
      <c r="CU26" s="679"/>
      <c r="CV26" s="679"/>
      <c r="CW26" s="679"/>
      <c r="CX26" s="679"/>
      <c r="CY26" s="680"/>
      <c r="CZ26" s="681">
        <v>9</v>
      </c>
      <c r="DA26" s="699"/>
      <c r="DB26" s="699"/>
      <c r="DC26" s="700"/>
      <c r="DD26" s="684">
        <v>685491</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4574</v>
      </c>
      <c r="S27" s="679"/>
      <c r="T27" s="679"/>
      <c r="U27" s="679"/>
      <c r="V27" s="679"/>
      <c r="W27" s="679"/>
      <c r="X27" s="679"/>
      <c r="Y27" s="680"/>
      <c r="Z27" s="715">
        <v>0</v>
      </c>
      <c r="AA27" s="715"/>
      <c r="AB27" s="715"/>
      <c r="AC27" s="715"/>
      <c r="AD27" s="716">
        <v>4574</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3096171</v>
      </c>
      <c r="BH27" s="679"/>
      <c r="BI27" s="679"/>
      <c r="BJ27" s="679"/>
      <c r="BK27" s="679"/>
      <c r="BL27" s="679"/>
      <c r="BM27" s="679"/>
      <c r="BN27" s="680"/>
      <c r="BO27" s="715">
        <v>100</v>
      </c>
      <c r="BP27" s="715"/>
      <c r="BQ27" s="715"/>
      <c r="BR27" s="715"/>
      <c r="BS27" s="684">
        <v>53046</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1871098</v>
      </c>
      <c r="CS27" s="697"/>
      <c r="CT27" s="697"/>
      <c r="CU27" s="697"/>
      <c r="CV27" s="697"/>
      <c r="CW27" s="697"/>
      <c r="CX27" s="697"/>
      <c r="CY27" s="698"/>
      <c r="CZ27" s="681">
        <v>20.399999999999999</v>
      </c>
      <c r="DA27" s="699"/>
      <c r="DB27" s="699"/>
      <c r="DC27" s="700"/>
      <c r="DD27" s="684">
        <v>562281</v>
      </c>
      <c r="DE27" s="697"/>
      <c r="DF27" s="697"/>
      <c r="DG27" s="697"/>
      <c r="DH27" s="697"/>
      <c r="DI27" s="697"/>
      <c r="DJ27" s="697"/>
      <c r="DK27" s="698"/>
      <c r="DL27" s="684">
        <v>562253</v>
      </c>
      <c r="DM27" s="697"/>
      <c r="DN27" s="697"/>
      <c r="DO27" s="697"/>
      <c r="DP27" s="697"/>
      <c r="DQ27" s="697"/>
      <c r="DR27" s="697"/>
      <c r="DS27" s="697"/>
      <c r="DT27" s="697"/>
      <c r="DU27" s="697"/>
      <c r="DV27" s="698"/>
      <c r="DW27" s="681">
        <v>9.8000000000000007</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103494</v>
      </c>
      <c r="S28" s="679"/>
      <c r="T28" s="679"/>
      <c r="U28" s="679"/>
      <c r="V28" s="679"/>
      <c r="W28" s="679"/>
      <c r="X28" s="679"/>
      <c r="Y28" s="680"/>
      <c r="Z28" s="715">
        <v>1.1000000000000001</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558716</v>
      </c>
      <c r="CS28" s="679"/>
      <c r="CT28" s="679"/>
      <c r="CU28" s="679"/>
      <c r="CV28" s="679"/>
      <c r="CW28" s="679"/>
      <c r="CX28" s="679"/>
      <c r="CY28" s="680"/>
      <c r="CZ28" s="681">
        <v>6.1</v>
      </c>
      <c r="DA28" s="699"/>
      <c r="DB28" s="699"/>
      <c r="DC28" s="700"/>
      <c r="DD28" s="684">
        <v>558716</v>
      </c>
      <c r="DE28" s="679"/>
      <c r="DF28" s="679"/>
      <c r="DG28" s="679"/>
      <c r="DH28" s="679"/>
      <c r="DI28" s="679"/>
      <c r="DJ28" s="679"/>
      <c r="DK28" s="680"/>
      <c r="DL28" s="684">
        <v>558716</v>
      </c>
      <c r="DM28" s="679"/>
      <c r="DN28" s="679"/>
      <c r="DO28" s="679"/>
      <c r="DP28" s="679"/>
      <c r="DQ28" s="679"/>
      <c r="DR28" s="679"/>
      <c r="DS28" s="679"/>
      <c r="DT28" s="679"/>
      <c r="DU28" s="679"/>
      <c r="DV28" s="680"/>
      <c r="DW28" s="681">
        <v>9.6999999999999993</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105497</v>
      </c>
      <c r="S29" s="679"/>
      <c r="T29" s="679"/>
      <c r="U29" s="679"/>
      <c r="V29" s="679"/>
      <c r="W29" s="679"/>
      <c r="X29" s="679"/>
      <c r="Y29" s="680"/>
      <c r="Z29" s="715">
        <v>1.1000000000000001</v>
      </c>
      <c r="AA29" s="715"/>
      <c r="AB29" s="715"/>
      <c r="AC29" s="715"/>
      <c r="AD29" s="716">
        <v>6652</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304</v>
      </c>
      <c r="CE29" s="767"/>
      <c r="CF29" s="711" t="s">
        <v>70</v>
      </c>
      <c r="CG29" s="712"/>
      <c r="CH29" s="712"/>
      <c r="CI29" s="712"/>
      <c r="CJ29" s="712"/>
      <c r="CK29" s="712"/>
      <c r="CL29" s="712"/>
      <c r="CM29" s="712"/>
      <c r="CN29" s="712"/>
      <c r="CO29" s="712"/>
      <c r="CP29" s="712"/>
      <c r="CQ29" s="713"/>
      <c r="CR29" s="678">
        <v>558716</v>
      </c>
      <c r="CS29" s="697"/>
      <c r="CT29" s="697"/>
      <c r="CU29" s="697"/>
      <c r="CV29" s="697"/>
      <c r="CW29" s="697"/>
      <c r="CX29" s="697"/>
      <c r="CY29" s="698"/>
      <c r="CZ29" s="681">
        <v>6.1</v>
      </c>
      <c r="DA29" s="699"/>
      <c r="DB29" s="699"/>
      <c r="DC29" s="700"/>
      <c r="DD29" s="684">
        <v>558716</v>
      </c>
      <c r="DE29" s="697"/>
      <c r="DF29" s="697"/>
      <c r="DG29" s="697"/>
      <c r="DH29" s="697"/>
      <c r="DI29" s="697"/>
      <c r="DJ29" s="697"/>
      <c r="DK29" s="698"/>
      <c r="DL29" s="684">
        <v>558716</v>
      </c>
      <c r="DM29" s="697"/>
      <c r="DN29" s="697"/>
      <c r="DO29" s="697"/>
      <c r="DP29" s="697"/>
      <c r="DQ29" s="697"/>
      <c r="DR29" s="697"/>
      <c r="DS29" s="697"/>
      <c r="DT29" s="697"/>
      <c r="DU29" s="697"/>
      <c r="DV29" s="698"/>
      <c r="DW29" s="681">
        <v>9.6999999999999993</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68773</v>
      </c>
      <c r="S30" s="679"/>
      <c r="T30" s="679"/>
      <c r="U30" s="679"/>
      <c r="V30" s="679"/>
      <c r="W30" s="679"/>
      <c r="X30" s="679"/>
      <c r="Y30" s="680"/>
      <c r="Z30" s="715">
        <v>0.7</v>
      </c>
      <c r="AA30" s="715"/>
      <c r="AB30" s="715"/>
      <c r="AC30" s="715"/>
      <c r="AD30" s="716" t="s">
        <v>129</v>
      </c>
      <c r="AE30" s="716"/>
      <c r="AF30" s="716"/>
      <c r="AG30" s="716"/>
      <c r="AH30" s="716"/>
      <c r="AI30" s="716"/>
      <c r="AJ30" s="716"/>
      <c r="AK30" s="716"/>
      <c r="AL30" s="681" t="s">
        <v>129</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8"/>
      <c r="CE30" s="769"/>
      <c r="CF30" s="711" t="s">
        <v>308</v>
      </c>
      <c r="CG30" s="712"/>
      <c r="CH30" s="712"/>
      <c r="CI30" s="712"/>
      <c r="CJ30" s="712"/>
      <c r="CK30" s="712"/>
      <c r="CL30" s="712"/>
      <c r="CM30" s="712"/>
      <c r="CN30" s="712"/>
      <c r="CO30" s="712"/>
      <c r="CP30" s="712"/>
      <c r="CQ30" s="713"/>
      <c r="CR30" s="678">
        <v>525036</v>
      </c>
      <c r="CS30" s="679"/>
      <c r="CT30" s="679"/>
      <c r="CU30" s="679"/>
      <c r="CV30" s="679"/>
      <c r="CW30" s="679"/>
      <c r="CX30" s="679"/>
      <c r="CY30" s="680"/>
      <c r="CZ30" s="681">
        <v>5.7</v>
      </c>
      <c r="DA30" s="699"/>
      <c r="DB30" s="699"/>
      <c r="DC30" s="700"/>
      <c r="DD30" s="684">
        <v>525036</v>
      </c>
      <c r="DE30" s="679"/>
      <c r="DF30" s="679"/>
      <c r="DG30" s="679"/>
      <c r="DH30" s="679"/>
      <c r="DI30" s="679"/>
      <c r="DJ30" s="679"/>
      <c r="DK30" s="680"/>
      <c r="DL30" s="684">
        <v>525036</v>
      </c>
      <c r="DM30" s="679"/>
      <c r="DN30" s="679"/>
      <c r="DO30" s="679"/>
      <c r="DP30" s="679"/>
      <c r="DQ30" s="679"/>
      <c r="DR30" s="679"/>
      <c r="DS30" s="679"/>
      <c r="DT30" s="679"/>
      <c r="DU30" s="679"/>
      <c r="DV30" s="680"/>
      <c r="DW30" s="681">
        <v>9.1</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1310942</v>
      </c>
      <c r="S31" s="679"/>
      <c r="T31" s="679"/>
      <c r="U31" s="679"/>
      <c r="V31" s="679"/>
      <c r="W31" s="679"/>
      <c r="X31" s="679"/>
      <c r="Y31" s="680"/>
      <c r="Z31" s="715">
        <v>13.7</v>
      </c>
      <c r="AA31" s="715"/>
      <c r="AB31" s="715"/>
      <c r="AC31" s="715"/>
      <c r="AD31" s="716" t="s">
        <v>129</v>
      </c>
      <c r="AE31" s="716"/>
      <c r="AF31" s="716"/>
      <c r="AG31" s="716"/>
      <c r="AH31" s="716"/>
      <c r="AI31" s="716"/>
      <c r="AJ31" s="716"/>
      <c r="AK31" s="716"/>
      <c r="AL31" s="681" t="s">
        <v>129</v>
      </c>
      <c r="AM31" s="682"/>
      <c r="AN31" s="682"/>
      <c r="AO31" s="717"/>
      <c r="AP31" s="752" t="s">
        <v>310</v>
      </c>
      <c r="AQ31" s="753"/>
      <c r="AR31" s="753"/>
      <c r="AS31" s="753"/>
      <c r="AT31" s="758" t="s">
        <v>311</v>
      </c>
      <c r="AU31" s="231"/>
      <c r="AV31" s="231"/>
      <c r="AW31" s="231"/>
      <c r="AX31" s="744" t="s">
        <v>188</v>
      </c>
      <c r="AY31" s="745"/>
      <c r="AZ31" s="745"/>
      <c r="BA31" s="745"/>
      <c r="BB31" s="745"/>
      <c r="BC31" s="745"/>
      <c r="BD31" s="745"/>
      <c r="BE31" s="745"/>
      <c r="BF31" s="746"/>
      <c r="BG31" s="747">
        <v>98.8</v>
      </c>
      <c r="BH31" s="748"/>
      <c r="BI31" s="748"/>
      <c r="BJ31" s="748"/>
      <c r="BK31" s="748"/>
      <c r="BL31" s="748"/>
      <c r="BM31" s="749">
        <v>95.3</v>
      </c>
      <c r="BN31" s="748"/>
      <c r="BO31" s="748"/>
      <c r="BP31" s="748"/>
      <c r="BQ31" s="750"/>
      <c r="BR31" s="747">
        <v>98.8</v>
      </c>
      <c r="BS31" s="748"/>
      <c r="BT31" s="748"/>
      <c r="BU31" s="748"/>
      <c r="BV31" s="748"/>
      <c r="BW31" s="748"/>
      <c r="BX31" s="749">
        <v>95</v>
      </c>
      <c r="BY31" s="748"/>
      <c r="BZ31" s="748"/>
      <c r="CA31" s="748"/>
      <c r="CB31" s="750"/>
      <c r="CD31" s="768"/>
      <c r="CE31" s="769"/>
      <c r="CF31" s="711" t="s">
        <v>312</v>
      </c>
      <c r="CG31" s="712"/>
      <c r="CH31" s="712"/>
      <c r="CI31" s="712"/>
      <c r="CJ31" s="712"/>
      <c r="CK31" s="712"/>
      <c r="CL31" s="712"/>
      <c r="CM31" s="712"/>
      <c r="CN31" s="712"/>
      <c r="CO31" s="712"/>
      <c r="CP31" s="712"/>
      <c r="CQ31" s="713"/>
      <c r="CR31" s="678">
        <v>33680</v>
      </c>
      <c r="CS31" s="697"/>
      <c r="CT31" s="697"/>
      <c r="CU31" s="697"/>
      <c r="CV31" s="697"/>
      <c r="CW31" s="697"/>
      <c r="CX31" s="697"/>
      <c r="CY31" s="698"/>
      <c r="CZ31" s="681">
        <v>0.4</v>
      </c>
      <c r="DA31" s="699"/>
      <c r="DB31" s="699"/>
      <c r="DC31" s="700"/>
      <c r="DD31" s="684">
        <v>33680</v>
      </c>
      <c r="DE31" s="697"/>
      <c r="DF31" s="697"/>
      <c r="DG31" s="697"/>
      <c r="DH31" s="697"/>
      <c r="DI31" s="697"/>
      <c r="DJ31" s="697"/>
      <c r="DK31" s="698"/>
      <c r="DL31" s="684">
        <v>33680</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1" t="s">
        <v>313</v>
      </c>
      <c r="C32" s="762"/>
      <c r="D32" s="762"/>
      <c r="E32" s="762"/>
      <c r="F32" s="762"/>
      <c r="G32" s="762"/>
      <c r="H32" s="762"/>
      <c r="I32" s="762"/>
      <c r="J32" s="762"/>
      <c r="K32" s="762"/>
      <c r="L32" s="762"/>
      <c r="M32" s="762"/>
      <c r="N32" s="762"/>
      <c r="O32" s="762"/>
      <c r="P32" s="762"/>
      <c r="Q32" s="763"/>
      <c r="R32" s="678" t="s">
        <v>129</v>
      </c>
      <c r="S32" s="679"/>
      <c r="T32" s="679"/>
      <c r="U32" s="679"/>
      <c r="V32" s="679"/>
      <c r="W32" s="679"/>
      <c r="X32" s="679"/>
      <c r="Y32" s="680"/>
      <c r="Z32" s="715" t="s">
        <v>129</v>
      </c>
      <c r="AA32" s="715"/>
      <c r="AB32" s="715"/>
      <c r="AC32" s="715"/>
      <c r="AD32" s="716" t="s">
        <v>129</v>
      </c>
      <c r="AE32" s="716"/>
      <c r="AF32" s="716"/>
      <c r="AG32" s="716"/>
      <c r="AH32" s="716"/>
      <c r="AI32" s="716"/>
      <c r="AJ32" s="716"/>
      <c r="AK32" s="716"/>
      <c r="AL32" s="681" t="s">
        <v>129</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98.6</v>
      </c>
      <c r="BH32" s="697"/>
      <c r="BI32" s="697"/>
      <c r="BJ32" s="697"/>
      <c r="BK32" s="697"/>
      <c r="BL32" s="697"/>
      <c r="BM32" s="682">
        <v>94.4</v>
      </c>
      <c r="BN32" s="743"/>
      <c r="BO32" s="743"/>
      <c r="BP32" s="743"/>
      <c r="BQ32" s="721"/>
      <c r="BR32" s="751">
        <v>98.6</v>
      </c>
      <c r="BS32" s="697"/>
      <c r="BT32" s="697"/>
      <c r="BU32" s="697"/>
      <c r="BV32" s="697"/>
      <c r="BW32" s="697"/>
      <c r="BX32" s="682">
        <v>94.2</v>
      </c>
      <c r="BY32" s="743"/>
      <c r="BZ32" s="743"/>
      <c r="CA32" s="743"/>
      <c r="CB32" s="721"/>
      <c r="CD32" s="770"/>
      <c r="CE32" s="771"/>
      <c r="CF32" s="711" t="s">
        <v>316</v>
      </c>
      <c r="CG32" s="712"/>
      <c r="CH32" s="712"/>
      <c r="CI32" s="712"/>
      <c r="CJ32" s="712"/>
      <c r="CK32" s="712"/>
      <c r="CL32" s="712"/>
      <c r="CM32" s="712"/>
      <c r="CN32" s="712"/>
      <c r="CO32" s="712"/>
      <c r="CP32" s="712"/>
      <c r="CQ32" s="713"/>
      <c r="CR32" s="678" t="s">
        <v>129</v>
      </c>
      <c r="CS32" s="679"/>
      <c r="CT32" s="679"/>
      <c r="CU32" s="679"/>
      <c r="CV32" s="679"/>
      <c r="CW32" s="679"/>
      <c r="CX32" s="679"/>
      <c r="CY32" s="680"/>
      <c r="CZ32" s="681" t="s">
        <v>129</v>
      </c>
      <c r="DA32" s="699"/>
      <c r="DB32" s="699"/>
      <c r="DC32" s="700"/>
      <c r="DD32" s="684" t="s">
        <v>129</v>
      </c>
      <c r="DE32" s="679"/>
      <c r="DF32" s="679"/>
      <c r="DG32" s="679"/>
      <c r="DH32" s="679"/>
      <c r="DI32" s="679"/>
      <c r="DJ32" s="679"/>
      <c r="DK32" s="680"/>
      <c r="DL32" s="684" t="s">
        <v>129</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661059</v>
      </c>
      <c r="S33" s="679"/>
      <c r="T33" s="679"/>
      <c r="U33" s="679"/>
      <c r="V33" s="679"/>
      <c r="W33" s="679"/>
      <c r="X33" s="679"/>
      <c r="Y33" s="680"/>
      <c r="Z33" s="715">
        <v>6.9</v>
      </c>
      <c r="AA33" s="715"/>
      <c r="AB33" s="715"/>
      <c r="AC33" s="715"/>
      <c r="AD33" s="716" t="s">
        <v>129</v>
      </c>
      <c r="AE33" s="716"/>
      <c r="AF33" s="716"/>
      <c r="AG33" s="716"/>
      <c r="AH33" s="716"/>
      <c r="AI33" s="716"/>
      <c r="AJ33" s="716"/>
      <c r="AK33" s="716"/>
      <c r="AL33" s="681" t="s">
        <v>129</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98.9</v>
      </c>
      <c r="BH33" s="663"/>
      <c r="BI33" s="663"/>
      <c r="BJ33" s="663"/>
      <c r="BK33" s="663"/>
      <c r="BL33" s="663"/>
      <c r="BM33" s="706">
        <v>95.4</v>
      </c>
      <c r="BN33" s="663"/>
      <c r="BO33" s="663"/>
      <c r="BP33" s="663"/>
      <c r="BQ33" s="727"/>
      <c r="BR33" s="742">
        <v>98.8</v>
      </c>
      <c r="BS33" s="663"/>
      <c r="BT33" s="663"/>
      <c r="BU33" s="663"/>
      <c r="BV33" s="663"/>
      <c r="BW33" s="663"/>
      <c r="BX33" s="706">
        <v>95</v>
      </c>
      <c r="BY33" s="663"/>
      <c r="BZ33" s="663"/>
      <c r="CA33" s="663"/>
      <c r="CB33" s="727"/>
      <c r="CD33" s="711" t="s">
        <v>319</v>
      </c>
      <c r="CE33" s="712"/>
      <c r="CF33" s="712"/>
      <c r="CG33" s="712"/>
      <c r="CH33" s="712"/>
      <c r="CI33" s="712"/>
      <c r="CJ33" s="712"/>
      <c r="CK33" s="712"/>
      <c r="CL33" s="712"/>
      <c r="CM33" s="712"/>
      <c r="CN33" s="712"/>
      <c r="CO33" s="712"/>
      <c r="CP33" s="712"/>
      <c r="CQ33" s="713"/>
      <c r="CR33" s="678">
        <v>4119947</v>
      </c>
      <c r="CS33" s="697"/>
      <c r="CT33" s="697"/>
      <c r="CU33" s="697"/>
      <c r="CV33" s="697"/>
      <c r="CW33" s="697"/>
      <c r="CX33" s="697"/>
      <c r="CY33" s="698"/>
      <c r="CZ33" s="681">
        <v>44.9</v>
      </c>
      <c r="DA33" s="699"/>
      <c r="DB33" s="699"/>
      <c r="DC33" s="700"/>
      <c r="DD33" s="684">
        <v>3499132</v>
      </c>
      <c r="DE33" s="697"/>
      <c r="DF33" s="697"/>
      <c r="DG33" s="697"/>
      <c r="DH33" s="697"/>
      <c r="DI33" s="697"/>
      <c r="DJ33" s="697"/>
      <c r="DK33" s="698"/>
      <c r="DL33" s="684">
        <v>3025939</v>
      </c>
      <c r="DM33" s="697"/>
      <c r="DN33" s="697"/>
      <c r="DO33" s="697"/>
      <c r="DP33" s="697"/>
      <c r="DQ33" s="697"/>
      <c r="DR33" s="697"/>
      <c r="DS33" s="697"/>
      <c r="DT33" s="697"/>
      <c r="DU33" s="697"/>
      <c r="DV33" s="698"/>
      <c r="DW33" s="681">
        <v>52.6</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59522</v>
      </c>
      <c r="S34" s="679"/>
      <c r="T34" s="679"/>
      <c r="U34" s="679"/>
      <c r="V34" s="679"/>
      <c r="W34" s="679"/>
      <c r="X34" s="679"/>
      <c r="Y34" s="680"/>
      <c r="Z34" s="715">
        <v>0.6</v>
      </c>
      <c r="AA34" s="715"/>
      <c r="AB34" s="715"/>
      <c r="AC34" s="715"/>
      <c r="AD34" s="716">
        <v>32932</v>
      </c>
      <c r="AE34" s="716"/>
      <c r="AF34" s="716"/>
      <c r="AG34" s="716"/>
      <c r="AH34" s="716"/>
      <c r="AI34" s="716"/>
      <c r="AJ34" s="716"/>
      <c r="AK34" s="716"/>
      <c r="AL34" s="681">
        <v>0.6</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1733993</v>
      </c>
      <c r="CS34" s="679"/>
      <c r="CT34" s="679"/>
      <c r="CU34" s="679"/>
      <c r="CV34" s="679"/>
      <c r="CW34" s="679"/>
      <c r="CX34" s="679"/>
      <c r="CY34" s="680"/>
      <c r="CZ34" s="681">
        <v>18.899999999999999</v>
      </c>
      <c r="DA34" s="699"/>
      <c r="DB34" s="699"/>
      <c r="DC34" s="700"/>
      <c r="DD34" s="684">
        <v>1421791</v>
      </c>
      <c r="DE34" s="679"/>
      <c r="DF34" s="679"/>
      <c r="DG34" s="679"/>
      <c r="DH34" s="679"/>
      <c r="DI34" s="679"/>
      <c r="DJ34" s="679"/>
      <c r="DK34" s="680"/>
      <c r="DL34" s="684">
        <v>1252500</v>
      </c>
      <c r="DM34" s="679"/>
      <c r="DN34" s="679"/>
      <c r="DO34" s="679"/>
      <c r="DP34" s="679"/>
      <c r="DQ34" s="679"/>
      <c r="DR34" s="679"/>
      <c r="DS34" s="679"/>
      <c r="DT34" s="679"/>
      <c r="DU34" s="679"/>
      <c r="DV34" s="680"/>
      <c r="DW34" s="681">
        <v>21.8</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25019</v>
      </c>
      <c r="S35" s="679"/>
      <c r="T35" s="679"/>
      <c r="U35" s="679"/>
      <c r="V35" s="679"/>
      <c r="W35" s="679"/>
      <c r="X35" s="679"/>
      <c r="Y35" s="680"/>
      <c r="Z35" s="715">
        <v>0.3</v>
      </c>
      <c r="AA35" s="715"/>
      <c r="AB35" s="715"/>
      <c r="AC35" s="715"/>
      <c r="AD35" s="716" t="s">
        <v>129</v>
      </c>
      <c r="AE35" s="716"/>
      <c r="AF35" s="716"/>
      <c r="AG35" s="716"/>
      <c r="AH35" s="716"/>
      <c r="AI35" s="716"/>
      <c r="AJ35" s="716"/>
      <c r="AK35" s="716"/>
      <c r="AL35" s="681" t="s">
        <v>129</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61976</v>
      </c>
      <c r="CS35" s="697"/>
      <c r="CT35" s="697"/>
      <c r="CU35" s="697"/>
      <c r="CV35" s="697"/>
      <c r="CW35" s="697"/>
      <c r="CX35" s="697"/>
      <c r="CY35" s="698"/>
      <c r="CZ35" s="681">
        <v>0.7</v>
      </c>
      <c r="DA35" s="699"/>
      <c r="DB35" s="699"/>
      <c r="DC35" s="700"/>
      <c r="DD35" s="684">
        <v>59693</v>
      </c>
      <c r="DE35" s="697"/>
      <c r="DF35" s="697"/>
      <c r="DG35" s="697"/>
      <c r="DH35" s="697"/>
      <c r="DI35" s="697"/>
      <c r="DJ35" s="697"/>
      <c r="DK35" s="698"/>
      <c r="DL35" s="684">
        <v>35829</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t="s">
        <v>129</v>
      </c>
      <c r="S36" s="679"/>
      <c r="T36" s="679"/>
      <c r="U36" s="679"/>
      <c r="V36" s="679"/>
      <c r="W36" s="679"/>
      <c r="X36" s="679"/>
      <c r="Y36" s="680"/>
      <c r="Z36" s="715" t="s">
        <v>129</v>
      </c>
      <c r="AA36" s="715"/>
      <c r="AB36" s="715"/>
      <c r="AC36" s="715"/>
      <c r="AD36" s="716" t="s">
        <v>129</v>
      </c>
      <c r="AE36" s="716"/>
      <c r="AF36" s="716"/>
      <c r="AG36" s="716"/>
      <c r="AH36" s="716"/>
      <c r="AI36" s="716"/>
      <c r="AJ36" s="716"/>
      <c r="AK36" s="716"/>
      <c r="AL36" s="681" t="s">
        <v>129</v>
      </c>
      <c r="AM36" s="682"/>
      <c r="AN36" s="682"/>
      <c r="AO36" s="717"/>
      <c r="AP36" s="235"/>
      <c r="AQ36" s="730" t="s">
        <v>327</v>
      </c>
      <c r="AR36" s="731"/>
      <c r="AS36" s="731"/>
      <c r="AT36" s="731"/>
      <c r="AU36" s="731"/>
      <c r="AV36" s="731"/>
      <c r="AW36" s="731"/>
      <c r="AX36" s="731"/>
      <c r="AY36" s="732"/>
      <c r="AZ36" s="733">
        <v>1255146</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66033</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1035017</v>
      </c>
      <c r="CS36" s="679"/>
      <c r="CT36" s="679"/>
      <c r="CU36" s="679"/>
      <c r="CV36" s="679"/>
      <c r="CW36" s="679"/>
      <c r="CX36" s="679"/>
      <c r="CY36" s="680"/>
      <c r="CZ36" s="681">
        <v>11.3</v>
      </c>
      <c r="DA36" s="699"/>
      <c r="DB36" s="699"/>
      <c r="DC36" s="700"/>
      <c r="DD36" s="684">
        <v>923069</v>
      </c>
      <c r="DE36" s="679"/>
      <c r="DF36" s="679"/>
      <c r="DG36" s="679"/>
      <c r="DH36" s="679"/>
      <c r="DI36" s="679"/>
      <c r="DJ36" s="679"/>
      <c r="DK36" s="680"/>
      <c r="DL36" s="684">
        <v>820010</v>
      </c>
      <c r="DM36" s="679"/>
      <c r="DN36" s="679"/>
      <c r="DO36" s="679"/>
      <c r="DP36" s="679"/>
      <c r="DQ36" s="679"/>
      <c r="DR36" s="679"/>
      <c r="DS36" s="679"/>
      <c r="DT36" s="679"/>
      <c r="DU36" s="679"/>
      <c r="DV36" s="680"/>
      <c r="DW36" s="681">
        <v>14.3</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405573</v>
      </c>
      <c r="S37" s="679"/>
      <c r="T37" s="679"/>
      <c r="U37" s="679"/>
      <c r="V37" s="679"/>
      <c r="W37" s="679"/>
      <c r="X37" s="679"/>
      <c r="Y37" s="680"/>
      <c r="Z37" s="715">
        <v>4.2</v>
      </c>
      <c r="AA37" s="715"/>
      <c r="AB37" s="715"/>
      <c r="AC37" s="715"/>
      <c r="AD37" s="716" t="s">
        <v>129</v>
      </c>
      <c r="AE37" s="716"/>
      <c r="AF37" s="716"/>
      <c r="AG37" s="716"/>
      <c r="AH37" s="716"/>
      <c r="AI37" s="716"/>
      <c r="AJ37" s="716"/>
      <c r="AK37" s="716"/>
      <c r="AL37" s="681" t="s">
        <v>129</v>
      </c>
      <c r="AM37" s="682"/>
      <c r="AN37" s="682"/>
      <c r="AO37" s="717"/>
      <c r="AQ37" s="718" t="s">
        <v>331</v>
      </c>
      <c r="AR37" s="719"/>
      <c r="AS37" s="719"/>
      <c r="AT37" s="719"/>
      <c r="AU37" s="719"/>
      <c r="AV37" s="719"/>
      <c r="AW37" s="719"/>
      <c r="AX37" s="719"/>
      <c r="AY37" s="720"/>
      <c r="AZ37" s="678">
        <v>340434</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23727</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608806</v>
      </c>
      <c r="CS37" s="697"/>
      <c r="CT37" s="697"/>
      <c r="CU37" s="697"/>
      <c r="CV37" s="697"/>
      <c r="CW37" s="697"/>
      <c r="CX37" s="697"/>
      <c r="CY37" s="698"/>
      <c r="CZ37" s="681">
        <v>6.6</v>
      </c>
      <c r="DA37" s="699"/>
      <c r="DB37" s="699"/>
      <c r="DC37" s="700"/>
      <c r="DD37" s="684">
        <v>608555</v>
      </c>
      <c r="DE37" s="697"/>
      <c r="DF37" s="697"/>
      <c r="DG37" s="697"/>
      <c r="DH37" s="697"/>
      <c r="DI37" s="697"/>
      <c r="DJ37" s="697"/>
      <c r="DK37" s="698"/>
      <c r="DL37" s="684">
        <v>594654</v>
      </c>
      <c r="DM37" s="697"/>
      <c r="DN37" s="697"/>
      <c r="DO37" s="697"/>
      <c r="DP37" s="697"/>
      <c r="DQ37" s="697"/>
      <c r="DR37" s="697"/>
      <c r="DS37" s="697"/>
      <c r="DT37" s="697"/>
      <c r="DU37" s="697"/>
      <c r="DV37" s="698"/>
      <c r="DW37" s="681">
        <v>10.3</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154959</v>
      </c>
      <c r="S38" s="679"/>
      <c r="T38" s="679"/>
      <c r="U38" s="679"/>
      <c r="V38" s="679"/>
      <c r="W38" s="679"/>
      <c r="X38" s="679"/>
      <c r="Y38" s="680"/>
      <c r="Z38" s="715">
        <v>1.6</v>
      </c>
      <c r="AA38" s="715"/>
      <c r="AB38" s="715"/>
      <c r="AC38" s="715"/>
      <c r="AD38" s="716">
        <v>9</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17723</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3532</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1237423</v>
      </c>
      <c r="CS38" s="679"/>
      <c r="CT38" s="679"/>
      <c r="CU38" s="679"/>
      <c r="CV38" s="679"/>
      <c r="CW38" s="679"/>
      <c r="CX38" s="679"/>
      <c r="CY38" s="680"/>
      <c r="CZ38" s="681">
        <v>13.5</v>
      </c>
      <c r="DA38" s="699"/>
      <c r="DB38" s="699"/>
      <c r="DC38" s="700"/>
      <c r="DD38" s="684">
        <v>1049009</v>
      </c>
      <c r="DE38" s="679"/>
      <c r="DF38" s="679"/>
      <c r="DG38" s="679"/>
      <c r="DH38" s="679"/>
      <c r="DI38" s="679"/>
      <c r="DJ38" s="679"/>
      <c r="DK38" s="680"/>
      <c r="DL38" s="684">
        <v>917600</v>
      </c>
      <c r="DM38" s="679"/>
      <c r="DN38" s="679"/>
      <c r="DO38" s="679"/>
      <c r="DP38" s="679"/>
      <c r="DQ38" s="679"/>
      <c r="DR38" s="679"/>
      <c r="DS38" s="679"/>
      <c r="DT38" s="679"/>
      <c r="DU38" s="679"/>
      <c r="DV38" s="680"/>
      <c r="DW38" s="681">
        <v>16</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1053213</v>
      </c>
      <c r="S39" s="679"/>
      <c r="T39" s="679"/>
      <c r="U39" s="679"/>
      <c r="V39" s="679"/>
      <c r="W39" s="679"/>
      <c r="X39" s="679"/>
      <c r="Y39" s="680"/>
      <c r="Z39" s="715">
        <v>11</v>
      </c>
      <c r="AA39" s="715"/>
      <c r="AB39" s="715"/>
      <c r="AC39" s="715"/>
      <c r="AD39" s="716" t="s">
        <v>129</v>
      </c>
      <c r="AE39" s="716"/>
      <c r="AF39" s="716"/>
      <c r="AG39" s="716"/>
      <c r="AH39" s="716"/>
      <c r="AI39" s="716"/>
      <c r="AJ39" s="716"/>
      <c r="AK39" s="716"/>
      <c r="AL39" s="681" t="s">
        <v>129</v>
      </c>
      <c r="AM39" s="682"/>
      <c r="AN39" s="682"/>
      <c r="AO39" s="717"/>
      <c r="AQ39" s="718" t="s">
        <v>339</v>
      </c>
      <c r="AR39" s="719"/>
      <c r="AS39" s="719"/>
      <c r="AT39" s="719"/>
      <c r="AU39" s="719"/>
      <c r="AV39" s="719"/>
      <c r="AW39" s="719"/>
      <c r="AX39" s="719"/>
      <c r="AY39" s="720"/>
      <c r="AZ39" s="678" t="s">
        <v>129</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5815</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34815</v>
      </c>
      <c r="CS39" s="697"/>
      <c r="CT39" s="697"/>
      <c r="CU39" s="697"/>
      <c r="CV39" s="697"/>
      <c r="CW39" s="697"/>
      <c r="CX39" s="697"/>
      <c r="CY39" s="698"/>
      <c r="CZ39" s="681">
        <v>0.4</v>
      </c>
      <c r="DA39" s="699"/>
      <c r="DB39" s="699"/>
      <c r="DC39" s="700"/>
      <c r="DD39" s="684">
        <v>32247</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129</v>
      </c>
      <c r="AM40" s="682"/>
      <c r="AN40" s="682"/>
      <c r="AO40" s="717"/>
      <c r="AQ40" s="718" t="s">
        <v>343</v>
      </c>
      <c r="AR40" s="719"/>
      <c r="AS40" s="719"/>
      <c r="AT40" s="719"/>
      <c r="AU40" s="719"/>
      <c r="AV40" s="719"/>
      <c r="AW40" s="719"/>
      <c r="AX40" s="719"/>
      <c r="AY40" s="720"/>
      <c r="AZ40" s="678" t="s">
        <v>129</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95</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16723</v>
      </c>
      <c r="CS40" s="679"/>
      <c r="CT40" s="679"/>
      <c r="CU40" s="679"/>
      <c r="CV40" s="679"/>
      <c r="CW40" s="679"/>
      <c r="CX40" s="679"/>
      <c r="CY40" s="680"/>
      <c r="CZ40" s="681">
        <v>0.2</v>
      </c>
      <c r="DA40" s="699"/>
      <c r="DB40" s="699"/>
      <c r="DC40" s="700"/>
      <c r="DD40" s="684">
        <v>13323</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273013</v>
      </c>
      <c r="S41" s="679"/>
      <c r="T41" s="679"/>
      <c r="U41" s="679"/>
      <c r="V41" s="679"/>
      <c r="W41" s="679"/>
      <c r="X41" s="679"/>
      <c r="Y41" s="680"/>
      <c r="Z41" s="715">
        <v>2.8</v>
      </c>
      <c r="AA41" s="715"/>
      <c r="AB41" s="715"/>
      <c r="AC41" s="715"/>
      <c r="AD41" s="716" t="s">
        <v>129</v>
      </c>
      <c r="AE41" s="716"/>
      <c r="AF41" s="716"/>
      <c r="AG41" s="716"/>
      <c r="AH41" s="716"/>
      <c r="AI41" s="716"/>
      <c r="AJ41" s="716"/>
      <c r="AK41" s="716"/>
      <c r="AL41" s="681" t="s">
        <v>129</v>
      </c>
      <c r="AM41" s="682"/>
      <c r="AN41" s="682"/>
      <c r="AO41" s="717"/>
      <c r="AQ41" s="718" t="s">
        <v>348</v>
      </c>
      <c r="AR41" s="719"/>
      <c r="AS41" s="719"/>
      <c r="AT41" s="719"/>
      <c r="AU41" s="719"/>
      <c r="AV41" s="719"/>
      <c r="AW41" s="719"/>
      <c r="AX41" s="719"/>
      <c r="AY41" s="720"/>
      <c r="AZ41" s="678">
        <v>249216</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129</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9587620</v>
      </c>
      <c r="S42" s="701"/>
      <c r="T42" s="701"/>
      <c r="U42" s="701"/>
      <c r="V42" s="701"/>
      <c r="W42" s="701"/>
      <c r="X42" s="701"/>
      <c r="Y42" s="703"/>
      <c r="Z42" s="704">
        <v>100</v>
      </c>
      <c r="AA42" s="704"/>
      <c r="AB42" s="704"/>
      <c r="AC42" s="704"/>
      <c r="AD42" s="705">
        <v>5476496</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647773</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374</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1373490</v>
      </c>
      <c r="CS42" s="679"/>
      <c r="CT42" s="679"/>
      <c r="CU42" s="679"/>
      <c r="CV42" s="679"/>
      <c r="CW42" s="679"/>
      <c r="CX42" s="679"/>
      <c r="CY42" s="680"/>
      <c r="CZ42" s="681">
        <v>15</v>
      </c>
      <c r="DA42" s="682"/>
      <c r="DB42" s="682"/>
      <c r="DC42" s="683"/>
      <c r="DD42" s="684">
        <v>304140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33144</v>
      </c>
      <c r="CS43" s="697"/>
      <c r="CT43" s="697"/>
      <c r="CU43" s="697"/>
      <c r="CV43" s="697"/>
      <c r="CW43" s="697"/>
      <c r="CX43" s="697"/>
      <c r="CY43" s="698"/>
      <c r="CZ43" s="681">
        <v>0.4</v>
      </c>
      <c r="DA43" s="699"/>
      <c r="DB43" s="699"/>
      <c r="DC43" s="700"/>
      <c r="DD43" s="684">
        <v>33144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356</v>
      </c>
      <c r="CG44" s="676"/>
      <c r="CH44" s="676"/>
      <c r="CI44" s="676"/>
      <c r="CJ44" s="676"/>
      <c r="CK44" s="676"/>
      <c r="CL44" s="676"/>
      <c r="CM44" s="676"/>
      <c r="CN44" s="676"/>
      <c r="CO44" s="676"/>
      <c r="CP44" s="676"/>
      <c r="CQ44" s="677"/>
      <c r="CR44" s="678">
        <v>1373087</v>
      </c>
      <c r="CS44" s="679"/>
      <c r="CT44" s="679"/>
      <c r="CU44" s="679"/>
      <c r="CV44" s="679"/>
      <c r="CW44" s="679"/>
      <c r="CX44" s="679"/>
      <c r="CY44" s="680"/>
      <c r="CZ44" s="681">
        <v>15</v>
      </c>
      <c r="DA44" s="682"/>
      <c r="DB44" s="682"/>
      <c r="DC44" s="683"/>
      <c r="DD44" s="684">
        <v>303737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492674</v>
      </c>
      <c r="CS45" s="697"/>
      <c r="CT45" s="697"/>
      <c r="CU45" s="697"/>
      <c r="CV45" s="697"/>
      <c r="CW45" s="697"/>
      <c r="CX45" s="697"/>
      <c r="CY45" s="698"/>
      <c r="CZ45" s="681">
        <v>5.4</v>
      </c>
      <c r="DA45" s="699"/>
      <c r="DB45" s="699"/>
      <c r="DC45" s="700"/>
      <c r="DD45" s="684">
        <v>27624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875458</v>
      </c>
      <c r="CS46" s="679"/>
      <c r="CT46" s="679"/>
      <c r="CU46" s="679"/>
      <c r="CV46" s="679"/>
      <c r="CW46" s="679"/>
      <c r="CX46" s="679"/>
      <c r="CY46" s="680"/>
      <c r="CZ46" s="681">
        <v>9.6</v>
      </c>
      <c r="DA46" s="682"/>
      <c r="DB46" s="682"/>
      <c r="DC46" s="683"/>
      <c r="DD46" s="684">
        <v>276058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403</v>
      </c>
      <c r="CS47" s="697"/>
      <c r="CT47" s="697"/>
      <c r="CU47" s="697"/>
      <c r="CV47" s="697"/>
      <c r="CW47" s="697"/>
      <c r="CX47" s="697"/>
      <c r="CY47" s="698"/>
      <c r="CZ47" s="681">
        <v>0</v>
      </c>
      <c r="DA47" s="699"/>
      <c r="DB47" s="699"/>
      <c r="DC47" s="700"/>
      <c r="DD47" s="684">
        <v>403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364</v>
      </c>
      <c r="CS48" s="679"/>
      <c r="CT48" s="679"/>
      <c r="CU48" s="679"/>
      <c r="CV48" s="679"/>
      <c r="CW48" s="679"/>
      <c r="CX48" s="679"/>
      <c r="CY48" s="680"/>
      <c r="CZ48" s="681" t="s">
        <v>129</v>
      </c>
      <c r="DA48" s="682"/>
      <c r="DB48" s="682"/>
      <c r="DC48" s="683"/>
      <c r="DD48" s="684" t="s">
        <v>364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9166604</v>
      </c>
      <c r="CS49" s="663"/>
      <c r="CT49" s="663"/>
      <c r="CU49" s="663"/>
      <c r="CV49" s="663"/>
      <c r="CW49" s="663"/>
      <c r="CX49" s="663"/>
      <c r="CY49" s="664"/>
      <c r="CZ49" s="665">
        <v>100</v>
      </c>
      <c r="DA49" s="666"/>
      <c r="DB49" s="666"/>
      <c r="DC49" s="667"/>
      <c r="DD49" s="668">
        <v>6012326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y2gpOZqlhm+8zIN9dvXWxriz+DWuF8kTURC84Jbvsv+KJbTADjqsJfpG3ZC34HHYeqE/L8QFLQ6wjBupH8oog==" saltValue="2W5o7AsT/Xwubj9xGt2RB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9588</v>
      </c>
      <c r="R7" s="1198"/>
      <c r="S7" s="1198"/>
      <c r="T7" s="1198"/>
      <c r="U7" s="1198"/>
      <c r="V7" s="1198">
        <v>9167</v>
      </c>
      <c r="W7" s="1198"/>
      <c r="X7" s="1198"/>
      <c r="Y7" s="1198"/>
      <c r="Z7" s="1198"/>
      <c r="AA7" s="1198">
        <v>421</v>
      </c>
      <c r="AB7" s="1198"/>
      <c r="AC7" s="1198"/>
      <c r="AD7" s="1198"/>
      <c r="AE7" s="1199"/>
      <c r="AF7" s="1200">
        <v>409</v>
      </c>
      <c r="AG7" s="1201"/>
      <c r="AH7" s="1201"/>
      <c r="AI7" s="1201"/>
      <c r="AJ7" s="1202"/>
      <c r="AK7" s="1184" t="s">
        <v>609</v>
      </c>
      <c r="AL7" s="1185"/>
      <c r="AM7" s="1185"/>
      <c r="AN7" s="1185"/>
      <c r="AO7" s="1185"/>
      <c r="AP7" s="1185">
        <v>7331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9588</v>
      </c>
      <c r="R23" s="1162"/>
      <c r="S23" s="1162"/>
      <c r="T23" s="1162"/>
      <c r="U23" s="1162"/>
      <c r="V23" s="1162">
        <v>9167</v>
      </c>
      <c r="W23" s="1162"/>
      <c r="X23" s="1162"/>
      <c r="Y23" s="1162"/>
      <c r="Z23" s="1162"/>
      <c r="AA23" s="1162">
        <v>421</v>
      </c>
      <c r="AB23" s="1162"/>
      <c r="AC23" s="1162"/>
      <c r="AD23" s="1162"/>
      <c r="AE23" s="1163"/>
      <c r="AF23" s="1164">
        <v>409</v>
      </c>
      <c r="AG23" s="1162"/>
      <c r="AH23" s="1162"/>
      <c r="AI23" s="1162"/>
      <c r="AJ23" s="1165"/>
      <c r="AK23" s="1166"/>
      <c r="AL23" s="1167"/>
      <c r="AM23" s="1167"/>
      <c r="AN23" s="1167"/>
      <c r="AO23" s="1167"/>
      <c r="AP23" s="1162">
        <v>7331</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3093</v>
      </c>
      <c r="R28" s="1147"/>
      <c r="S28" s="1147"/>
      <c r="T28" s="1147"/>
      <c r="U28" s="1147"/>
      <c r="V28" s="1147">
        <v>3027</v>
      </c>
      <c r="W28" s="1147"/>
      <c r="X28" s="1147"/>
      <c r="Y28" s="1147"/>
      <c r="Z28" s="1147"/>
      <c r="AA28" s="1147">
        <v>66</v>
      </c>
      <c r="AB28" s="1147"/>
      <c r="AC28" s="1147"/>
      <c r="AD28" s="1147"/>
      <c r="AE28" s="1148"/>
      <c r="AF28" s="1149">
        <v>66</v>
      </c>
      <c r="AG28" s="1147"/>
      <c r="AH28" s="1147"/>
      <c r="AI28" s="1147"/>
      <c r="AJ28" s="1150"/>
      <c r="AK28" s="1151">
        <v>249</v>
      </c>
      <c r="AL28" s="1139"/>
      <c r="AM28" s="1139"/>
      <c r="AN28" s="1139"/>
      <c r="AO28" s="1139"/>
      <c r="AP28" s="1139" t="s">
        <v>609</v>
      </c>
      <c r="AQ28" s="1139"/>
      <c r="AR28" s="1139"/>
      <c r="AS28" s="1139"/>
      <c r="AT28" s="1139"/>
      <c r="AU28" s="1139" t="s">
        <v>609</v>
      </c>
      <c r="AV28" s="1139"/>
      <c r="AW28" s="1139"/>
      <c r="AX28" s="1139"/>
      <c r="AY28" s="1139"/>
      <c r="AZ28" s="1140" t="s">
        <v>609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361</v>
      </c>
      <c r="R29" s="1137"/>
      <c r="S29" s="1137"/>
      <c r="T29" s="1137"/>
      <c r="U29" s="1137"/>
      <c r="V29" s="1137">
        <v>343</v>
      </c>
      <c r="W29" s="1137"/>
      <c r="X29" s="1137"/>
      <c r="Y29" s="1137"/>
      <c r="Z29" s="1137"/>
      <c r="AA29" s="1137">
        <v>18</v>
      </c>
      <c r="AB29" s="1137"/>
      <c r="AC29" s="1137"/>
      <c r="AD29" s="1137"/>
      <c r="AE29" s="1138"/>
      <c r="AF29" s="1112">
        <v>18</v>
      </c>
      <c r="AG29" s="1113"/>
      <c r="AH29" s="1113"/>
      <c r="AI29" s="1113"/>
      <c r="AJ29" s="1114"/>
      <c r="AK29" s="1073">
        <v>92</v>
      </c>
      <c r="AL29" s="1064"/>
      <c r="AM29" s="1064"/>
      <c r="AN29" s="1064"/>
      <c r="AO29" s="1064"/>
      <c r="AP29" s="1064" t="s">
        <v>609</v>
      </c>
      <c r="AQ29" s="1064"/>
      <c r="AR29" s="1064"/>
      <c r="AS29" s="1064"/>
      <c r="AT29" s="1064"/>
      <c r="AU29" s="1064" t="s">
        <v>609</v>
      </c>
      <c r="AV29" s="1064"/>
      <c r="AW29" s="1064"/>
      <c r="AX29" s="1064"/>
      <c r="AY29" s="1064"/>
      <c r="AZ29" s="1135" t="s">
        <v>609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594</v>
      </c>
      <c r="R30" s="1137"/>
      <c r="S30" s="1137"/>
      <c r="T30" s="1137"/>
      <c r="U30" s="1137"/>
      <c r="V30" s="1137">
        <v>533</v>
      </c>
      <c r="W30" s="1137"/>
      <c r="X30" s="1137"/>
      <c r="Y30" s="1137"/>
      <c r="Z30" s="1137"/>
      <c r="AA30" s="1137">
        <v>61</v>
      </c>
      <c r="AB30" s="1137"/>
      <c r="AC30" s="1137"/>
      <c r="AD30" s="1137"/>
      <c r="AE30" s="1138"/>
      <c r="AF30" s="1112">
        <v>487</v>
      </c>
      <c r="AG30" s="1113"/>
      <c r="AH30" s="1113"/>
      <c r="AI30" s="1113"/>
      <c r="AJ30" s="1114"/>
      <c r="AK30" s="1073">
        <v>1</v>
      </c>
      <c r="AL30" s="1064"/>
      <c r="AM30" s="1064"/>
      <c r="AN30" s="1064"/>
      <c r="AO30" s="1064"/>
      <c r="AP30" s="1064">
        <v>1458</v>
      </c>
      <c r="AQ30" s="1064"/>
      <c r="AR30" s="1064"/>
      <c r="AS30" s="1064"/>
      <c r="AT30" s="1064"/>
      <c r="AU30" s="1064">
        <v>3</v>
      </c>
      <c r="AV30" s="1064"/>
      <c r="AW30" s="1064"/>
      <c r="AX30" s="1064"/>
      <c r="AY30" s="1064"/>
      <c r="AZ30" s="1135" t="s">
        <v>609</v>
      </c>
      <c r="BA30" s="1135"/>
      <c r="BB30" s="1135"/>
      <c r="BC30" s="1135"/>
      <c r="BD30" s="1135"/>
      <c r="BE30" s="1125" t="s">
        <v>406</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1110</v>
      </c>
      <c r="R31" s="1137"/>
      <c r="S31" s="1137"/>
      <c r="T31" s="1137"/>
      <c r="U31" s="1137"/>
      <c r="V31" s="1137">
        <v>1103</v>
      </c>
      <c r="W31" s="1137"/>
      <c r="X31" s="1137"/>
      <c r="Y31" s="1137"/>
      <c r="Z31" s="1137"/>
      <c r="AA31" s="1137">
        <v>7</v>
      </c>
      <c r="AB31" s="1137"/>
      <c r="AC31" s="1137"/>
      <c r="AD31" s="1137"/>
      <c r="AE31" s="1138"/>
      <c r="AF31" s="1112">
        <v>7</v>
      </c>
      <c r="AG31" s="1113"/>
      <c r="AH31" s="1113"/>
      <c r="AI31" s="1113"/>
      <c r="AJ31" s="1114"/>
      <c r="AK31" s="1073">
        <v>288</v>
      </c>
      <c r="AL31" s="1064"/>
      <c r="AM31" s="1064"/>
      <c r="AN31" s="1064"/>
      <c r="AO31" s="1064"/>
      <c r="AP31" s="1064">
        <v>6755</v>
      </c>
      <c r="AQ31" s="1064"/>
      <c r="AR31" s="1064"/>
      <c r="AS31" s="1064"/>
      <c r="AT31" s="1064"/>
      <c r="AU31" s="1064">
        <v>5714</v>
      </c>
      <c r="AV31" s="1064"/>
      <c r="AW31" s="1064"/>
      <c r="AX31" s="1064"/>
      <c r="AY31" s="1064"/>
      <c r="AZ31" s="1135" t="s">
        <v>609</v>
      </c>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96</v>
      </c>
      <c r="R32" s="1137"/>
      <c r="S32" s="1137"/>
      <c r="T32" s="1137"/>
      <c r="U32" s="1137"/>
      <c r="V32" s="1137">
        <v>92</v>
      </c>
      <c r="W32" s="1137"/>
      <c r="X32" s="1137"/>
      <c r="Y32" s="1137"/>
      <c r="Z32" s="1137"/>
      <c r="AA32" s="1137">
        <v>4</v>
      </c>
      <c r="AB32" s="1137"/>
      <c r="AC32" s="1137"/>
      <c r="AD32" s="1137"/>
      <c r="AE32" s="1138"/>
      <c r="AF32" s="1112">
        <v>4</v>
      </c>
      <c r="AG32" s="1113"/>
      <c r="AH32" s="1113"/>
      <c r="AI32" s="1113"/>
      <c r="AJ32" s="1114"/>
      <c r="AK32" s="1073">
        <v>52</v>
      </c>
      <c r="AL32" s="1064"/>
      <c r="AM32" s="1064"/>
      <c r="AN32" s="1064"/>
      <c r="AO32" s="1064"/>
      <c r="AP32" s="1064">
        <v>388</v>
      </c>
      <c r="AQ32" s="1064"/>
      <c r="AR32" s="1064"/>
      <c r="AS32" s="1064"/>
      <c r="AT32" s="1064"/>
      <c r="AU32" s="1064">
        <v>388</v>
      </c>
      <c r="AV32" s="1064"/>
      <c r="AW32" s="1064"/>
      <c r="AX32" s="1064"/>
      <c r="AY32" s="1064"/>
      <c r="AZ32" s="1135" t="s">
        <v>609</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581</v>
      </c>
      <c r="AG63" s="1052"/>
      <c r="AH63" s="1052"/>
      <c r="AI63" s="1052"/>
      <c r="AJ63" s="1123"/>
      <c r="AK63" s="1124"/>
      <c r="AL63" s="1056"/>
      <c r="AM63" s="1056"/>
      <c r="AN63" s="1056"/>
      <c r="AO63" s="1056"/>
      <c r="AP63" s="1052">
        <v>8601</v>
      </c>
      <c r="AQ63" s="1052"/>
      <c r="AR63" s="1052"/>
      <c r="AS63" s="1052"/>
      <c r="AT63" s="1052"/>
      <c r="AU63" s="1052">
        <v>6105</v>
      </c>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588</v>
      </c>
      <c r="C68" s="1079"/>
      <c r="D68" s="1079"/>
      <c r="E68" s="1079"/>
      <c r="F68" s="1079"/>
      <c r="G68" s="1079"/>
      <c r="H68" s="1079"/>
      <c r="I68" s="1079"/>
      <c r="J68" s="1079"/>
      <c r="K68" s="1079"/>
      <c r="L68" s="1079"/>
      <c r="M68" s="1079"/>
      <c r="N68" s="1079"/>
      <c r="O68" s="1079"/>
      <c r="P68" s="1080"/>
      <c r="Q68" s="1081">
        <v>92</v>
      </c>
      <c r="R68" s="1075"/>
      <c r="S68" s="1075"/>
      <c r="T68" s="1075"/>
      <c r="U68" s="1075"/>
      <c r="V68" s="1075">
        <v>90</v>
      </c>
      <c r="W68" s="1075"/>
      <c r="X68" s="1075"/>
      <c r="Y68" s="1075"/>
      <c r="Z68" s="1075"/>
      <c r="AA68" s="1075">
        <v>1</v>
      </c>
      <c r="AB68" s="1075"/>
      <c r="AC68" s="1075"/>
      <c r="AD68" s="1075"/>
      <c r="AE68" s="1075"/>
      <c r="AF68" s="1075">
        <v>1</v>
      </c>
      <c r="AG68" s="1075"/>
      <c r="AH68" s="1075"/>
      <c r="AI68" s="1075"/>
      <c r="AJ68" s="1075"/>
      <c r="AK68" s="1075" t="s">
        <v>609</v>
      </c>
      <c r="AL68" s="1075"/>
      <c r="AM68" s="1075"/>
      <c r="AN68" s="1075"/>
      <c r="AO68" s="1075"/>
      <c r="AP68" s="1075" t="s">
        <v>609</v>
      </c>
      <c r="AQ68" s="1075"/>
      <c r="AR68" s="1075"/>
      <c r="AS68" s="1075"/>
      <c r="AT68" s="1075"/>
      <c r="AU68" s="1075" t="s">
        <v>609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589</v>
      </c>
      <c r="C69" s="1068"/>
      <c r="D69" s="1068"/>
      <c r="E69" s="1068"/>
      <c r="F69" s="1068"/>
      <c r="G69" s="1068"/>
      <c r="H69" s="1068"/>
      <c r="I69" s="1068"/>
      <c r="J69" s="1068"/>
      <c r="K69" s="1068"/>
      <c r="L69" s="1068"/>
      <c r="M69" s="1068"/>
      <c r="N69" s="1068"/>
      <c r="O69" s="1068"/>
      <c r="P69" s="1069"/>
      <c r="Q69" s="1070">
        <v>10094</v>
      </c>
      <c r="R69" s="1064"/>
      <c r="S69" s="1064"/>
      <c r="T69" s="1064"/>
      <c r="U69" s="1064"/>
      <c r="V69" s="1064">
        <v>9713</v>
      </c>
      <c r="W69" s="1064"/>
      <c r="X69" s="1064"/>
      <c r="Y69" s="1064"/>
      <c r="Z69" s="1064"/>
      <c r="AA69" s="1064">
        <v>381</v>
      </c>
      <c r="AB69" s="1064"/>
      <c r="AC69" s="1064"/>
      <c r="AD69" s="1064"/>
      <c r="AE69" s="1064"/>
      <c r="AF69" s="1064">
        <v>381</v>
      </c>
      <c r="AG69" s="1064"/>
      <c r="AH69" s="1064"/>
      <c r="AI69" s="1064"/>
      <c r="AJ69" s="1064"/>
      <c r="AK69" s="1064" t="s">
        <v>609</v>
      </c>
      <c r="AL69" s="1064"/>
      <c r="AM69" s="1064"/>
      <c r="AN69" s="1064"/>
      <c r="AO69" s="1064"/>
      <c r="AP69" s="1064" t="s">
        <v>609</v>
      </c>
      <c r="AQ69" s="1064"/>
      <c r="AR69" s="1064"/>
      <c r="AS69" s="1064"/>
      <c r="AT69" s="1064"/>
      <c r="AU69" s="1064" t="s">
        <v>609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590</v>
      </c>
      <c r="C70" s="1068"/>
      <c r="D70" s="1068"/>
      <c r="E70" s="1068"/>
      <c r="F70" s="1068"/>
      <c r="G70" s="1068"/>
      <c r="H70" s="1068"/>
      <c r="I70" s="1068"/>
      <c r="J70" s="1068"/>
      <c r="K70" s="1068"/>
      <c r="L70" s="1068"/>
      <c r="M70" s="1068"/>
      <c r="N70" s="1068"/>
      <c r="O70" s="1068"/>
      <c r="P70" s="1069"/>
      <c r="Q70" s="1070">
        <v>62</v>
      </c>
      <c r="R70" s="1064"/>
      <c r="S70" s="1064"/>
      <c r="T70" s="1064"/>
      <c r="U70" s="1064"/>
      <c r="V70" s="1064">
        <v>62</v>
      </c>
      <c r="W70" s="1064"/>
      <c r="X70" s="1064"/>
      <c r="Y70" s="1064"/>
      <c r="Z70" s="1064"/>
      <c r="AA70" s="1064" t="s">
        <v>610</v>
      </c>
      <c r="AB70" s="1064"/>
      <c r="AC70" s="1064"/>
      <c r="AD70" s="1064"/>
      <c r="AE70" s="1064"/>
      <c r="AF70" s="1064" t="s">
        <v>609</v>
      </c>
      <c r="AG70" s="1064"/>
      <c r="AH70" s="1064"/>
      <c r="AI70" s="1064"/>
      <c r="AJ70" s="1064"/>
      <c r="AK70" s="1064" t="s">
        <v>609</v>
      </c>
      <c r="AL70" s="1064"/>
      <c r="AM70" s="1064"/>
      <c r="AN70" s="1064"/>
      <c r="AO70" s="1064"/>
      <c r="AP70" s="1064" t="s">
        <v>609</v>
      </c>
      <c r="AQ70" s="1064"/>
      <c r="AR70" s="1064"/>
      <c r="AS70" s="1064"/>
      <c r="AT70" s="1064"/>
      <c r="AU70" s="1064" t="s">
        <v>609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591</v>
      </c>
      <c r="C71" s="1068"/>
      <c r="D71" s="1068"/>
      <c r="E71" s="1068"/>
      <c r="F71" s="1068"/>
      <c r="G71" s="1068"/>
      <c r="H71" s="1068"/>
      <c r="I71" s="1068"/>
      <c r="J71" s="1068"/>
      <c r="K71" s="1068"/>
      <c r="L71" s="1068"/>
      <c r="M71" s="1068"/>
      <c r="N71" s="1068"/>
      <c r="O71" s="1068"/>
      <c r="P71" s="1069"/>
      <c r="Q71" s="1070">
        <v>191</v>
      </c>
      <c r="R71" s="1064"/>
      <c r="S71" s="1064"/>
      <c r="T71" s="1064"/>
      <c r="U71" s="1064"/>
      <c r="V71" s="1064">
        <v>179</v>
      </c>
      <c r="W71" s="1064"/>
      <c r="X71" s="1064"/>
      <c r="Y71" s="1064"/>
      <c r="Z71" s="1064"/>
      <c r="AA71" s="1064">
        <v>12</v>
      </c>
      <c r="AB71" s="1064"/>
      <c r="AC71" s="1064"/>
      <c r="AD71" s="1064"/>
      <c r="AE71" s="1064"/>
      <c r="AF71" s="1064">
        <v>12</v>
      </c>
      <c r="AG71" s="1064"/>
      <c r="AH71" s="1064"/>
      <c r="AI71" s="1064"/>
      <c r="AJ71" s="1064"/>
      <c r="AK71" s="1064" t="s">
        <v>609</v>
      </c>
      <c r="AL71" s="1064"/>
      <c r="AM71" s="1064"/>
      <c r="AN71" s="1064"/>
      <c r="AO71" s="1064"/>
      <c r="AP71" s="1064" t="s">
        <v>609</v>
      </c>
      <c r="AQ71" s="1064"/>
      <c r="AR71" s="1064"/>
      <c r="AS71" s="1064"/>
      <c r="AT71" s="1064"/>
      <c r="AU71" s="1064" t="s">
        <v>609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592</v>
      </c>
      <c r="C72" s="1068"/>
      <c r="D72" s="1068"/>
      <c r="E72" s="1068"/>
      <c r="F72" s="1068"/>
      <c r="G72" s="1068"/>
      <c r="H72" s="1068"/>
      <c r="I72" s="1068"/>
      <c r="J72" s="1068"/>
      <c r="K72" s="1068"/>
      <c r="L72" s="1068"/>
      <c r="M72" s="1068"/>
      <c r="N72" s="1068"/>
      <c r="O72" s="1068"/>
      <c r="P72" s="1069"/>
      <c r="Q72" s="1070">
        <v>20</v>
      </c>
      <c r="R72" s="1064"/>
      <c r="S72" s="1064"/>
      <c r="T72" s="1064"/>
      <c r="U72" s="1064"/>
      <c r="V72" s="1064">
        <v>20</v>
      </c>
      <c r="W72" s="1064"/>
      <c r="X72" s="1064"/>
      <c r="Y72" s="1064"/>
      <c r="Z72" s="1064"/>
      <c r="AA72" s="1064">
        <v>0</v>
      </c>
      <c r="AB72" s="1064"/>
      <c r="AC72" s="1064"/>
      <c r="AD72" s="1064"/>
      <c r="AE72" s="1064"/>
      <c r="AF72" s="1064">
        <v>0</v>
      </c>
      <c r="AG72" s="1064"/>
      <c r="AH72" s="1064"/>
      <c r="AI72" s="1064"/>
      <c r="AJ72" s="1064"/>
      <c r="AK72" s="1064" t="s">
        <v>609</v>
      </c>
      <c r="AL72" s="1064"/>
      <c r="AM72" s="1064"/>
      <c r="AN72" s="1064"/>
      <c r="AO72" s="1064"/>
      <c r="AP72" s="1064" t="s">
        <v>609</v>
      </c>
      <c r="AQ72" s="1064"/>
      <c r="AR72" s="1064"/>
      <c r="AS72" s="1064"/>
      <c r="AT72" s="1064"/>
      <c r="AU72" s="1064" t="s">
        <v>609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593</v>
      </c>
      <c r="C73" s="1068"/>
      <c r="D73" s="1068"/>
      <c r="E73" s="1068"/>
      <c r="F73" s="1068"/>
      <c r="G73" s="1068"/>
      <c r="H73" s="1068"/>
      <c r="I73" s="1068"/>
      <c r="J73" s="1068"/>
      <c r="K73" s="1068"/>
      <c r="L73" s="1068"/>
      <c r="M73" s="1068"/>
      <c r="N73" s="1068"/>
      <c r="O73" s="1068"/>
      <c r="P73" s="1069"/>
      <c r="Q73" s="1070">
        <v>104</v>
      </c>
      <c r="R73" s="1064"/>
      <c r="S73" s="1064"/>
      <c r="T73" s="1064"/>
      <c r="U73" s="1064"/>
      <c r="V73" s="1064">
        <v>79</v>
      </c>
      <c r="W73" s="1064"/>
      <c r="X73" s="1064"/>
      <c r="Y73" s="1064"/>
      <c r="Z73" s="1064"/>
      <c r="AA73" s="1064">
        <v>25</v>
      </c>
      <c r="AB73" s="1064"/>
      <c r="AC73" s="1064"/>
      <c r="AD73" s="1064"/>
      <c r="AE73" s="1064"/>
      <c r="AF73" s="1064">
        <v>25</v>
      </c>
      <c r="AG73" s="1064"/>
      <c r="AH73" s="1064"/>
      <c r="AI73" s="1064"/>
      <c r="AJ73" s="1064"/>
      <c r="AK73" s="1064" t="s">
        <v>609</v>
      </c>
      <c r="AL73" s="1064"/>
      <c r="AM73" s="1064"/>
      <c r="AN73" s="1064"/>
      <c r="AO73" s="1064"/>
      <c r="AP73" s="1064" t="s">
        <v>609</v>
      </c>
      <c r="AQ73" s="1064"/>
      <c r="AR73" s="1064"/>
      <c r="AS73" s="1064"/>
      <c r="AT73" s="1064"/>
      <c r="AU73" s="1064" t="s">
        <v>609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594</v>
      </c>
      <c r="C74" s="1068"/>
      <c r="D74" s="1068"/>
      <c r="E74" s="1068"/>
      <c r="F74" s="1068"/>
      <c r="G74" s="1068"/>
      <c r="H74" s="1068"/>
      <c r="I74" s="1068"/>
      <c r="J74" s="1068"/>
      <c r="K74" s="1068"/>
      <c r="L74" s="1068"/>
      <c r="M74" s="1068"/>
      <c r="N74" s="1068"/>
      <c r="O74" s="1068"/>
      <c r="P74" s="1069"/>
      <c r="Q74" s="1070">
        <v>419</v>
      </c>
      <c r="R74" s="1064"/>
      <c r="S74" s="1064"/>
      <c r="T74" s="1064"/>
      <c r="U74" s="1064"/>
      <c r="V74" s="1064">
        <v>273</v>
      </c>
      <c r="W74" s="1064"/>
      <c r="X74" s="1064"/>
      <c r="Y74" s="1064"/>
      <c r="Z74" s="1064"/>
      <c r="AA74" s="1064">
        <v>146</v>
      </c>
      <c r="AB74" s="1064"/>
      <c r="AC74" s="1064"/>
      <c r="AD74" s="1064"/>
      <c r="AE74" s="1064"/>
      <c r="AF74" s="1064">
        <v>84</v>
      </c>
      <c r="AG74" s="1064"/>
      <c r="AH74" s="1064"/>
      <c r="AI74" s="1064"/>
      <c r="AJ74" s="1064"/>
      <c r="AK74" s="1064">
        <v>67</v>
      </c>
      <c r="AL74" s="1064"/>
      <c r="AM74" s="1064"/>
      <c r="AN74" s="1064"/>
      <c r="AO74" s="1064"/>
      <c r="AP74" s="1064">
        <v>21</v>
      </c>
      <c r="AQ74" s="1064"/>
      <c r="AR74" s="1064"/>
      <c r="AS74" s="1064"/>
      <c r="AT74" s="1064"/>
      <c r="AU74" s="1064">
        <v>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595</v>
      </c>
      <c r="C75" s="1068"/>
      <c r="D75" s="1068"/>
      <c r="E75" s="1068"/>
      <c r="F75" s="1068"/>
      <c r="G75" s="1068"/>
      <c r="H75" s="1068"/>
      <c r="I75" s="1068"/>
      <c r="J75" s="1068"/>
      <c r="K75" s="1068"/>
      <c r="L75" s="1068"/>
      <c r="M75" s="1068"/>
      <c r="N75" s="1068"/>
      <c r="O75" s="1068"/>
      <c r="P75" s="1069"/>
      <c r="Q75" s="1071">
        <v>2117</v>
      </c>
      <c r="R75" s="1072"/>
      <c r="S75" s="1072"/>
      <c r="T75" s="1072"/>
      <c r="U75" s="1073"/>
      <c r="V75" s="1074">
        <v>2103</v>
      </c>
      <c r="W75" s="1072"/>
      <c r="X75" s="1072"/>
      <c r="Y75" s="1072"/>
      <c r="Z75" s="1073"/>
      <c r="AA75" s="1074">
        <v>14</v>
      </c>
      <c r="AB75" s="1072"/>
      <c r="AC75" s="1072"/>
      <c r="AD75" s="1072"/>
      <c r="AE75" s="1073"/>
      <c r="AF75" s="1074">
        <v>14</v>
      </c>
      <c r="AG75" s="1072"/>
      <c r="AH75" s="1072"/>
      <c r="AI75" s="1072"/>
      <c r="AJ75" s="1073"/>
      <c r="AK75" s="1064" t="s">
        <v>609</v>
      </c>
      <c r="AL75" s="1064"/>
      <c r="AM75" s="1064"/>
      <c r="AN75" s="1064"/>
      <c r="AO75" s="1064"/>
      <c r="AP75" s="1064">
        <v>1275</v>
      </c>
      <c r="AQ75" s="1064"/>
      <c r="AR75" s="1064"/>
      <c r="AS75" s="1064"/>
      <c r="AT75" s="1064"/>
      <c r="AU75" s="1064">
        <v>184</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596</v>
      </c>
      <c r="C76" s="1068"/>
      <c r="D76" s="1068"/>
      <c r="E76" s="1068"/>
      <c r="F76" s="1068"/>
      <c r="G76" s="1068"/>
      <c r="H76" s="1068"/>
      <c r="I76" s="1068"/>
      <c r="J76" s="1068"/>
      <c r="K76" s="1068"/>
      <c r="L76" s="1068"/>
      <c r="M76" s="1068"/>
      <c r="N76" s="1068"/>
      <c r="O76" s="1068"/>
      <c r="P76" s="1069"/>
      <c r="Q76" s="1071">
        <v>57</v>
      </c>
      <c r="R76" s="1072"/>
      <c r="S76" s="1072"/>
      <c r="T76" s="1072"/>
      <c r="U76" s="1073"/>
      <c r="V76" s="1074">
        <v>35</v>
      </c>
      <c r="W76" s="1072"/>
      <c r="X76" s="1072"/>
      <c r="Y76" s="1072"/>
      <c r="Z76" s="1073"/>
      <c r="AA76" s="1074">
        <v>22</v>
      </c>
      <c r="AB76" s="1072"/>
      <c r="AC76" s="1072"/>
      <c r="AD76" s="1072"/>
      <c r="AE76" s="1073"/>
      <c r="AF76" s="1074">
        <v>22</v>
      </c>
      <c r="AG76" s="1072"/>
      <c r="AH76" s="1072"/>
      <c r="AI76" s="1072"/>
      <c r="AJ76" s="1073"/>
      <c r="AK76" s="1064" t="s">
        <v>609</v>
      </c>
      <c r="AL76" s="1064"/>
      <c r="AM76" s="1064"/>
      <c r="AN76" s="1064"/>
      <c r="AO76" s="1064"/>
      <c r="AP76" s="1064" t="s">
        <v>609</v>
      </c>
      <c r="AQ76" s="1064"/>
      <c r="AR76" s="1064"/>
      <c r="AS76" s="1064"/>
      <c r="AT76" s="1064"/>
      <c r="AU76" s="1064" t="s">
        <v>609</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597</v>
      </c>
      <c r="C77" s="1068"/>
      <c r="D77" s="1068"/>
      <c r="E77" s="1068"/>
      <c r="F77" s="1068"/>
      <c r="G77" s="1068"/>
      <c r="H77" s="1068"/>
      <c r="I77" s="1068"/>
      <c r="J77" s="1068"/>
      <c r="K77" s="1068"/>
      <c r="L77" s="1068"/>
      <c r="M77" s="1068"/>
      <c r="N77" s="1068"/>
      <c r="O77" s="1068"/>
      <c r="P77" s="1069"/>
      <c r="Q77" s="1071">
        <v>1566</v>
      </c>
      <c r="R77" s="1072"/>
      <c r="S77" s="1072"/>
      <c r="T77" s="1072"/>
      <c r="U77" s="1073"/>
      <c r="V77" s="1074">
        <v>1443</v>
      </c>
      <c r="W77" s="1072"/>
      <c r="X77" s="1072"/>
      <c r="Y77" s="1072"/>
      <c r="Z77" s="1073"/>
      <c r="AA77" s="1074">
        <v>123</v>
      </c>
      <c r="AB77" s="1072"/>
      <c r="AC77" s="1072"/>
      <c r="AD77" s="1072"/>
      <c r="AE77" s="1073"/>
      <c r="AF77" s="1074">
        <v>121</v>
      </c>
      <c r="AG77" s="1072"/>
      <c r="AH77" s="1072"/>
      <c r="AI77" s="1072"/>
      <c r="AJ77" s="1073"/>
      <c r="AK77" s="1064" t="s">
        <v>609</v>
      </c>
      <c r="AL77" s="1064"/>
      <c r="AM77" s="1064"/>
      <c r="AN77" s="1064"/>
      <c r="AO77" s="1064"/>
      <c r="AP77" s="1064">
        <v>20</v>
      </c>
      <c r="AQ77" s="1064"/>
      <c r="AR77" s="1064"/>
      <c r="AS77" s="1064"/>
      <c r="AT77" s="1064"/>
      <c r="AU77" s="1064">
        <v>4</v>
      </c>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598</v>
      </c>
      <c r="C78" s="1068"/>
      <c r="D78" s="1068"/>
      <c r="E78" s="1068"/>
      <c r="F78" s="1068"/>
      <c r="G78" s="1068"/>
      <c r="H78" s="1068"/>
      <c r="I78" s="1068"/>
      <c r="J78" s="1068"/>
      <c r="K78" s="1068"/>
      <c r="L78" s="1068"/>
      <c r="M78" s="1068"/>
      <c r="N78" s="1068"/>
      <c r="O78" s="1068"/>
      <c r="P78" s="1069"/>
      <c r="Q78" s="1070">
        <v>204</v>
      </c>
      <c r="R78" s="1064"/>
      <c r="S78" s="1064"/>
      <c r="T78" s="1064"/>
      <c r="U78" s="1064"/>
      <c r="V78" s="1064">
        <v>196</v>
      </c>
      <c r="W78" s="1064"/>
      <c r="X78" s="1064"/>
      <c r="Y78" s="1064"/>
      <c r="Z78" s="1064"/>
      <c r="AA78" s="1064">
        <v>9</v>
      </c>
      <c r="AB78" s="1064"/>
      <c r="AC78" s="1064"/>
      <c r="AD78" s="1064"/>
      <c r="AE78" s="1064"/>
      <c r="AF78" s="1064">
        <v>9</v>
      </c>
      <c r="AG78" s="1064"/>
      <c r="AH78" s="1064"/>
      <c r="AI78" s="1064"/>
      <c r="AJ78" s="1064"/>
      <c r="AK78" s="1064" t="s">
        <v>609</v>
      </c>
      <c r="AL78" s="1064"/>
      <c r="AM78" s="1064"/>
      <c r="AN78" s="1064"/>
      <c r="AO78" s="1064"/>
      <c r="AP78" s="1064" t="s">
        <v>609</v>
      </c>
      <c r="AQ78" s="1064"/>
      <c r="AR78" s="1064"/>
      <c r="AS78" s="1064"/>
      <c r="AT78" s="1064"/>
      <c r="AU78" s="1064" t="s">
        <v>609</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599</v>
      </c>
      <c r="C79" s="1068"/>
      <c r="D79" s="1068"/>
      <c r="E79" s="1068"/>
      <c r="F79" s="1068"/>
      <c r="G79" s="1068"/>
      <c r="H79" s="1068"/>
      <c r="I79" s="1068"/>
      <c r="J79" s="1068"/>
      <c r="K79" s="1068"/>
      <c r="L79" s="1068"/>
      <c r="M79" s="1068"/>
      <c r="N79" s="1068"/>
      <c r="O79" s="1068"/>
      <c r="P79" s="1069"/>
      <c r="Q79" s="1070">
        <v>65</v>
      </c>
      <c r="R79" s="1064"/>
      <c r="S79" s="1064"/>
      <c r="T79" s="1064"/>
      <c r="U79" s="1064"/>
      <c r="V79" s="1064">
        <v>65</v>
      </c>
      <c r="W79" s="1064"/>
      <c r="X79" s="1064"/>
      <c r="Y79" s="1064"/>
      <c r="Z79" s="1064"/>
      <c r="AA79" s="1064" t="s">
        <v>609</v>
      </c>
      <c r="AB79" s="1064"/>
      <c r="AC79" s="1064"/>
      <c r="AD79" s="1064"/>
      <c r="AE79" s="1064"/>
      <c r="AF79" s="1064" t="s">
        <v>611</v>
      </c>
      <c r="AG79" s="1064"/>
      <c r="AH79" s="1064"/>
      <c r="AI79" s="1064"/>
      <c r="AJ79" s="1064"/>
      <c r="AK79" s="1064" t="s">
        <v>609</v>
      </c>
      <c r="AL79" s="1064"/>
      <c r="AM79" s="1064"/>
      <c r="AN79" s="1064"/>
      <c r="AO79" s="1064"/>
      <c r="AP79" s="1064" t="s">
        <v>609</v>
      </c>
      <c r="AQ79" s="1064"/>
      <c r="AR79" s="1064"/>
      <c r="AS79" s="1064"/>
      <c r="AT79" s="1064"/>
      <c r="AU79" s="1064" t="s">
        <v>609</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600</v>
      </c>
      <c r="C80" s="1068"/>
      <c r="D80" s="1068"/>
      <c r="E80" s="1068"/>
      <c r="F80" s="1068"/>
      <c r="G80" s="1068"/>
      <c r="H80" s="1068"/>
      <c r="I80" s="1068"/>
      <c r="J80" s="1068"/>
      <c r="K80" s="1068"/>
      <c r="L80" s="1068"/>
      <c r="M80" s="1068"/>
      <c r="N80" s="1068"/>
      <c r="O80" s="1068"/>
      <c r="P80" s="1069"/>
      <c r="Q80" s="1070">
        <v>196</v>
      </c>
      <c r="R80" s="1064"/>
      <c r="S80" s="1064"/>
      <c r="T80" s="1064"/>
      <c r="U80" s="1064"/>
      <c r="V80" s="1064">
        <v>173</v>
      </c>
      <c r="W80" s="1064"/>
      <c r="X80" s="1064"/>
      <c r="Y80" s="1064"/>
      <c r="Z80" s="1064"/>
      <c r="AA80" s="1064">
        <v>23</v>
      </c>
      <c r="AB80" s="1064"/>
      <c r="AC80" s="1064"/>
      <c r="AD80" s="1064"/>
      <c r="AE80" s="1064"/>
      <c r="AF80" s="1064">
        <v>23</v>
      </c>
      <c r="AG80" s="1064"/>
      <c r="AH80" s="1064"/>
      <c r="AI80" s="1064"/>
      <c r="AJ80" s="1064"/>
      <c r="AK80" s="1064" t="s">
        <v>609</v>
      </c>
      <c r="AL80" s="1064"/>
      <c r="AM80" s="1064"/>
      <c r="AN80" s="1064"/>
      <c r="AO80" s="1064"/>
      <c r="AP80" s="1064" t="s">
        <v>609</v>
      </c>
      <c r="AQ80" s="1064"/>
      <c r="AR80" s="1064"/>
      <c r="AS80" s="1064"/>
      <c r="AT80" s="1064"/>
      <c r="AU80" s="1064" t="s">
        <v>609</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601</v>
      </c>
      <c r="C81" s="1068"/>
      <c r="D81" s="1068"/>
      <c r="E81" s="1068"/>
      <c r="F81" s="1068"/>
      <c r="G81" s="1068"/>
      <c r="H81" s="1068"/>
      <c r="I81" s="1068"/>
      <c r="J81" s="1068"/>
      <c r="K81" s="1068"/>
      <c r="L81" s="1068"/>
      <c r="M81" s="1068"/>
      <c r="N81" s="1068"/>
      <c r="O81" s="1068"/>
      <c r="P81" s="1069"/>
      <c r="Q81" s="1070">
        <v>28</v>
      </c>
      <c r="R81" s="1064"/>
      <c r="S81" s="1064"/>
      <c r="T81" s="1064"/>
      <c r="U81" s="1064"/>
      <c r="V81" s="1064">
        <v>28</v>
      </c>
      <c r="W81" s="1064"/>
      <c r="X81" s="1064"/>
      <c r="Y81" s="1064"/>
      <c r="Z81" s="1064"/>
      <c r="AA81" s="1064" t="s">
        <v>609</v>
      </c>
      <c r="AB81" s="1064"/>
      <c r="AC81" s="1064"/>
      <c r="AD81" s="1064"/>
      <c r="AE81" s="1064"/>
      <c r="AF81" s="1064" t="s">
        <v>609</v>
      </c>
      <c r="AG81" s="1064"/>
      <c r="AH81" s="1064"/>
      <c r="AI81" s="1064"/>
      <c r="AJ81" s="1064"/>
      <c r="AK81" s="1064" t="s">
        <v>609</v>
      </c>
      <c r="AL81" s="1064"/>
      <c r="AM81" s="1064"/>
      <c r="AN81" s="1064"/>
      <c r="AO81" s="1064"/>
      <c r="AP81" s="1064" t="s">
        <v>609</v>
      </c>
      <c r="AQ81" s="1064"/>
      <c r="AR81" s="1064"/>
      <c r="AS81" s="1064"/>
      <c r="AT81" s="1064"/>
      <c r="AU81" s="1064" t="s">
        <v>609</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602</v>
      </c>
      <c r="C82" s="1068"/>
      <c r="D82" s="1068"/>
      <c r="E82" s="1068"/>
      <c r="F82" s="1068"/>
      <c r="G82" s="1068"/>
      <c r="H82" s="1068"/>
      <c r="I82" s="1068"/>
      <c r="J82" s="1068"/>
      <c r="K82" s="1068"/>
      <c r="L82" s="1068"/>
      <c r="M82" s="1068"/>
      <c r="N82" s="1068"/>
      <c r="O82" s="1068"/>
      <c r="P82" s="1069"/>
      <c r="Q82" s="1070">
        <v>3526</v>
      </c>
      <c r="R82" s="1064"/>
      <c r="S82" s="1064"/>
      <c r="T82" s="1064"/>
      <c r="U82" s="1064"/>
      <c r="V82" s="1064">
        <v>3526</v>
      </c>
      <c r="W82" s="1064"/>
      <c r="X82" s="1064"/>
      <c r="Y82" s="1064"/>
      <c r="Z82" s="1064"/>
      <c r="AA82" s="1064" t="s">
        <v>609</v>
      </c>
      <c r="AB82" s="1064"/>
      <c r="AC82" s="1064"/>
      <c r="AD82" s="1064"/>
      <c r="AE82" s="1064"/>
      <c r="AF82" s="1064" t="s">
        <v>609</v>
      </c>
      <c r="AG82" s="1064"/>
      <c r="AH82" s="1064"/>
      <c r="AI82" s="1064"/>
      <c r="AJ82" s="1064"/>
      <c r="AK82" s="1064" t="s">
        <v>609</v>
      </c>
      <c r="AL82" s="1064"/>
      <c r="AM82" s="1064"/>
      <c r="AN82" s="1064"/>
      <c r="AO82" s="1064"/>
      <c r="AP82" s="1064" t="s">
        <v>609</v>
      </c>
      <c r="AQ82" s="1064"/>
      <c r="AR82" s="1064"/>
      <c r="AS82" s="1064"/>
      <c r="AT82" s="1064"/>
      <c r="AU82" s="1064" t="s">
        <v>609</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603</v>
      </c>
      <c r="C83" s="1068"/>
      <c r="D83" s="1068"/>
      <c r="E83" s="1068"/>
      <c r="F83" s="1068"/>
      <c r="G83" s="1068"/>
      <c r="H83" s="1068"/>
      <c r="I83" s="1068"/>
      <c r="J83" s="1068"/>
      <c r="K83" s="1068"/>
      <c r="L83" s="1068"/>
      <c r="M83" s="1068"/>
      <c r="N83" s="1068"/>
      <c r="O83" s="1068"/>
      <c r="P83" s="1069"/>
      <c r="Q83" s="1070">
        <v>1433</v>
      </c>
      <c r="R83" s="1064"/>
      <c r="S83" s="1064"/>
      <c r="T83" s="1064"/>
      <c r="U83" s="1064"/>
      <c r="V83" s="1064">
        <v>1391</v>
      </c>
      <c r="W83" s="1064"/>
      <c r="X83" s="1064"/>
      <c r="Y83" s="1064"/>
      <c r="Z83" s="1064"/>
      <c r="AA83" s="1064">
        <v>42</v>
      </c>
      <c r="AB83" s="1064"/>
      <c r="AC83" s="1064"/>
      <c r="AD83" s="1064"/>
      <c r="AE83" s="1064"/>
      <c r="AF83" s="1064">
        <v>42</v>
      </c>
      <c r="AG83" s="1064"/>
      <c r="AH83" s="1064"/>
      <c r="AI83" s="1064"/>
      <c r="AJ83" s="1064"/>
      <c r="AK83" s="1064" t="s">
        <v>609</v>
      </c>
      <c r="AL83" s="1064"/>
      <c r="AM83" s="1064"/>
      <c r="AN83" s="1064"/>
      <c r="AO83" s="1064"/>
      <c r="AP83" s="1064" t="s">
        <v>609</v>
      </c>
      <c r="AQ83" s="1064"/>
      <c r="AR83" s="1064"/>
      <c r="AS83" s="1064"/>
      <c r="AT83" s="1064"/>
      <c r="AU83" s="1064" t="s">
        <v>609</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t="s">
        <v>604</v>
      </c>
      <c r="C84" s="1068"/>
      <c r="D84" s="1068"/>
      <c r="E84" s="1068"/>
      <c r="F84" s="1068"/>
      <c r="G84" s="1068"/>
      <c r="H84" s="1068"/>
      <c r="I84" s="1068"/>
      <c r="J84" s="1068"/>
      <c r="K84" s="1068"/>
      <c r="L84" s="1068"/>
      <c r="M84" s="1068"/>
      <c r="N84" s="1068"/>
      <c r="O84" s="1068"/>
      <c r="P84" s="1069"/>
      <c r="Q84" s="1070">
        <v>70128</v>
      </c>
      <c r="R84" s="1064"/>
      <c r="S84" s="1064"/>
      <c r="T84" s="1064"/>
      <c r="U84" s="1064"/>
      <c r="V84" s="1064">
        <v>68744</v>
      </c>
      <c r="W84" s="1064"/>
      <c r="X84" s="1064"/>
      <c r="Y84" s="1064"/>
      <c r="Z84" s="1064"/>
      <c r="AA84" s="1064">
        <v>1385</v>
      </c>
      <c r="AB84" s="1064"/>
      <c r="AC84" s="1064"/>
      <c r="AD84" s="1064"/>
      <c r="AE84" s="1064"/>
      <c r="AF84" s="1064">
        <v>1385</v>
      </c>
      <c r="AG84" s="1064"/>
      <c r="AH84" s="1064"/>
      <c r="AI84" s="1064"/>
      <c r="AJ84" s="1064"/>
      <c r="AK84" s="1064">
        <v>644</v>
      </c>
      <c r="AL84" s="1064"/>
      <c r="AM84" s="1064"/>
      <c r="AN84" s="1064"/>
      <c r="AO84" s="1064"/>
      <c r="AP84" s="1064" t="s">
        <v>609</v>
      </c>
      <c r="AQ84" s="1064"/>
      <c r="AR84" s="1064"/>
      <c r="AS84" s="1064"/>
      <c r="AT84" s="1064"/>
      <c r="AU84" s="1064" t="s">
        <v>609</v>
      </c>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t="s">
        <v>605</v>
      </c>
      <c r="C85" s="1068"/>
      <c r="D85" s="1068"/>
      <c r="E85" s="1068"/>
      <c r="F85" s="1068"/>
      <c r="G85" s="1068"/>
      <c r="H85" s="1068"/>
      <c r="I85" s="1068"/>
      <c r="J85" s="1068"/>
      <c r="K85" s="1068"/>
      <c r="L85" s="1068"/>
      <c r="M85" s="1068"/>
      <c r="N85" s="1068"/>
      <c r="O85" s="1068"/>
      <c r="P85" s="1069"/>
      <c r="Q85" s="1070">
        <v>173</v>
      </c>
      <c r="R85" s="1064"/>
      <c r="S85" s="1064"/>
      <c r="T85" s="1064"/>
      <c r="U85" s="1064"/>
      <c r="V85" s="1064">
        <v>151</v>
      </c>
      <c r="W85" s="1064"/>
      <c r="X85" s="1064"/>
      <c r="Y85" s="1064"/>
      <c r="Z85" s="1064"/>
      <c r="AA85" s="1064">
        <v>22</v>
      </c>
      <c r="AB85" s="1064"/>
      <c r="AC85" s="1064"/>
      <c r="AD85" s="1064"/>
      <c r="AE85" s="1064"/>
      <c r="AF85" s="1064">
        <v>22</v>
      </c>
      <c r="AG85" s="1064"/>
      <c r="AH85" s="1064"/>
      <c r="AI85" s="1064"/>
      <c r="AJ85" s="1064"/>
      <c r="AK85" s="1064">
        <v>42</v>
      </c>
      <c r="AL85" s="1064"/>
      <c r="AM85" s="1064"/>
      <c r="AN85" s="1064"/>
      <c r="AO85" s="1064"/>
      <c r="AP85" s="1064" t="s">
        <v>609</v>
      </c>
      <c r="AQ85" s="1064"/>
      <c r="AR85" s="1064"/>
      <c r="AS85" s="1064"/>
      <c r="AT85" s="1064"/>
      <c r="AU85" s="1064" t="s">
        <v>609</v>
      </c>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t="s">
        <v>606</v>
      </c>
      <c r="C86" s="1068"/>
      <c r="D86" s="1068"/>
      <c r="E86" s="1068"/>
      <c r="F86" s="1068"/>
      <c r="G86" s="1068"/>
      <c r="H86" s="1068"/>
      <c r="I86" s="1068"/>
      <c r="J86" s="1068"/>
      <c r="K86" s="1068"/>
      <c r="L86" s="1068"/>
      <c r="M86" s="1068"/>
      <c r="N86" s="1068"/>
      <c r="O86" s="1068"/>
      <c r="P86" s="1069"/>
      <c r="Q86" s="1070">
        <v>783718</v>
      </c>
      <c r="R86" s="1064"/>
      <c r="S86" s="1064"/>
      <c r="T86" s="1064"/>
      <c r="U86" s="1064"/>
      <c r="V86" s="1064">
        <v>768737</v>
      </c>
      <c r="W86" s="1064"/>
      <c r="X86" s="1064"/>
      <c r="Y86" s="1064"/>
      <c r="Z86" s="1064"/>
      <c r="AA86" s="1064">
        <v>14981</v>
      </c>
      <c r="AB86" s="1064"/>
      <c r="AC86" s="1064"/>
      <c r="AD86" s="1064"/>
      <c r="AE86" s="1064"/>
      <c r="AF86" s="1064">
        <v>14981</v>
      </c>
      <c r="AG86" s="1064"/>
      <c r="AH86" s="1064"/>
      <c r="AI86" s="1064"/>
      <c r="AJ86" s="1064"/>
      <c r="AK86" s="1064">
        <v>4096</v>
      </c>
      <c r="AL86" s="1064"/>
      <c r="AM86" s="1064"/>
      <c r="AN86" s="1064"/>
      <c r="AO86" s="1064"/>
      <c r="AP86" s="1064" t="s">
        <v>609</v>
      </c>
      <c r="AQ86" s="1064"/>
      <c r="AR86" s="1064"/>
      <c r="AS86" s="1064"/>
      <c r="AT86" s="1064"/>
      <c r="AU86" s="1064" t="s">
        <v>609</v>
      </c>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t="s">
        <v>607</v>
      </c>
      <c r="C87" s="1058"/>
      <c r="D87" s="1058"/>
      <c r="E87" s="1058"/>
      <c r="F87" s="1058"/>
      <c r="G87" s="1058"/>
      <c r="H87" s="1058"/>
      <c r="I87" s="1058"/>
      <c r="J87" s="1058"/>
      <c r="K87" s="1058"/>
      <c r="L87" s="1058"/>
      <c r="M87" s="1058"/>
      <c r="N87" s="1058"/>
      <c r="O87" s="1058"/>
      <c r="P87" s="1059"/>
      <c r="Q87" s="1060">
        <v>11606</v>
      </c>
      <c r="R87" s="1061"/>
      <c r="S87" s="1061"/>
      <c r="T87" s="1061"/>
      <c r="U87" s="1061"/>
      <c r="V87" s="1061">
        <v>10215</v>
      </c>
      <c r="W87" s="1061"/>
      <c r="X87" s="1061"/>
      <c r="Y87" s="1061"/>
      <c r="Z87" s="1061"/>
      <c r="AA87" s="1061">
        <v>1391</v>
      </c>
      <c r="AB87" s="1061"/>
      <c r="AC87" s="1061"/>
      <c r="AD87" s="1061"/>
      <c r="AE87" s="1061"/>
      <c r="AF87" s="1061">
        <v>8977</v>
      </c>
      <c r="AG87" s="1061"/>
      <c r="AH87" s="1061"/>
      <c r="AI87" s="1061"/>
      <c r="AJ87" s="1061"/>
      <c r="AK87" s="1061" t="s">
        <v>612</v>
      </c>
      <c r="AL87" s="1061"/>
      <c r="AM87" s="1061"/>
      <c r="AN87" s="1061"/>
      <c r="AO87" s="1061"/>
      <c r="AP87" s="1061">
        <v>13555</v>
      </c>
      <c r="AQ87" s="1061"/>
      <c r="AR87" s="1061"/>
      <c r="AS87" s="1061"/>
      <c r="AT87" s="1061"/>
      <c r="AU87" s="1061" t="s">
        <v>609</v>
      </c>
      <c r="AV87" s="1061"/>
      <c r="AW87" s="1061"/>
      <c r="AX87" s="1061"/>
      <c r="AY87" s="1061"/>
      <c r="AZ87" s="1062" t="s">
        <v>608</v>
      </c>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26099</v>
      </c>
      <c r="AG88" s="1052"/>
      <c r="AH88" s="1052"/>
      <c r="AI88" s="1052"/>
      <c r="AJ88" s="1052"/>
      <c r="AK88" s="1056"/>
      <c r="AL88" s="1056"/>
      <c r="AM88" s="1056"/>
      <c r="AN88" s="1056"/>
      <c r="AO88" s="1056"/>
      <c r="AP88" s="1052">
        <v>14871</v>
      </c>
      <c r="AQ88" s="1052"/>
      <c r="AR88" s="1052"/>
      <c r="AS88" s="1052"/>
      <c r="AT88" s="1052"/>
      <c r="AU88" s="1052">
        <v>190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307</v>
      </c>
      <c r="AG109" s="987"/>
      <c r="AH109" s="987"/>
      <c r="AI109" s="987"/>
      <c r="AJ109" s="988"/>
      <c r="AK109" s="989" t="s">
        <v>306</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307</v>
      </c>
      <c r="BW109" s="987"/>
      <c r="BX109" s="987"/>
      <c r="BY109" s="987"/>
      <c r="BZ109" s="988"/>
      <c r="CA109" s="989" t="s">
        <v>306</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307</v>
      </c>
      <c r="DM109" s="987"/>
      <c r="DN109" s="987"/>
      <c r="DO109" s="987"/>
      <c r="DP109" s="988"/>
      <c r="DQ109" s="989" t="s">
        <v>306</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562655</v>
      </c>
      <c r="AB110" s="980"/>
      <c r="AC110" s="980"/>
      <c r="AD110" s="980"/>
      <c r="AE110" s="981"/>
      <c r="AF110" s="982">
        <v>526277</v>
      </c>
      <c r="AG110" s="980"/>
      <c r="AH110" s="980"/>
      <c r="AI110" s="980"/>
      <c r="AJ110" s="981"/>
      <c r="AK110" s="982">
        <v>558716</v>
      </c>
      <c r="AL110" s="980"/>
      <c r="AM110" s="980"/>
      <c r="AN110" s="980"/>
      <c r="AO110" s="981"/>
      <c r="AP110" s="983">
        <v>11.1</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6681394</v>
      </c>
      <c r="BR110" s="927"/>
      <c r="BS110" s="927"/>
      <c r="BT110" s="927"/>
      <c r="BU110" s="927"/>
      <c r="BV110" s="927">
        <v>6803315</v>
      </c>
      <c r="BW110" s="927"/>
      <c r="BX110" s="927"/>
      <c r="BY110" s="927"/>
      <c r="BZ110" s="927"/>
      <c r="CA110" s="927">
        <v>7331492</v>
      </c>
      <c r="CB110" s="927"/>
      <c r="CC110" s="927"/>
      <c r="CD110" s="927"/>
      <c r="CE110" s="927"/>
      <c r="CF110" s="951">
        <v>146</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412</v>
      </c>
      <c r="DH110" s="927"/>
      <c r="DI110" s="927"/>
      <c r="DJ110" s="927"/>
      <c r="DK110" s="927"/>
      <c r="DL110" s="927" t="s">
        <v>438</v>
      </c>
      <c r="DM110" s="927"/>
      <c r="DN110" s="927"/>
      <c r="DO110" s="927"/>
      <c r="DP110" s="927"/>
      <c r="DQ110" s="927" t="s">
        <v>412</v>
      </c>
      <c r="DR110" s="927"/>
      <c r="DS110" s="927"/>
      <c r="DT110" s="927"/>
      <c r="DU110" s="927"/>
      <c r="DV110" s="928" t="s">
        <v>412</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412</v>
      </c>
      <c r="AB111" s="1008"/>
      <c r="AC111" s="1008"/>
      <c r="AD111" s="1008"/>
      <c r="AE111" s="1009"/>
      <c r="AF111" s="1010" t="s">
        <v>129</v>
      </c>
      <c r="AG111" s="1008"/>
      <c r="AH111" s="1008"/>
      <c r="AI111" s="1008"/>
      <c r="AJ111" s="1009"/>
      <c r="AK111" s="1010" t="s">
        <v>129</v>
      </c>
      <c r="AL111" s="1008"/>
      <c r="AM111" s="1008"/>
      <c r="AN111" s="1008"/>
      <c r="AO111" s="1009"/>
      <c r="AP111" s="1011" t="s">
        <v>412</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t="s">
        <v>441</v>
      </c>
      <c r="BR111" s="899"/>
      <c r="BS111" s="899"/>
      <c r="BT111" s="899"/>
      <c r="BU111" s="899"/>
      <c r="BV111" s="899" t="s">
        <v>438</v>
      </c>
      <c r="BW111" s="899"/>
      <c r="BX111" s="899"/>
      <c r="BY111" s="899"/>
      <c r="BZ111" s="899"/>
      <c r="CA111" s="899" t="s">
        <v>412</v>
      </c>
      <c r="CB111" s="899"/>
      <c r="CC111" s="899"/>
      <c r="CD111" s="899"/>
      <c r="CE111" s="899"/>
      <c r="CF111" s="960" t="s">
        <v>129</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441</v>
      </c>
      <c r="DH111" s="899"/>
      <c r="DI111" s="899"/>
      <c r="DJ111" s="899"/>
      <c r="DK111" s="899"/>
      <c r="DL111" s="899" t="s">
        <v>412</v>
      </c>
      <c r="DM111" s="899"/>
      <c r="DN111" s="899"/>
      <c r="DO111" s="899"/>
      <c r="DP111" s="899"/>
      <c r="DQ111" s="899" t="s">
        <v>441</v>
      </c>
      <c r="DR111" s="899"/>
      <c r="DS111" s="899"/>
      <c r="DT111" s="899"/>
      <c r="DU111" s="899"/>
      <c r="DV111" s="876" t="s">
        <v>441</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441</v>
      </c>
      <c r="AB112" s="862"/>
      <c r="AC112" s="862"/>
      <c r="AD112" s="862"/>
      <c r="AE112" s="863"/>
      <c r="AF112" s="864" t="s">
        <v>438</v>
      </c>
      <c r="AG112" s="862"/>
      <c r="AH112" s="862"/>
      <c r="AI112" s="862"/>
      <c r="AJ112" s="863"/>
      <c r="AK112" s="864" t="s">
        <v>129</v>
      </c>
      <c r="AL112" s="862"/>
      <c r="AM112" s="862"/>
      <c r="AN112" s="862"/>
      <c r="AO112" s="863"/>
      <c r="AP112" s="909" t="s">
        <v>129</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5430067</v>
      </c>
      <c r="BR112" s="899"/>
      <c r="BS112" s="899"/>
      <c r="BT112" s="899"/>
      <c r="BU112" s="899"/>
      <c r="BV112" s="899">
        <v>5790930</v>
      </c>
      <c r="BW112" s="899"/>
      <c r="BX112" s="899"/>
      <c r="BY112" s="899"/>
      <c r="BZ112" s="899"/>
      <c r="CA112" s="899">
        <v>6105887</v>
      </c>
      <c r="CB112" s="899"/>
      <c r="CC112" s="899"/>
      <c r="CD112" s="899"/>
      <c r="CE112" s="899"/>
      <c r="CF112" s="960">
        <v>121.6</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441</v>
      </c>
      <c r="DM112" s="899"/>
      <c r="DN112" s="899"/>
      <c r="DO112" s="899"/>
      <c r="DP112" s="899"/>
      <c r="DQ112" s="899" t="s">
        <v>441</v>
      </c>
      <c r="DR112" s="899"/>
      <c r="DS112" s="899"/>
      <c r="DT112" s="899"/>
      <c r="DU112" s="899"/>
      <c r="DV112" s="876" t="s">
        <v>441</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308027</v>
      </c>
      <c r="AB113" s="1008"/>
      <c r="AC113" s="1008"/>
      <c r="AD113" s="1008"/>
      <c r="AE113" s="1009"/>
      <c r="AF113" s="1010">
        <v>327268</v>
      </c>
      <c r="AG113" s="1008"/>
      <c r="AH113" s="1008"/>
      <c r="AI113" s="1008"/>
      <c r="AJ113" s="1009"/>
      <c r="AK113" s="1010">
        <v>326847</v>
      </c>
      <c r="AL113" s="1008"/>
      <c r="AM113" s="1008"/>
      <c r="AN113" s="1008"/>
      <c r="AO113" s="1009"/>
      <c r="AP113" s="1011">
        <v>6.5</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271887</v>
      </c>
      <c r="BR113" s="899"/>
      <c r="BS113" s="899"/>
      <c r="BT113" s="899"/>
      <c r="BU113" s="899"/>
      <c r="BV113" s="899">
        <v>232451</v>
      </c>
      <c r="BW113" s="899"/>
      <c r="BX113" s="899"/>
      <c r="BY113" s="899"/>
      <c r="BZ113" s="899"/>
      <c r="CA113" s="899">
        <v>190879</v>
      </c>
      <c r="CB113" s="899"/>
      <c r="CC113" s="899"/>
      <c r="CD113" s="899"/>
      <c r="CE113" s="899"/>
      <c r="CF113" s="960">
        <v>3.8</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441</v>
      </c>
      <c r="DH113" s="862"/>
      <c r="DI113" s="862"/>
      <c r="DJ113" s="862"/>
      <c r="DK113" s="863"/>
      <c r="DL113" s="864" t="s">
        <v>441</v>
      </c>
      <c r="DM113" s="862"/>
      <c r="DN113" s="862"/>
      <c r="DO113" s="862"/>
      <c r="DP113" s="863"/>
      <c r="DQ113" s="864" t="s">
        <v>441</v>
      </c>
      <c r="DR113" s="862"/>
      <c r="DS113" s="862"/>
      <c r="DT113" s="862"/>
      <c r="DU113" s="863"/>
      <c r="DV113" s="909" t="s">
        <v>412</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54057</v>
      </c>
      <c r="AB114" s="862"/>
      <c r="AC114" s="862"/>
      <c r="AD114" s="862"/>
      <c r="AE114" s="863"/>
      <c r="AF114" s="864" t="s">
        <v>441</v>
      </c>
      <c r="AG114" s="862"/>
      <c r="AH114" s="862"/>
      <c r="AI114" s="862"/>
      <c r="AJ114" s="863"/>
      <c r="AK114" s="864" t="s">
        <v>129</v>
      </c>
      <c r="AL114" s="862"/>
      <c r="AM114" s="862"/>
      <c r="AN114" s="862"/>
      <c r="AO114" s="863"/>
      <c r="AP114" s="909" t="s">
        <v>412</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921230</v>
      </c>
      <c r="BR114" s="899"/>
      <c r="BS114" s="899"/>
      <c r="BT114" s="899"/>
      <c r="BU114" s="899"/>
      <c r="BV114" s="899">
        <v>834599</v>
      </c>
      <c r="BW114" s="899"/>
      <c r="BX114" s="899"/>
      <c r="BY114" s="899"/>
      <c r="BZ114" s="899"/>
      <c r="CA114" s="899">
        <v>836369</v>
      </c>
      <c r="CB114" s="899"/>
      <c r="CC114" s="899"/>
      <c r="CD114" s="899"/>
      <c r="CE114" s="899"/>
      <c r="CF114" s="960">
        <v>16.7</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412</v>
      </c>
      <c r="DH114" s="862"/>
      <c r="DI114" s="862"/>
      <c r="DJ114" s="862"/>
      <c r="DK114" s="863"/>
      <c r="DL114" s="864" t="s">
        <v>441</v>
      </c>
      <c r="DM114" s="862"/>
      <c r="DN114" s="862"/>
      <c r="DO114" s="862"/>
      <c r="DP114" s="863"/>
      <c r="DQ114" s="864" t="s">
        <v>441</v>
      </c>
      <c r="DR114" s="862"/>
      <c r="DS114" s="862"/>
      <c r="DT114" s="862"/>
      <c r="DU114" s="863"/>
      <c r="DV114" s="909" t="s">
        <v>441</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72216</v>
      </c>
      <c r="AB115" s="1008"/>
      <c r="AC115" s="1008"/>
      <c r="AD115" s="1008"/>
      <c r="AE115" s="1009"/>
      <c r="AF115" s="1010">
        <v>47372</v>
      </c>
      <c r="AG115" s="1008"/>
      <c r="AH115" s="1008"/>
      <c r="AI115" s="1008"/>
      <c r="AJ115" s="1009"/>
      <c r="AK115" s="1010">
        <v>47241</v>
      </c>
      <c r="AL115" s="1008"/>
      <c r="AM115" s="1008"/>
      <c r="AN115" s="1008"/>
      <c r="AO115" s="1009"/>
      <c r="AP115" s="1011">
        <v>0.9</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441</v>
      </c>
      <c r="BR115" s="899"/>
      <c r="BS115" s="899"/>
      <c r="BT115" s="899"/>
      <c r="BU115" s="899"/>
      <c r="BV115" s="899" t="s">
        <v>441</v>
      </c>
      <c r="BW115" s="899"/>
      <c r="BX115" s="899"/>
      <c r="BY115" s="899"/>
      <c r="BZ115" s="899"/>
      <c r="CA115" s="899" t="s">
        <v>441</v>
      </c>
      <c r="CB115" s="899"/>
      <c r="CC115" s="899"/>
      <c r="CD115" s="899"/>
      <c r="CE115" s="899"/>
      <c r="CF115" s="960" t="s">
        <v>441</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412</v>
      </c>
      <c r="DM115" s="862"/>
      <c r="DN115" s="862"/>
      <c r="DO115" s="862"/>
      <c r="DP115" s="863"/>
      <c r="DQ115" s="864" t="s">
        <v>129</v>
      </c>
      <c r="DR115" s="862"/>
      <c r="DS115" s="862"/>
      <c r="DT115" s="862"/>
      <c r="DU115" s="863"/>
      <c r="DV115" s="909" t="s">
        <v>129</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441</v>
      </c>
      <c r="AB116" s="862"/>
      <c r="AC116" s="862"/>
      <c r="AD116" s="862"/>
      <c r="AE116" s="863"/>
      <c r="AF116" s="864" t="s">
        <v>412</v>
      </c>
      <c r="AG116" s="862"/>
      <c r="AH116" s="862"/>
      <c r="AI116" s="862"/>
      <c r="AJ116" s="863"/>
      <c r="AK116" s="864" t="s">
        <v>441</v>
      </c>
      <c r="AL116" s="862"/>
      <c r="AM116" s="862"/>
      <c r="AN116" s="862"/>
      <c r="AO116" s="863"/>
      <c r="AP116" s="909" t="s">
        <v>438</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412</v>
      </c>
      <c r="BW116" s="899"/>
      <c r="BX116" s="899"/>
      <c r="BY116" s="899"/>
      <c r="BZ116" s="899"/>
      <c r="CA116" s="899" t="s">
        <v>441</v>
      </c>
      <c r="CB116" s="899"/>
      <c r="CC116" s="899"/>
      <c r="CD116" s="899"/>
      <c r="CE116" s="899"/>
      <c r="CF116" s="960" t="s">
        <v>441</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412</v>
      </c>
      <c r="DH116" s="862"/>
      <c r="DI116" s="862"/>
      <c r="DJ116" s="862"/>
      <c r="DK116" s="863"/>
      <c r="DL116" s="864" t="s">
        <v>441</v>
      </c>
      <c r="DM116" s="862"/>
      <c r="DN116" s="862"/>
      <c r="DO116" s="862"/>
      <c r="DP116" s="863"/>
      <c r="DQ116" s="864" t="s">
        <v>441</v>
      </c>
      <c r="DR116" s="862"/>
      <c r="DS116" s="862"/>
      <c r="DT116" s="862"/>
      <c r="DU116" s="863"/>
      <c r="DV116" s="909" t="s">
        <v>441</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996955</v>
      </c>
      <c r="AB117" s="994"/>
      <c r="AC117" s="994"/>
      <c r="AD117" s="994"/>
      <c r="AE117" s="995"/>
      <c r="AF117" s="996">
        <v>900917</v>
      </c>
      <c r="AG117" s="994"/>
      <c r="AH117" s="994"/>
      <c r="AI117" s="994"/>
      <c r="AJ117" s="995"/>
      <c r="AK117" s="996">
        <v>932804</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461</v>
      </c>
      <c r="BR117" s="899"/>
      <c r="BS117" s="899"/>
      <c r="BT117" s="899"/>
      <c r="BU117" s="899"/>
      <c r="BV117" s="899" t="s">
        <v>462</v>
      </c>
      <c r="BW117" s="899"/>
      <c r="BX117" s="899"/>
      <c r="BY117" s="899"/>
      <c r="BZ117" s="899"/>
      <c r="CA117" s="899" t="s">
        <v>462</v>
      </c>
      <c r="CB117" s="899"/>
      <c r="CC117" s="899"/>
      <c r="CD117" s="899"/>
      <c r="CE117" s="899"/>
      <c r="CF117" s="960" t="s">
        <v>462</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438</v>
      </c>
      <c r="DH117" s="862"/>
      <c r="DI117" s="862"/>
      <c r="DJ117" s="862"/>
      <c r="DK117" s="863"/>
      <c r="DL117" s="864" t="s">
        <v>464</v>
      </c>
      <c r="DM117" s="862"/>
      <c r="DN117" s="862"/>
      <c r="DO117" s="862"/>
      <c r="DP117" s="863"/>
      <c r="DQ117" s="864" t="s">
        <v>465</v>
      </c>
      <c r="DR117" s="862"/>
      <c r="DS117" s="862"/>
      <c r="DT117" s="862"/>
      <c r="DU117" s="863"/>
      <c r="DV117" s="909" t="s">
        <v>129</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307</v>
      </c>
      <c r="AG118" s="987"/>
      <c r="AH118" s="987"/>
      <c r="AI118" s="987"/>
      <c r="AJ118" s="988"/>
      <c r="AK118" s="989" t="s">
        <v>306</v>
      </c>
      <c r="AL118" s="987"/>
      <c r="AM118" s="987"/>
      <c r="AN118" s="987"/>
      <c r="AO118" s="988"/>
      <c r="AP118" s="990" t="s">
        <v>432</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467</v>
      </c>
      <c r="BR118" s="930"/>
      <c r="BS118" s="930"/>
      <c r="BT118" s="930"/>
      <c r="BU118" s="930"/>
      <c r="BV118" s="930" t="s">
        <v>438</v>
      </c>
      <c r="BW118" s="930"/>
      <c r="BX118" s="930"/>
      <c r="BY118" s="930"/>
      <c r="BZ118" s="930"/>
      <c r="CA118" s="930" t="s">
        <v>464</v>
      </c>
      <c r="CB118" s="930"/>
      <c r="CC118" s="930"/>
      <c r="CD118" s="930"/>
      <c r="CE118" s="930"/>
      <c r="CF118" s="960" t="s">
        <v>465</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462</v>
      </c>
      <c r="DR118" s="862"/>
      <c r="DS118" s="862"/>
      <c r="DT118" s="862"/>
      <c r="DU118" s="863"/>
      <c r="DV118" s="909" t="s">
        <v>469</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467</v>
      </c>
      <c r="AB119" s="980"/>
      <c r="AC119" s="980"/>
      <c r="AD119" s="980"/>
      <c r="AE119" s="981"/>
      <c r="AF119" s="982" t="s">
        <v>469</v>
      </c>
      <c r="AG119" s="980"/>
      <c r="AH119" s="980"/>
      <c r="AI119" s="980"/>
      <c r="AJ119" s="981"/>
      <c r="AK119" s="982" t="s">
        <v>129</v>
      </c>
      <c r="AL119" s="980"/>
      <c r="AM119" s="980"/>
      <c r="AN119" s="980"/>
      <c r="AO119" s="981"/>
      <c r="AP119" s="983" t="s">
        <v>464</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470</v>
      </c>
      <c r="BP119" s="963"/>
      <c r="BQ119" s="967">
        <v>13304578</v>
      </c>
      <c r="BR119" s="930"/>
      <c r="BS119" s="930"/>
      <c r="BT119" s="930"/>
      <c r="BU119" s="930"/>
      <c r="BV119" s="930">
        <v>13661295</v>
      </c>
      <c r="BW119" s="930"/>
      <c r="BX119" s="930"/>
      <c r="BY119" s="930"/>
      <c r="BZ119" s="930"/>
      <c r="CA119" s="930">
        <v>14464627</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467</v>
      </c>
      <c r="DH119" s="845"/>
      <c r="DI119" s="845"/>
      <c r="DJ119" s="845"/>
      <c r="DK119" s="846"/>
      <c r="DL119" s="847" t="s">
        <v>467</v>
      </c>
      <c r="DM119" s="845"/>
      <c r="DN119" s="845"/>
      <c r="DO119" s="845"/>
      <c r="DP119" s="846"/>
      <c r="DQ119" s="847" t="s">
        <v>467</v>
      </c>
      <c r="DR119" s="845"/>
      <c r="DS119" s="845"/>
      <c r="DT119" s="845"/>
      <c r="DU119" s="846"/>
      <c r="DV119" s="933" t="s">
        <v>472</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438</v>
      </c>
      <c r="AB120" s="862"/>
      <c r="AC120" s="862"/>
      <c r="AD120" s="862"/>
      <c r="AE120" s="863"/>
      <c r="AF120" s="864" t="s">
        <v>438</v>
      </c>
      <c r="AG120" s="862"/>
      <c r="AH120" s="862"/>
      <c r="AI120" s="862"/>
      <c r="AJ120" s="863"/>
      <c r="AK120" s="864" t="s">
        <v>464</v>
      </c>
      <c r="AL120" s="862"/>
      <c r="AM120" s="862"/>
      <c r="AN120" s="862"/>
      <c r="AO120" s="863"/>
      <c r="AP120" s="909" t="s">
        <v>464</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2738017</v>
      </c>
      <c r="BR120" s="927"/>
      <c r="BS120" s="927"/>
      <c r="BT120" s="927"/>
      <c r="BU120" s="927"/>
      <c r="BV120" s="927">
        <v>2950833</v>
      </c>
      <c r="BW120" s="927"/>
      <c r="BX120" s="927"/>
      <c r="BY120" s="927"/>
      <c r="BZ120" s="927"/>
      <c r="CA120" s="927">
        <v>2984498</v>
      </c>
      <c r="CB120" s="927"/>
      <c r="CC120" s="927"/>
      <c r="CD120" s="927"/>
      <c r="CE120" s="927"/>
      <c r="CF120" s="951">
        <v>59.4</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5011244</v>
      </c>
      <c r="DH120" s="927"/>
      <c r="DI120" s="927"/>
      <c r="DJ120" s="927"/>
      <c r="DK120" s="927"/>
      <c r="DL120" s="927">
        <v>5383636</v>
      </c>
      <c r="DM120" s="927"/>
      <c r="DN120" s="927"/>
      <c r="DO120" s="927"/>
      <c r="DP120" s="927"/>
      <c r="DQ120" s="927">
        <v>5714488</v>
      </c>
      <c r="DR120" s="927"/>
      <c r="DS120" s="927"/>
      <c r="DT120" s="927"/>
      <c r="DU120" s="927"/>
      <c r="DV120" s="928">
        <v>113.8</v>
      </c>
      <c r="DW120" s="928"/>
      <c r="DX120" s="928"/>
      <c r="DY120" s="928"/>
      <c r="DZ120" s="929"/>
    </row>
    <row r="121" spans="1:130" s="247" customFormat="1" ht="26.25" customHeight="1" x14ac:dyDescent="0.15">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438</v>
      </c>
      <c r="AB121" s="862"/>
      <c r="AC121" s="862"/>
      <c r="AD121" s="862"/>
      <c r="AE121" s="863"/>
      <c r="AF121" s="864" t="s">
        <v>462</v>
      </c>
      <c r="AG121" s="862"/>
      <c r="AH121" s="862"/>
      <c r="AI121" s="862"/>
      <c r="AJ121" s="863"/>
      <c r="AK121" s="864" t="s">
        <v>464</v>
      </c>
      <c r="AL121" s="862"/>
      <c r="AM121" s="862"/>
      <c r="AN121" s="862"/>
      <c r="AO121" s="863"/>
      <c r="AP121" s="909" t="s">
        <v>462</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t="s">
        <v>462</v>
      </c>
      <c r="BR121" s="899"/>
      <c r="BS121" s="899"/>
      <c r="BT121" s="899"/>
      <c r="BU121" s="899"/>
      <c r="BV121" s="899" t="s">
        <v>465</v>
      </c>
      <c r="BW121" s="899"/>
      <c r="BX121" s="899"/>
      <c r="BY121" s="899"/>
      <c r="BZ121" s="899"/>
      <c r="CA121" s="899" t="s">
        <v>462</v>
      </c>
      <c r="CB121" s="899"/>
      <c r="CC121" s="899"/>
      <c r="CD121" s="899"/>
      <c r="CE121" s="899"/>
      <c r="CF121" s="960" t="s">
        <v>479</v>
      </c>
      <c r="CG121" s="961"/>
      <c r="CH121" s="961"/>
      <c r="CI121" s="961"/>
      <c r="CJ121" s="961"/>
      <c r="CK121" s="954"/>
      <c r="CL121" s="940"/>
      <c r="CM121" s="940"/>
      <c r="CN121" s="940"/>
      <c r="CO121" s="941"/>
      <c r="CP121" s="920" t="s">
        <v>480</v>
      </c>
      <c r="CQ121" s="921"/>
      <c r="CR121" s="921"/>
      <c r="CS121" s="921"/>
      <c r="CT121" s="921"/>
      <c r="CU121" s="921"/>
      <c r="CV121" s="921"/>
      <c r="CW121" s="921"/>
      <c r="CX121" s="921"/>
      <c r="CY121" s="921"/>
      <c r="CZ121" s="921"/>
      <c r="DA121" s="921"/>
      <c r="DB121" s="921"/>
      <c r="DC121" s="921"/>
      <c r="DD121" s="921"/>
      <c r="DE121" s="921"/>
      <c r="DF121" s="922"/>
      <c r="DG121" s="898">
        <v>415617</v>
      </c>
      <c r="DH121" s="899"/>
      <c r="DI121" s="899"/>
      <c r="DJ121" s="899"/>
      <c r="DK121" s="899"/>
      <c r="DL121" s="899">
        <v>404244</v>
      </c>
      <c r="DM121" s="899"/>
      <c r="DN121" s="899"/>
      <c r="DO121" s="899"/>
      <c r="DP121" s="899"/>
      <c r="DQ121" s="899">
        <v>388483</v>
      </c>
      <c r="DR121" s="899"/>
      <c r="DS121" s="899"/>
      <c r="DT121" s="899"/>
      <c r="DU121" s="899"/>
      <c r="DV121" s="876">
        <v>7.7</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462</v>
      </c>
      <c r="AB122" s="862"/>
      <c r="AC122" s="862"/>
      <c r="AD122" s="862"/>
      <c r="AE122" s="863"/>
      <c r="AF122" s="864" t="s">
        <v>464</v>
      </c>
      <c r="AG122" s="862"/>
      <c r="AH122" s="862"/>
      <c r="AI122" s="862"/>
      <c r="AJ122" s="863"/>
      <c r="AK122" s="864" t="s">
        <v>472</v>
      </c>
      <c r="AL122" s="862"/>
      <c r="AM122" s="862"/>
      <c r="AN122" s="862"/>
      <c r="AO122" s="863"/>
      <c r="AP122" s="909" t="s">
        <v>465</v>
      </c>
      <c r="AQ122" s="910"/>
      <c r="AR122" s="910"/>
      <c r="AS122" s="910"/>
      <c r="AT122" s="911"/>
      <c r="AU122" s="971"/>
      <c r="AV122" s="972"/>
      <c r="AW122" s="972"/>
      <c r="AX122" s="972"/>
      <c r="AY122" s="973"/>
      <c r="AZ122" s="964" t="s">
        <v>481</v>
      </c>
      <c r="BA122" s="965"/>
      <c r="BB122" s="965"/>
      <c r="BC122" s="965"/>
      <c r="BD122" s="965"/>
      <c r="BE122" s="965"/>
      <c r="BF122" s="965"/>
      <c r="BG122" s="965"/>
      <c r="BH122" s="965"/>
      <c r="BI122" s="965"/>
      <c r="BJ122" s="965"/>
      <c r="BK122" s="965"/>
      <c r="BL122" s="965"/>
      <c r="BM122" s="965"/>
      <c r="BN122" s="965"/>
      <c r="BO122" s="965"/>
      <c r="BP122" s="966"/>
      <c r="BQ122" s="967">
        <v>8122231</v>
      </c>
      <c r="BR122" s="930"/>
      <c r="BS122" s="930"/>
      <c r="BT122" s="930"/>
      <c r="BU122" s="930"/>
      <c r="BV122" s="930">
        <v>8172171</v>
      </c>
      <c r="BW122" s="930"/>
      <c r="BX122" s="930"/>
      <c r="BY122" s="930"/>
      <c r="BZ122" s="930"/>
      <c r="CA122" s="930">
        <v>8417063</v>
      </c>
      <c r="CB122" s="930"/>
      <c r="CC122" s="930"/>
      <c r="CD122" s="930"/>
      <c r="CE122" s="930"/>
      <c r="CF122" s="931">
        <v>167.6</v>
      </c>
      <c r="CG122" s="932"/>
      <c r="CH122" s="932"/>
      <c r="CI122" s="932"/>
      <c r="CJ122" s="932"/>
      <c r="CK122" s="954"/>
      <c r="CL122" s="940"/>
      <c r="CM122" s="940"/>
      <c r="CN122" s="940"/>
      <c r="CO122" s="941"/>
      <c r="CP122" s="920" t="s">
        <v>482</v>
      </c>
      <c r="CQ122" s="921"/>
      <c r="CR122" s="921"/>
      <c r="CS122" s="921"/>
      <c r="CT122" s="921"/>
      <c r="CU122" s="921"/>
      <c r="CV122" s="921"/>
      <c r="CW122" s="921"/>
      <c r="CX122" s="921"/>
      <c r="CY122" s="921"/>
      <c r="CZ122" s="921"/>
      <c r="DA122" s="921"/>
      <c r="DB122" s="921"/>
      <c r="DC122" s="921"/>
      <c r="DD122" s="921"/>
      <c r="DE122" s="921"/>
      <c r="DF122" s="922"/>
      <c r="DG122" s="898">
        <v>3206</v>
      </c>
      <c r="DH122" s="899"/>
      <c r="DI122" s="899"/>
      <c r="DJ122" s="899"/>
      <c r="DK122" s="899"/>
      <c r="DL122" s="899">
        <v>3050</v>
      </c>
      <c r="DM122" s="899"/>
      <c r="DN122" s="899"/>
      <c r="DO122" s="899"/>
      <c r="DP122" s="899"/>
      <c r="DQ122" s="899">
        <v>2916</v>
      </c>
      <c r="DR122" s="899"/>
      <c r="DS122" s="899"/>
      <c r="DT122" s="899"/>
      <c r="DU122" s="899"/>
      <c r="DV122" s="876">
        <v>0.1</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467</v>
      </c>
      <c r="AG123" s="862"/>
      <c r="AH123" s="862"/>
      <c r="AI123" s="862"/>
      <c r="AJ123" s="863"/>
      <c r="AK123" s="864" t="s">
        <v>129</v>
      </c>
      <c r="AL123" s="862"/>
      <c r="AM123" s="862"/>
      <c r="AN123" s="862"/>
      <c r="AO123" s="863"/>
      <c r="AP123" s="909" t="s">
        <v>465</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483</v>
      </c>
      <c r="BP123" s="963"/>
      <c r="BQ123" s="917">
        <v>10860248</v>
      </c>
      <c r="BR123" s="918"/>
      <c r="BS123" s="918"/>
      <c r="BT123" s="918"/>
      <c r="BU123" s="918"/>
      <c r="BV123" s="918">
        <v>11123004</v>
      </c>
      <c r="BW123" s="918"/>
      <c r="BX123" s="918"/>
      <c r="BY123" s="918"/>
      <c r="BZ123" s="918"/>
      <c r="CA123" s="918">
        <v>11401561</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467</v>
      </c>
      <c r="AB124" s="862"/>
      <c r="AC124" s="862"/>
      <c r="AD124" s="862"/>
      <c r="AE124" s="863"/>
      <c r="AF124" s="864" t="s">
        <v>129</v>
      </c>
      <c r="AG124" s="862"/>
      <c r="AH124" s="862"/>
      <c r="AI124" s="862"/>
      <c r="AJ124" s="863"/>
      <c r="AK124" s="864" t="s">
        <v>465</v>
      </c>
      <c r="AL124" s="862"/>
      <c r="AM124" s="862"/>
      <c r="AN124" s="862"/>
      <c r="AO124" s="863"/>
      <c r="AP124" s="909" t="s">
        <v>464</v>
      </c>
      <c r="AQ124" s="910"/>
      <c r="AR124" s="910"/>
      <c r="AS124" s="910"/>
      <c r="AT124" s="911"/>
      <c r="AU124" s="912" t="s">
        <v>484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49.4</v>
      </c>
      <c r="BR124" s="916"/>
      <c r="BS124" s="916"/>
      <c r="BT124" s="916"/>
      <c r="BU124" s="916"/>
      <c r="BV124" s="916">
        <v>50.9</v>
      </c>
      <c r="BW124" s="916"/>
      <c r="BX124" s="916"/>
      <c r="BY124" s="916"/>
      <c r="BZ124" s="916"/>
      <c r="CA124" s="916">
        <v>61</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464</v>
      </c>
      <c r="DM124" s="845"/>
      <c r="DN124" s="845"/>
      <c r="DO124" s="845"/>
      <c r="DP124" s="846"/>
      <c r="DQ124" s="847" t="s">
        <v>438</v>
      </c>
      <c r="DR124" s="845"/>
      <c r="DS124" s="845"/>
      <c r="DT124" s="845"/>
      <c r="DU124" s="846"/>
      <c r="DV124" s="933" t="s">
        <v>464</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465</v>
      </c>
      <c r="AB125" s="862"/>
      <c r="AC125" s="862"/>
      <c r="AD125" s="862"/>
      <c r="AE125" s="863"/>
      <c r="AF125" s="864" t="s">
        <v>464</v>
      </c>
      <c r="AG125" s="862"/>
      <c r="AH125" s="862"/>
      <c r="AI125" s="862"/>
      <c r="AJ125" s="863"/>
      <c r="AK125" s="864" t="s">
        <v>129</v>
      </c>
      <c r="AL125" s="862"/>
      <c r="AM125" s="862"/>
      <c r="AN125" s="862"/>
      <c r="AO125" s="863"/>
      <c r="AP125" s="909" t="s">
        <v>467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464</v>
      </c>
      <c r="DH125" s="927"/>
      <c r="DI125" s="927"/>
      <c r="DJ125" s="927"/>
      <c r="DK125" s="927"/>
      <c r="DL125" s="927" t="s">
        <v>462</v>
      </c>
      <c r="DM125" s="927"/>
      <c r="DN125" s="927"/>
      <c r="DO125" s="927"/>
      <c r="DP125" s="927"/>
      <c r="DQ125" s="927" t="s">
        <v>464</v>
      </c>
      <c r="DR125" s="927"/>
      <c r="DS125" s="927"/>
      <c r="DT125" s="927"/>
      <c r="DU125" s="927"/>
      <c r="DV125" s="928" t="s">
        <v>438</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479</v>
      </c>
      <c r="AB126" s="862"/>
      <c r="AC126" s="862"/>
      <c r="AD126" s="862"/>
      <c r="AE126" s="863"/>
      <c r="AF126" s="864" t="s">
        <v>467</v>
      </c>
      <c r="AG126" s="862"/>
      <c r="AH126" s="862"/>
      <c r="AI126" s="862"/>
      <c r="AJ126" s="863"/>
      <c r="AK126" s="864" t="s">
        <v>462</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t="s">
        <v>438</v>
      </c>
      <c r="DH126" s="899"/>
      <c r="DI126" s="899"/>
      <c r="DJ126" s="899"/>
      <c r="DK126" s="899"/>
      <c r="DL126" s="899" t="s">
        <v>472</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x14ac:dyDescent="0.15">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72216</v>
      </c>
      <c r="AB127" s="862"/>
      <c r="AC127" s="862"/>
      <c r="AD127" s="862"/>
      <c r="AE127" s="863"/>
      <c r="AF127" s="864">
        <v>47372</v>
      </c>
      <c r="AG127" s="862"/>
      <c r="AH127" s="862"/>
      <c r="AI127" s="862"/>
      <c r="AJ127" s="863"/>
      <c r="AK127" s="864">
        <v>47241</v>
      </c>
      <c r="AL127" s="862"/>
      <c r="AM127" s="862"/>
      <c r="AN127" s="862"/>
      <c r="AO127" s="863"/>
      <c r="AP127" s="909">
        <v>0.9</v>
      </c>
      <c r="AQ127" s="910"/>
      <c r="AR127" s="910"/>
      <c r="AS127" s="910"/>
      <c r="AT127" s="911"/>
      <c r="AU127" s="283"/>
      <c r="AV127" s="283"/>
      <c r="AW127" s="283"/>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465</v>
      </c>
      <c r="DH127" s="899"/>
      <c r="DI127" s="899"/>
      <c r="DJ127" s="899"/>
      <c r="DK127" s="899"/>
      <c r="DL127" s="899" t="s">
        <v>462</v>
      </c>
      <c r="DM127" s="899"/>
      <c r="DN127" s="899"/>
      <c r="DO127" s="899"/>
      <c r="DP127" s="899"/>
      <c r="DQ127" s="899" t="s">
        <v>467</v>
      </c>
      <c r="DR127" s="899"/>
      <c r="DS127" s="899"/>
      <c r="DT127" s="899"/>
      <c r="DU127" s="899"/>
      <c r="DV127" s="876" t="s">
        <v>462</v>
      </c>
      <c r="DW127" s="876"/>
      <c r="DX127" s="876"/>
      <c r="DY127" s="876"/>
      <c r="DZ127" s="877"/>
    </row>
    <row r="128" spans="1:130" s="247" customFormat="1" ht="26.25" customHeight="1" thickBot="1" x14ac:dyDescent="0.2">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t="s">
        <v>462</v>
      </c>
      <c r="AB128" s="883"/>
      <c r="AC128" s="883"/>
      <c r="AD128" s="883"/>
      <c r="AE128" s="884"/>
      <c r="AF128" s="885" t="s">
        <v>465</v>
      </c>
      <c r="AG128" s="883"/>
      <c r="AH128" s="883"/>
      <c r="AI128" s="883"/>
      <c r="AJ128" s="884"/>
      <c r="AK128" s="885" t="s">
        <v>465</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438</v>
      </c>
      <c r="BG128" s="869"/>
      <c r="BH128" s="869"/>
      <c r="BI128" s="869"/>
      <c r="BJ128" s="869"/>
      <c r="BK128" s="869"/>
      <c r="BL128" s="892"/>
      <c r="BM128" s="868">
        <v>14.65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t="s">
        <v>464</v>
      </c>
      <c r="DH128" s="873"/>
      <c r="DI128" s="873"/>
      <c r="DJ128" s="873"/>
      <c r="DK128" s="873"/>
      <c r="DL128" s="873" t="s">
        <v>129</v>
      </c>
      <c r="DM128" s="873"/>
      <c r="DN128" s="873"/>
      <c r="DO128" s="873"/>
      <c r="DP128" s="873"/>
      <c r="DQ128" s="873" t="s">
        <v>465</v>
      </c>
      <c r="DR128" s="873"/>
      <c r="DS128" s="873"/>
      <c r="DT128" s="873"/>
      <c r="DU128" s="873"/>
      <c r="DV128" s="874" t="s">
        <v>467</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5535790</v>
      </c>
      <c r="AB129" s="862"/>
      <c r="AC129" s="862"/>
      <c r="AD129" s="862"/>
      <c r="AE129" s="863"/>
      <c r="AF129" s="864">
        <v>5552664</v>
      </c>
      <c r="AG129" s="862"/>
      <c r="AH129" s="862"/>
      <c r="AI129" s="862"/>
      <c r="AJ129" s="863"/>
      <c r="AK129" s="864">
        <v>5593250</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462</v>
      </c>
      <c r="BG129" s="852"/>
      <c r="BH129" s="852"/>
      <c r="BI129" s="852"/>
      <c r="BJ129" s="852"/>
      <c r="BK129" s="852"/>
      <c r="BL129" s="853"/>
      <c r="BM129" s="851">
        <v>19.649999999999999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591835</v>
      </c>
      <c r="AB130" s="862"/>
      <c r="AC130" s="862"/>
      <c r="AD130" s="862"/>
      <c r="AE130" s="863"/>
      <c r="AF130" s="864">
        <v>567104</v>
      </c>
      <c r="AG130" s="862"/>
      <c r="AH130" s="862"/>
      <c r="AI130" s="862"/>
      <c r="AJ130" s="863"/>
      <c r="AK130" s="864">
        <v>572071</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7.3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4943955</v>
      </c>
      <c r="AB131" s="845"/>
      <c r="AC131" s="845"/>
      <c r="AD131" s="845"/>
      <c r="AE131" s="846"/>
      <c r="AF131" s="847">
        <v>4985560</v>
      </c>
      <c r="AG131" s="845"/>
      <c r="AH131" s="845"/>
      <c r="AI131" s="845"/>
      <c r="AJ131" s="846"/>
      <c r="AK131" s="847">
        <v>5021179</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v>61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8.1942493410000008</v>
      </c>
      <c r="AB132" s="825"/>
      <c r="AC132" s="825"/>
      <c r="AD132" s="825"/>
      <c r="AE132" s="826"/>
      <c r="AF132" s="827">
        <v>6.6955968840000004</v>
      </c>
      <c r="AG132" s="825"/>
      <c r="AH132" s="825"/>
      <c r="AI132" s="825"/>
      <c r="AJ132" s="826"/>
      <c r="AK132" s="827">
        <v>7.1842290430000002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7.6</v>
      </c>
      <c r="AB133" s="804"/>
      <c r="AC133" s="804"/>
      <c r="AD133" s="804"/>
      <c r="AE133" s="805"/>
      <c r="AF133" s="803">
        <v>7.5</v>
      </c>
      <c r="AG133" s="804"/>
      <c r="AH133" s="804"/>
      <c r="AI133" s="804"/>
      <c r="AJ133" s="805"/>
      <c r="AK133" s="803">
        <v>7.3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EAqq7EUpL/BF/EBrdCmvvxjOQxhZyU9WSFrN4OKEHDedx0G6+tI0PpLXuCZniS8UYteBGxoav86NnVtnHstjw==" saltValue="HWJFtGUiGb5fzMszIqXK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40cJD3fL1oukLhKGhtdN4+dNRFgRMFdEo4KEDKvz5vS9ZNM6R3xuTo55pT3ohS5aktsl/5nZ3BIKkIX5ngBuQ==" saltValue="56k65msTG1kSAcpkYd9I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j5/Rep+BQalKtZJNHEl4NGxdhEW5vjfNZywiLbYIGq/3wuXYd1hBImh28DzSWRL71m/bIJdu7vOaP+N0CMiNQ==" saltValue="dtXLlRievTFZMQbHWThB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517</v>
      </c>
      <c r="AL9" s="1231"/>
      <c r="AM9" s="1231"/>
      <c r="AN9" s="1232"/>
      <c r="AO9" s="313">
        <v>1243353</v>
      </c>
      <c r="AP9" s="313">
        <v>43265</v>
      </c>
      <c r="AQ9" s="314">
        <v>56845</v>
      </c>
      <c r="AR9" s="315">
        <v>-23.9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518</v>
      </c>
      <c r="AL10" s="1231"/>
      <c r="AM10" s="1231"/>
      <c r="AN10" s="1232"/>
      <c r="AO10" s="316">
        <v>81977</v>
      </c>
      <c r="AP10" s="316">
        <v>2853</v>
      </c>
      <c r="AQ10" s="317">
        <v>5922</v>
      </c>
      <c r="AR10" s="318">
        <v>-51.8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519</v>
      </c>
      <c r="AL11" s="1231"/>
      <c r="AM11" s="1231"/>
      <c r="AN11" s="1232"/>
      <c r="AO11" s="316">
        <v>223361</v>
      </c>
      <c r="AP11" s="316">
        <v>7772</v>
      </c>
      <c r="AQ11" s="317">
        <v>8264</v>
      </c>
      <c r="AR11" s="318">
        <v>-6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520</v>
      </c>
      <c r="AL12" s="1231"/>
      <c r="AM12" s="1231"/>
      <c r="AN12" s="1232"/>
      <c r="AO12" s="316" t="s">
        <v>521</v>
      </c>
      <c r="AP12" s="316" t="s">
        <v>521</v>
      </c>
      <c r="AQ12" s="317">
        <v>284</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521</v>
      </c>
      <c r="AP13" s="316" t="s">
        <v>521</v>
      </c>
      <c r="AQ13" s="317">
        <v>20</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34062</v>
      </c>
      <c r="AP14" s="316">
        <v>1185</v>
      </c>
      <c r="AQ14" s="317">
        <v>2517</v>
      </c>
      <c r="AR14" s="318">
        <v>-52.9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v>33144</v>
      </c>
      <c r="AP15" s="316">
        <v>1153</v>
      </c>
      <c r="AQ15" s="317">
        <v>1185</v>
      </c>
      <c r="AR15" s="318">
        <v>-2.7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-95012</v>
      </c>
      <c r="AP16" s="316">
        <v>-3306</v>
      </c>
      <c r="AQ16" s="317">
        <v>-4726</v>
      </c>
      <c r="AR16" s="318">
        <v>-30</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1520885</v>
      </c>
      <c r="AP17" s="316">
        <v>52922</v>
      </c>
      <c r="AQ17" s="317">
        <v>70311</v>
      </c>
      <c r="AR17" s="318">
        <v>-24.7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4.59</v>
      </c>
      <c r="AP21" s="329">
        <v>6.54</v>
      </c>
      <c r="AQ21" s="330">
        <v>-1.95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98.1</v>
      </c>
      <c r="AP22" s="334">
        <v>97.4</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558716</v>
      </c>
      <c r="AP32" s="343">
        <v>19442</v>
      </c>
      <c r="AQ32" s="344">
        <v>31480</v>
      </c>
      <c r="AR32" s="345">
        <v>-38.200000000000003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537</v>
      </c>
      <c r="AL34" s="1219"/>
      <c r="AM34" s="1219"/>
      <c r="AN34" s="1220"/>
      <c r="AO34" s="343" t="s">
        <v>521</v>
      </c>
      <c r="AP34" s="343" t="s">
        <v>521</v>
      </c>
      <c r="AQ34" s="344">
        <v>0</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538</v>
      </c>
      <c r="AL35" s="1219"/>
      <c r="AM35" s="1219"/>
      <c r="AN35" s="1220"/>
      <c r="AO35" s="343">
        <v>326847</v>
      </c>
      <c r="AP35" s="343">
        <v>11373</v>
      </c>
      <c r="AQ35" s="344">
        <v>9510</v>
      </c>
      <c r="AR35" s="345">
        <v>19.600000000000001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539</v>
      </c>
      <c r="AL36" s="1219"/>
      <c r="AM36" s="1219"/>
      <c r="AN36" s="1220"/>
      <c r="AO36" s="343" t="s">
        <v>521</v>
      </c>
      <c r="AP36" s="343" t="s">
        <v>521</v>
      </c>
      <c r="AQ36" s="344">
        <v>2191</v>
      </c>
      <c r="AR36" s="345" t="s">
        <v>521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540</v>
      </c>
      <c r="AL37" s="1219"/>
      <c r="AM37" s="1219"/>
      <c r="AN37" s="1220"/>
      <c r="AO37" s="343">
        <v>47241</v>
      </c>
      <c r="AP37" s="343">
        <v>1644</v>
      </c>
      <c r="AQ37" s="344">
        <v>905</v>
      </c>
      <c r="AR37" s="345">
        <v>81.7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541</v>
      </c>
      <c r="AL38" s="1222"/>
      <c r="AM38" s="1222"/>
      <c r="AN38" s="1223"/>
      <c r="AO38" s="346" t="s">
        <v>521</v>
      </c>
      <c r="AP38" s="346" t="s">
        <v>521</v>
      </c>
      <c r="AQ38" s="347">
        <v>0</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542</v>
      </c>
      <c r="AL39" s="1222"/>
      <c r="AM39" s="1222"/>
      <c r="AN39" s="1223"/>
      <c r="AO39" s="343" t="s">
        <v>521</v>
      </c>
      <c r="AP39" s="343" t="s">
        <v>521</v>
      </c>
      <c r="AQ39" s="344">
        <v>-3197</v>
      </c>
      <c r="AR39" s="345" t="s">
        <v>521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543</v>
      </c>
      <c r="AL40" s="1219"/>
      <c r="AM40" s="1219"/>
      <c r="AN40" s="1220"/>
      <c r="AO40" s="343">
        <v>-572071</v>
      </c>
      <c r="AP40" s="343">
        <v>-19906</v>
      </c>
      <c r="AQ40" s="344">
        <v>-28113</v>
      </c>
      <c r="AR40" s="345">
        <v>-29.2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360733</v>
      </c>
      <c r="AP41" s="343">
        <v>12552</v>
      </c>
      <c r="AQ41" s="344">
        <v>12777</v>
      </c>
      <c r="AR41" s="345">
        <v>-1.8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512</v>
      </c>
      <c r="AN49" s="1213" t="s">
        <v>547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1121561</v>
      </c>
      <c r="AN51" s="365">
        <v>40538</v>
      </c>
      <c r="AO51" s="366">
        <v>155.80000000000001</v>
      </c>
      <c r="AP51" s="367">
        <v>49919</v>
      </c>
      <c r="AQ51" s="368">
        <v>-6.3</v>
      </c>
      <c r="AR51" s="369">
        <v>162.1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951795</v>
      </c>
      <c r="AN52" s="373">
        <v>34402</v>
      </c>
      <c r="AO52" s="374">
        <v>224.7</v>
      </c>
      <c r="AP52" s="375">
        <v>26398</v>
      </c>
      <c r="AQ52" s="376">
        <v>-8.6999999999999993</v>
      </c>
      <c r="AR52" s="377">
        <v>233.4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1136538</v>
      </c>
      <c r="AN53" s="365">
        <v>40745</v>
      </c>
      <c r="AO53" s="366">
        <v>0.5</v>
      </c>
      <c r="AP53" s="367">
        <v>47738</v>
      </c>
      <c r="AQ53" s="368">
        <v>-4.4000000000000004</v>
      </c>
      <c r="AR53" s="369">
        <v>4.9000000000000004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762532</v>
      </c>
      <c r="AN54" s="373">
        <v>27337</v>
      </c>
      <c r="AO54" s="374">
        <v>-20.5</v>
      </c>
      <c r="AP54" s="375">
        <v>24937</v>
      </c>
      <c r="AQ54" s="376">
        <v>-5.5</v>
      </c>
      <c r="AR54" s="377">
        <v>-15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765900</v>
      </c>
      <c r="AN55" s="365">
        <v>27272</v>
      </c>
      <c r="AO55" s="366">
        <v>-33.1</v>
      </c>
      <c r="AP55" s="367">
        <v>52191</v>
      </c>
      <c r="AQ55" s="368">
        <v>9.3000000000000007</v>
      </c>
      <c r="AR55" s="369">
        <v>-42.4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581958</v>
      </c>
      <c r="AN56" s="373">
        <v>20722</v>
      </c>
      <c r="AO56" s="374">
        <v>-24.2</v>
      </c>
      <c r="AP56" s="375">
        <v>24843</v>
      </c>
      <c r="AQ56" s="376">
        <v>-0.4</v>
      </c>
      <c r="AR56" s="377">
        <v>-23.8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528223</v>
      </c>
      <c r="AN57" s="365">
        <v>18499</v>
      </c>
      <c r="AO57" s="366">
        <v>-32.200000000000003</v>
      </c>
      <c r="AP57" s="367">
        <v>47387</v>
      </c>
      <c r="AQ57" s="368">
        <v>-9.1999999999999993</v>
      </c>
      <c r="AR57" s="369">
        <v>-23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314511</v>
      </c>
      <c r="AN58" s="373">
        <v>11015</v>
      </c>
      <c r="AO58" s="374">
        <v>-46.8</v>
      </c>
      <c r="AP58" s="375">
        <v>24928</v>
      </c>
      <c r="AQ58" s="376">
        <v>0.3</v>
      </c>
      <c r="AR58" s="377">
        <v>-47.1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1373087</v>
      </c>
      <c r="AN59" s="365">
        <v>47779</v>
      </c>
      <c r="AO59" s="366">
        <v>158.30000000000001</v>
      </c>
      <c r="AP59" s="367">
        <v>51264</v>
      </c>
      <c r="AQ59" s="368">
        <v>8.1999999999999993</v>
      </c>
      <c r="AR59" s="369">
        <v>150.1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875458</v>
      </c>
      <c r="AN60" s="373">
        <v>30463</v>
      </c>
      <c r="AO60" s="374">
        <v>176.6</v>
      </c>
      <c r="AP60" s="375">
        <v>26040</v>
      </c>
      <c r="AQ60" s="376">
        <v>4.5</v>
      </c>
      <c r="AR60" s="377">
        <v>172.1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985062</v>
      </c>
      <c r="AN61" s="380">
        <v>34967</v>
      </c>
      <c r="AO61" s="381">
        <v>49.9</v>
      </c>
      <c r="AP61" s="382">
        <v>49700</v>
      </c>
      <c r="AQ61" s="383">
        <v>-0.5</v>
      </c>
      <c r="AR61" s="369">
        <v>50.4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697251</v>
      </c>
      <c r="AN62" s="373">
        <v>24788</v>
      </c>
      <c r="AO62" s="374">
        <v>62</v>
      </c>
      <c r="AP62" s="375">
        <v>25429</v>
      </c>
      <c r="AQ62" s="376">
        <v>-2</v>
      </c>
      <c r="AR62" s="377">
        <v>64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naUxq5zXLldA0Y6HW5+Dnaz5ezc6wWpNbBwJ/8OH/d1eGfgIpdZ+mPqi/hpdhPtSFiQjWTf6OkyLcIg1ftOw==" saltValue="RjOGLVPB3d3x70eB85sY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j4RfsA2eUyT5HQBy9tga1juGfue4LlE/dCr7tAzhZXCyWQk2p6+QLo4FLxXTq5sF8ksGJZZQQLn2wOSvZAUujQ==" saltValue="u3x/2yqJY3E7S1uNg+vu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PiRtO8gr5HiK/Vyfy8cpowkMwvyxonG9e0iki2LzMNIyn7LNHQvuKnbAhPPkxcBleNatFV3Irsw04fxlcCM33w==" saltValue="iXQwL0uvuILlMCqASCtc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47.41</v>
      </c>
      <c r="G47" s="12">
        <v>41.74</v>
      </c>
      <c r="H47" s="12">
        <v>41.95</v>
      </c>
      <c r="I47" s="12">
        <v>45.65</v>
      </c>
      <c r="J47" s="13">
        <v>45.49</v>
      </c>
    </row>
    <row r="48" spans="2:10" ht="57.75" customHeight="1" x14ac:dyDescent="0.15">
      <c r="B48" s="14"/>
      <c r="C48" s="1238" t="s">
        <v>4</v>
      </c>
      <c r="D48" s="1238"/>
      <c r="E48" s="1239"/>
      <c r="F48" s="15">
        <v>4.1900000000000004</v>
      </c>
      <c r="G48" s="16">
        <v>4.71</v>
      </c>
      <c r="H48" s="16">
        <v>6.14</v>
      </c>
      <c r="I48" s="16">
        <v>6.7</v>
      </c>
      <c r="J48" s="17">
        <v>7.31</v>
      </c>
    </row>
    <row r="49" spans="2:10" ht="57.75" customHeight="1" thickBot="1" x14ac:dyDescent="0.2">
      <c r="B49" s="18"/>
      <c r="C49" s="1240" t="s">
        <v>5</v>
      </c>
      <c r="D49" s="1240"/>
      <c r="E49" s="1241"/>
      <c r="F49" s="19" t="s">
        <v>568</v>
      </c>
      <c r="G49" s="20" t="s">
        <v>569</v>
      </c>
      <c r="H49" s="20">
        <v>1.87</v>
      </c>
      <c r="I49" s="20">
        <v>4.4000000000000004</v>
      </c>
      <c r="J49" s="21">
        <v>0.84</v>
      </c>
    </row>
    <row r="50" spans="2:10" ht="13.5" customHeight="1" x14ac:dyDescent="0.15"/>
  </sheetData>
  <sheetProtection algorithmName="SHA-512" hashValue="G9xu2C0iGTTY8r0bewKbnelgeKzZpBLNKfQ9KVyRSvdqa3NkUUTWOMjvV4AVbvtgwjTuX/Ih5eoJkAmluF+GAw==" saltValue="NVvW9YAZN5h233ThKzEi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2021-02-26T07:09:11Z</cp:lastPrinted>
  <dcterms:created xsi:type="dcterms:W3CDTF">2021-02-05T04:30:49Z</dcterms:created>
  <dcterms:modified xsi:type="dcterms:W3CDTF">2021-10-14T03:55:13Z</dcterms:modified>
  <cp:category/>
</cp:coreProperties>
</file>