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<sst xmlns="http://schemas.openxmlformats.org/spreadsheetml/2006/main" count="1192" uniqueCount="623">
  <si>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</si>
  <si>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</si>
  <si>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</si>
  <si>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</si>
  <si>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</si>
  <si>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</si>
  <si>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</si>
  <si>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</si>
  <si>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</si>
  <si>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</si>
  <si>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</si>
  <si>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</si>
  <si>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</si>
  <si>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</si>
  <si>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</si>
  <si>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</si>
  <si>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</si>
  <si>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</si>
  <si>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</si>
  <si>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</si>
  <si>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</si>
  <si>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</si>
  <si>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</si>
  <si>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</si>
  <si>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</si>
  <si>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</si>
  <si>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</si>
  <si>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</si>
  <si>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</si>
  <si>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</si>
  <si>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</si>
  <si>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</si>
  <si>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</si>
  <si>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</si>
  <si>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</si>
  <si>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</si>
  <si>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</si>
  <si>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</si>
  <si>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</si>
  <si>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</si>
  <si>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</si>
  <si>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</si>
  <si>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</si>
  <si>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</si>
  <si>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</si>
  <si>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</si>
  <si>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</si>
  <si>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</si>
  <si>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</si>
  <si>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</si>
  <si>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</si>
  <si>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</si>
  <si>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</si>
  <si>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</si>
  <si>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</si>
  <si>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</si>
  <si>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</si>
  <si>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</si>
  <si>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</si>
  <si>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</si>
  <si>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</si>
  <si>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</si>
  <si>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</si>
  <si>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</si>
  <si>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</si>
  <si>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</si>
  <si>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</si>
  <si>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</si>
  <si>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</si>
  <si>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</si>
  <si>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</si>
  <si>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</si>
  <si>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</si>
  <si>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</si>
  <si>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</si>
  <si>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</si>
  <si>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</si>
  <si>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</si>
  <si>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</si>
  <si>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</si>
  <si>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</si>
  <si>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</si>
  <si>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</si>
  <si>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</si>
  <si>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</si>
  <si>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</si>
  <si>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</si>
  <si>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</si>
  <si>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</si>
  <si>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</si>
  <si>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</si>
  <si>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</si>
  <si>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</si>
  <si>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</si>
  <si>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</si>
  <si>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</si>
  <si>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</si>
  <si>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</si>
  <si>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志免町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</si>
  <si>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</si>
  <si>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</si>
  <si>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</si>
  <si>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</si>
  <si>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</si>
  <si>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</si>
  <si>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</si>
  <si>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</si>
  <si>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</si>
  <si>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</si>
  <si>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</si>
  <si>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</si>
  <si>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</si>
  <si>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</si>
  <si>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</si>
  <si>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</si>
  <si>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</si>
  <si>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</si>
  <si>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</si>
  <si>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</si>
  <si>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</si>
  <si>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</si>
  <si>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</si>
  <si>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</si>
  <si>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</si>
  <si>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</si>
  <si>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</si>
  <si>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</si>
  <si>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</si>
  <si>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</si>
  <si>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</si>
  <si>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</si>
  <si>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</si>
  <si>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</si>
  <si>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</si>
  <si>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</si>
  <si>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</si>
  <si>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</si>
  <si>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</si>
  <si>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</si>
  <si>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</si>
  <si>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</si>
  <si>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</si>
  <si>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</si>
  <si>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</si>
  <si>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</si>
  <si>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</si>
  <si>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</si>
  <si>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</si>
  <si>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</si>
  <si>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</si>
  <si>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</si>
  <si>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</si>
  <si>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</si>
  <si>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</si>
  <si>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</si>
  <si>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</si>
  <si>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</si>
  <si>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</si>
  <si>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</si>
  <si>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</si>
  <si>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</si>
  <si>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</si>
  <si>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</si>
  <si>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</si>
  <si>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</si>
  <si>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</si>
  <si>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</si>
  <si>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</si>
  <si>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</si>
  <si>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</si>
  <si>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</si>
  <si>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</si>
  <si>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</si>
  <si>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</si>
  <si>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</si>
  <si>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</si>
  <si>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</si>
  <si>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</si>
  <si>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</si>
  <si>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</si>
  <si>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</si>
  <si>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</si>
  <si>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</si>
  <si>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</si>
  <si>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</si>
  <si>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</si>
  <si>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</si>
  <si>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</si>
  <si>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</si>
  <si>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</si>
  <si>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</si>
  <si>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</si>
  <si>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</si>
  <si>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</si>
  <si>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</si>
  <si>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</si>
  <si>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</si>
  <si>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</si>
  <si>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</si>
  <si>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</si>
  <si>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</si>
  <si>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</si>
  <si>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</si>
  <si>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</si>
  <si>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</si>
  <si>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</si>
  <si>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</si>
  <si>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</si>
  <si>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</si>
  <si>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</si>
  <si>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</si>
  <si>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</si>
  <si>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</si>
  <si>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</si>
  <si>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</si>
  <si>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</si>
  <si>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</si>
  <si>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</si>
  <si>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</si>
  <si>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福岡県志免町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</si>
  <si>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</si>
  <si>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</si>
  <si>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</si>
  <si>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</si>
  <si>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</si>
  <si>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</si>
  <si>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</si>
  <si>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</si>
  <si>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</si>
  <si>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</si>
  <si>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</si>
  <si>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</si>
  <si>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</si>
  <si>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</si>
  <si>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</si>
  <si>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</si>
  <si>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</si>
  <si>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</si>
  <si>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</si>
  <si>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</si>
  <si>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</si>
  <si>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</si>
  <si>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</si>
  <si>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</si>
  <si>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</si>
  <si>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</si>
  <si>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</si>
  <si>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</si>
  <si>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</si>
  <si>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</si>
  <si>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</si>
  <si>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</si>
  <si>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</si>
  <si>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</si>
  <si>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</si>
  <si>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</si>
  <si>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</si>
  <si>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</si>
  <si>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</si>
  <si>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</si>
  <si>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</si>
  <si>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</si>
  <si>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</si>
  <si>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</si>
  <si>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</si>
  <si>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</si>
  <si>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</si>
  <si>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</si>
  <si>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</si>
  <si>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</si>
  <si>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</si>
  <si>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</si>
  <si>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</si>
  <si>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</si>
  <si>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</si>
  <si>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</si>
  <si>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</si>
  <si>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</si>
  <si>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</si>
  <si>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</si>
  <si>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</si>
  <si>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</si>
  <si>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</si>
  <si>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</si>
  <si>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</si>
  <si>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</si>
  <si>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</si>
  <si>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</si>
  <si>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</si>
  <si>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</si>
  <si>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</si>
  <si>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</si>
  <si>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</si>
  <si>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</si>
  <si>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</si>
  <si>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</si>
  <si>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</si>
  <si>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</si>
  <si>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</si>
  <si>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</si>
  <si>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</si>
  <si>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</si>
  <si>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</si>
  <si>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</si>
  <si>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</si>
  <si>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</si>
  <si>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</si>
  <si>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</si>
  <si>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</si>
  <si>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</si>
  <si>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</si>
  <si>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</si>
  <si>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</si>
  <si>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</si>
  <si>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</si>
  <si>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</si>
  <si>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</si>
  <si>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</si>
  <si>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</si>
  <si>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</si>
  <si>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</si>
  <si>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</si>
  <si>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</si>
  <si>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</si>
  <si>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</si>
  <si>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</si>
  <si>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</si>
  <si>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</si>
  <si>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</si>
  <si>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</si>
  <si>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</si>
  <si>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</si>
  <si>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</si>
  <si>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</si>
  <si>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</si>
  <si>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</si>
  <si>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</si>
  <si>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</si>
  <si>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</si>
  <si>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</si>
  <si>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</si>
  <si>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</si>
  <si>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</si>
  <si>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</si>
  <si>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</si>
  <si>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</si>
  <si>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</si>
  <si>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</si>
  <si>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</si>
  <si>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</si>
  <si>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</si>
  <si>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</si>
  <si>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</si>
  <si>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</si>
  <si>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</si>
  <si>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</si>
  <si>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</si>
  <si>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</si>
  <si>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</si>
  <si>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</si>
  <si>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</si>
  <si>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</si>
  <si>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</si>
  <si>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</si>
  <si>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</si>
  <si>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</si>
  <si>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</si>
  <si>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</si>
  <si>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</si>
  <si>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</si>
  <si>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</si>
  <si>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</si>
  <si>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</si>
  <si>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福岡県志免町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</si>
  <si>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</si>
  <si>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</si>
  <si>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</si>
  <si>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</si>
  <si>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</si>
  <si>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</si>
  <si>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</si>
  <si>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</si>
  <si>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</si>
  <si>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</si>
  <si>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</si>
  <si>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</si>
  <si>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</si>
  <si>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</si>
  <si>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</si>
  <si>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</si>
  <si>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</si>
  <si>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</si>
  <si>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</si>
  <si>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</si>
  <si>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公共施設公益施設整備拡充基金特別会計</t>
    <phoneticPr fontId="5"/>
  </si>
  <si>
    <t>-</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</si>
  <si>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</si>
  <si>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</si>
  <si>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</si>
  <si>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</si>
  <si>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</si>
  <si>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</si>
  <si>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</si>
  <si>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</si>
  <si>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</si>
  <si>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</si>
  <si>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</si>
  <si>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</si>
  <si>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</si>
  <si>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</si>
  <si>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</si>
  <si>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</si>
  <si>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</si>
  <si>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</si>
  <si>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</si>
  <si>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</si>
  <si>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</si>
  <si>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</si>
  <si>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</si>
  <si>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</si>
  <si>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</si>
  <si>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</si>
  <si>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</si>
  <si>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</si>
  <si>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</si>
  <si>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</si>
  <si>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</si>
  <si>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</si>
  <si>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</si>
  <si>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</si>
  <si>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</si>
  <si>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</si>
  <si>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</si>
  <si>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</si>
  <si>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</si>
  <si>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</si>
  <si>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</si>
  <si>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</si>
  <si>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</si>
  <si>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</si>
  <si>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</si>
  <si>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</si>
  <si>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</si>
  <si>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</si>
  <si>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</si>
  <si>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</si>
  <si>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</si>
  <si>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</si>
  <si>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</si>
  <si>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</si>
  <si>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</si>
  <si>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</si>
  <si>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</si>
  <si>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</si>
  <si>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</si>
  <si>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</si>
  <si>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</si>
  <si>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</si>
  <si>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</si>
  <si>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</si>
  <si>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</si>
  <si>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</si>
  <si>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</si>
  <si>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</si>
  <si>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</si>
  <si>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</si>
  <si>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</si>
  <si>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</si>
  <si>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</si>
  <si>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</si>
  <si>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</si>
  <si>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</si>
  <si>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</si>
  <si>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</si>
  <si>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</si>
  <si>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</si>
  <si>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</si>
  <si>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</si>
  <si>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</si>
  <si>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</si>
  <si>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</si>
  <si>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</si>
  <si>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</si>
  <si>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</si>
  <si>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</si>
  <si>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</si>
  <si>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</si>
  <si>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</si>
  <si>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</si>
  <si>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</si>
  <si>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</si>
  <si>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</si>
  <si>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</si>
  <si>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</si>
  <si>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</si>
  <si>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</si>
  <si>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</si>
  <si>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</si>
  <si>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</si>
  <si>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</si>
  <si>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</si>
  <si>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</si>
  <si>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</si>
  <si>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</si>
  <si>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</si>
  <si>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</si>
  <si>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</si>
  <si>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</si>
  <si>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</si>
  <si>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</si>
  <si>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</si>
  <si>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</si>
  <si>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</si>
  <si>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</si>
  <si>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</si>
  <si>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</si>
  <si>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</si>
  <si>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</si>
  <si>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</si>
  <si>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</si>
  <si>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</si>
  <si>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</si>
  <si>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</si>
  <si>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</si>
  <si>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</si>
  <si>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</si>
  <si>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</si>
  <si>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</si>
  <si>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</si>
  <si>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</si>
  <si>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</si>
  <si>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</si>
  <si>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</si>
  <si>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</si>
  <si>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</si>
  <si>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</si>
  <si>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</si>
  <si>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</si>
  <si>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</si>
  <si>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</si>
  <si>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</si>
  <si>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</si>
  <si>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</si>
  <si>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</si>
  <si>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</si>
  <si>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</si>
  <si>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</si>
  <si>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</si>
  <si>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</si>
  <si>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</si>
  <si>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</si>
  <si>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</si>
  <si>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</si>
  <si>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</si>
  <si>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</si>
  <si>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</si>
  <si>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</si>
  <si>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</si>
  <si>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</si>
  <si>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0.53</t>
  </si>
  <si>
    <t>水道事業会計</t>
  </si>
  <si>
    <t>流域関連公共下水道事業会計</t>
  </si>
  <si>
    <t>一般会計</t>
  </si>
  <si>
    <t>国民健康保険特別会計</t>
  </si>
  <si>
    <t>▲ 0.45</t>
  </si>
  <si>
    <t>▲ 1.14</t>
  </si>
  <si>
    <t>▲ 0.90</t>
  </si>
  <si>
    <t>▲ 0.56</t>
  </si>
  <si>
    <t>後期高齢者医療特別会計</t>
  </si>
  <si>
    <t>住宅新築資金等貸付事業特別会計</t>
  </si>
  <si>
    <t>公共施設公益施設整備拡充基金特別会計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</si>
  <si>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</si>
  <si>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</si>
  <si>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</si>
  <si>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</si>
  <si>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</si>
  <si>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</si>
  <si>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</si>
  <si>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</si>
  <si>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おうえん基金</t>
    <rPh sb="4" eb="6">
      <t>キキン</t>
    </rPh>
    <phoneticPr fontId="5"/>
  </si>
  <si>
    <t>公共施設公益施設拡充基金</t>
    <rPh sb="0" eb="2">
      <t>コウキョウ</t>
    </rPh>
    <rPh sb="2" eb="4">
      <t>シセツ</t>
    </rPh>
    <rPh sb="4" eb="6">
      <t>コウエキ</t>
    </rPh>
    <rPh sb="6" eb="8">
      <t>シセツ</t>
    </rPh>
    <rPh sb="8" eb="10">
      <t>カクジュウ</t>
    </rPh>
    <rPh sb="10" eb="12">
      <t>キキン</t>
    </rPh>
    <phoneticPr fontId="5"/>
  </si>
  <si>
    <t>災害対策基金</t>
    <rPh sb="0" eb="2">
      <t>サイガイ</t>
    </rPh>
    <rPh sb="2" eb="4">
      <t>タイサク</t>
    </rPh>
    <rPh sb="4" eb="6">
      <t>キキン</t>
    </rPh>
    <phoneticPr fontId="5"/>
  </si>
  <si>
    <t>吉原地域活性化整備基金</t>
    <rPh sb="0" eb="2">
      <t>ヨシハラ</t>
    </rPh>
    <rPh sb="2" eb="4">
      <t>チイキ</t>
    </rPh>
    <rPh sb="4" eb="7">
      <t>カッセイカ</t>
    </rPh>
    <rPh sb="7" eb="9">
      <t>セイビ</t>
    </rPh>
    <rPh sb="9" eb="11">
      <t>キキン</t>
    </rPh>
    <phoneticPr fontId="5"/>
  </si>
  <si>
    <t>地域振興基金</t>
    <rPh sb="0" eb="2">
      <t>チイキ</t>
    </rPh>
    <rPh sb="2" eb="4">
      <t>シンコウ</t>
    </rPh>
    <rPh sb="4" eb="6">
      <t>キキン</t>
    </rPh>
    <phoneticPr fontId="5"/>
  </si>
  <si>
    <t>-</t>
    <phoneticPr fontId="2"/>
  </si>
  <si>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</si>
  <si>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</si>
  <si>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</si>
  <si>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福岡県自治会館管理組合</t>
  </si>
  <si>
    <t>糟屋郡自治会館組合</t>
  </si>
  <si>
    <t>糟屋郡篠栗町外一市五町財産組合</t>
  </si>
  <si>
    <t>北筑昇華苑組合</t>
  </si>
  <si>
    <t>粕屋南部消防組合（一般会計）</t>
    <rPh sb="9" eb="11">
      <t>イッパン</t>
    </rPh>
    <rPh sb="11" eb="13">
      <t>カイケイ</t>
    </rPh>
    <phoneticPr fontId="2"/>
  </si>
  <si>
    <t>粕屋南部消防組合（粕屋中南部休日診療所事業特別会計）</t>
    <rPh sb="9" eb="11">
      <t>カスヤ</t>
    </rPh>
    <rPh sb="11" eb="14">
      <t>チュウナンブ</t>
    </rPh>
    <rPh sb="14" eb="16">
      <t>キュウジツ</t>
    </rPh>
    <rPh sb="16" eb="19">
      <t>シンリョウジョ</t>
    </rPh>
    <rPh sb="19" eb="21">
      <t>ジギョウ</t>
    </rPh>
    <rPh sb="21" eb="23">
      <t>トクベツ</t>
    </rPh>
    <rPh sb="23" eb="25">
      <t>カイケイ</t>
    </rPh>
    <phoneticPr fontId="2"/>
  </si>
  <si>
    <t>福岡地区水道企業団</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</si>
  <si>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</si>
  <si>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</si>
  <si>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福岡都市圏広域行政事業組合（一般会計）</t>
    <rPh sb="14" eb="16">
      <t>イッパン</t>
    </rPh>
    <phoneticPr fontId="2"/>
  </si>
  <si>
    <t>福岡都市圏広域行政事業組合（流域連携事業特別会計）</t>
    <rPh sb="14" eb="16">
      <t>リュウイキ</t>
    </rPh>
    <rPh sb="16" eb="18">
      <t>レンケイ</t>
    </rPh>
    <rPh sb="20" eb="22">
      <t>トクベツ</t>
    </rPh>
    <phoneticPr fontId="2"/>
  </si>
  <si>
    <t>福岡都市圏広域行政事業組合（競艇事業特別会計）</t>
    <rPh sb="14" eb="16">
      <t>キョウテイ</t>
    </rPh>
    <rPh sb="16" eb="18">
      <t>ジギョウ</t>
    </rPh>
    <rPh sb="18" eb="20">
      <t>トクベツ</t>
    </rPh>
    <phoneticPr fontId="2"/>
  </si>
  <si>
    <t>宇美町・志免町衛生施設組合</t>
  </si>
  <si>
    <t>福岡県介護保険広域連合（一般会計）</t>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</si>
  <si>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</si>
  <si>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</si>
  <si>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</si>
  <si>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</si>
  <si>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法適用</t>
    <rPh sb="0" eb="1">
      <t>ホウ</t>
    </rPh>
    <rPh sb="1" eb="3">
      <t>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</si>
  <si>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</si>
  <si>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</si>
  <si>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</si>
  <si>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</si>
  <si>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</si>
  <si>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</si>
  <si>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</si>
  <si>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</si>
  <si>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</si>
  <si>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</si>
  <si>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</si>
  <si>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</si>
  <si>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</si>
  <si>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</si>
  <si>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起債の新規発行を抑制することを進めてきたことにより、令和元年度は将来負担比率は算出されなかった。
一方、施設等の老朽化に伴い、有形固定資産減価償却率は上昇し続けているが、類似団体平均をわずかながら下回っている。</t>
    <rPh sb="26" eb="28">
      <t>レイワ</t>
    </rPh>
    <rPh sb="28" eb="29">
      <t>ガン</t>
    </rPh>
    <rPh sb="52" eb="54">
      <t>シセツ</t>
    </rPh>
    <rPh sb="54" eb="55">
      <t>トウ</t>
    </rPh>
    <rPh sb="56" eb="59">
      <t>ロウキュウカ</t>
    </rPh>
    <rPh sb="60" eb="61">
      <t>トモナ</t>
    </rPh>
    <rPh sb="78" eb="79">
      <t>ツヅ</t>
    </rPh>
    <rPh sb="98" eb="99">
      <t>シタ</t>
    </rPh>
    <phoneticPr fontId="5"/>
  </si>
  <si>
    <t>順調な地方債の償還により起債残高は減り、効率的な予算執行による経費節約を行うことで充当可能基金を維持できたことで、将来負担比率は算出されなかった。また、実質公債費比率は、継続して行ってきた小中学校の大規模改修・耐震化工事の本格的な起債償還が若干落ち着き、昨年度と比べて減少している。
今後、老朽化施設の改修等が増加する見込みであるため、起債発行額増加に伴い、公債費負担比率の増加も予想される。緊急度や住民ニーズを把握した上で、基金も活用しながら、地方債の新規発行を抑制するよう努める</t>
    <rPh sb="0" eb="2">
      <t>ジュンチョウ</t>
    </rPh>
    <rPh sb="12" eb="14">
      <t>キサイ</t>
    </rPh>
    <rPh sb="14" eb="16">
      <t>ザンダカ</t>
    </rPh>
    <rPh sb="36" eb="37">
      <t>オコナ</t>
    </rPh>
    <rPh sb="41" eb="43">
      <t>ジュウトウ</t>
    </rPh>
    <rPh sb="43" eb="45">
      <t>カノウ</t>
    </rPh>
    <rPh sb="48" eb="50">
      <t>イジ</t>
    </rPh>
    <rPh sb="85" eb="87">
      <t>ケイゾク</t>
    </rPh>
    <rPh sb="89" eb="90">
      <t>オコナ</t>
    </rPh>
    <rPh sb="94" eb="98">
      <t>ショウチュウガッコウ</t>
    </rPh>
    <rPh sb="99" eb="102">
      <t>ダイキボ</t>
    </rPh>
    <rPh sb="102" eb="104">
      <t>カイシュウ</t>
    </rPh>
    <rPh sb="105" eb="108">
      <t>タイシンカ</t>
    </rPh>
    <rPh sb="108" eb="110">
      <t>コウジ</t>
    </rPh>
    <rPh sb="111" eb="114">
      <t>ホンカクテキ</t>
    </rPh>
    <rPh sb="115" eb="117">
      <t>キサイ</t>
    </rPh>
    <rPh sb="117" eb="119">
      <t>ショウカン</t>
    </rPh>
    <rPh sb="120" eb="122">
      <t>ジャッカン</t>
    </rPh>
    <rPh sb="122" eb="123">
      <t>オ</t>
    </rPh>
    <rPh sb="124" eb="125">
      <t>ツ</t>
    </rPh>
    <rPh sb="134" eb="13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</si>
</sst>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4710-465B-96CB-D471CABD31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35407</c:v>
                </c:pt>
                <c:pt idx="1">
                  <c:v>16601</c:v>
                </c:pt>
                <c:pt idx="2">
                  <c:v>16468</c:v>
                </c:pt>
                <c:pt idx="3">
                  <c:v>8701</c:v>
                </c:pt>
                <c:pt idx="4">
                  <c:v>25366</c:v>
                </c:pt>
              </c:numCache>
            </c:numRef>
          </c:val>
          <c:smooth val="0"/>
          <c:extLst xmlns:c16r2="http://schemas.microsoft.com/office/drawing/2015/06/chart">
            <c:ext xmlns:c16="http://schemas.microsoft.com/office/drawing/2014/chart" uri="{C3380CC4-5D6E-409C-BE32-E72D297353CC}">
              <c16:uniqueId val="{00000001-4710-465B-96CB-D471CABD318D}"/>
            </c:ext>
          </c:extLst>
        </c:ser>
        <c:dLbls>
          <c:showLegendKey val="0"/>
          <c:showVal val="0"/>
          <c:showCatName val="0"/>
          <c:showSerName val="0"/>
          <c:showPercent val="0"/>
          <c:showBubbleSize val="0"/>
        </c:dLbls>
        <c:marker val="1"/>
        <c:smooth val="0"/>
        <c:axId val="402446952"/>
        <c:axId val="483338440"/>
      </c:lineChart>
      <c:catAx>
        <c:axId val="402446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338440"/>
        <c:crosses val="autoZero"/>
        <c:auto val="1"/>
        <c:lblAlgn val="ctr"/>
        <c:lblOffset val="100"/>
        <c:tickLblSkip val="1"/>
        <c:tickMarkSkip val="1"/>
        <c:noMultiLvlLbl val="0"/>
      </c:catAx>
      <c:valAx>
        <c:axId val="483338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446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6.99</c:v>
                </c:pt>
                <c:pt idx="1">
                  <c:v>5.33</c:v>
                </c:pt>
                <c:pt idx="2">
                  <c:v>5.95</c:v>
                </c:pt>
                <c:pt idx="3">
                  <c:v>6.07</c:v>
                </c:pt>
                <c:pt idx="4">
                  <c:v>3.96</c:v>
                </c:pt>
              </c:numCache>
            </c:numRef>
          </c:val>
          <c:extLst xmlns:c16r2="http://schemas.microsoft.com/office/drawing/2015/06/chart">
            <c:ext xmlns:c16="http://schemas.microsoft.com/office/drawing/2014/chart" uri="{C3380CC4-5D6E-409C-BE32-E72D297353CC}">
              <c16:uniqueId val="{00000000-8BD5-4DC2-B980-0140800A9A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36.340000000000003</c:v>
                </c:pt>
                <c:pt idx="1">
                  <c:v>39.43</c:v>
                </c:pt>
                <c:pt idx="2">
                  <c:v>38.89</c:v>
                </c:pt>
                <c:pt idx="3">
                  <c:v>43</c:v>
                </c:pt>
                <c:pt idx="4">
                  <c:v>44.6</c:v>
                </c:pt>
              </c:numCache>
            </c:numRef>
          </c:val>
          <c:extLst xmlns:c16r2="http://schemas.microsoft.com/office/drawing/2015/06/chart">
            <c:ext xmlns:c16="http://schemas.microsoft.com/office/drawing/2014/chart" uri="{C3380CC4-5D6E-409C-BE32-E72D297353CC}">
              <c16:uniqueId val="{00000001-8BD5-4DC2-B980-0140800A9AEF}"/>
            </c:ext>
          </c:extLst>
        </c:ser>
        <c:dLbls>
          <c:showLegendKey val="0"/>
          <c:showVal val="0"/>
          <c:showCatName val="0"/>
          <c:showSerName val="0"/>
          <c:showPercent val="0"/>
          <c:showBubbleSize val="0"/>
        </c:dLbls>
        <c:gapWidth val="250"/>
        <c:overlap val="100"/>
        <c:axId val="489629712"/>
        <c:axId val="48963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1.22</c:v>
                </c:pt>
                <c:pt idx="1">
                  <c:v>1.98</c:v>
                </c:pt>
                <c:pt idx="2">
                  <c:v>0.75</c:v>
                </c:pt>
                <c:pt idx="3">
                  <c:v>4.6900000000000004</c:v>
                </c:pt>
                <c:pt idx="4">
                  <c:v>-0.53</c:v>
                </c:pt>
              </c:numCache>
            </c:numRef>
          </c:val>
          <c:smooth val="0"/>
          <c:extLst xmlns:c16r2="http://schemas.microsoft.com/office/drawing/2015/06/chart">
            <c:ext xmlns:c16="http://schemas.microsoft.com/office/drawing/2014/chart" uri="{C3380CC4-5D6E-409C-BE32-E72D297353CC}">
              <c16:uniqueId val="{00000002-8BD5-4DC2-B980-0140800A9AEF}"/>
            </c:ext>
          </c:extLst>
        </c:ser>
        <c:dLbls>
          <c:showLegendKey val="0"/>
          <c:showVal val="0"/>
          <c:showCatName val="0"/>
          <c:showSerName val="0"/>
          <c:showPercent val="0"/>
          <c:showBubbleSize val="0"/>
        </c:dLbls>
        <c:marker val="1"/>
        <c:smooth val="0"/>
        <c:axId val="489629712"/>
        <c:axId val="489630096"/>
      </c:lineChart>
      <c:catAx>
        <c:axId val="48962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630096"/>
        <c:crosses val="autoZero"/>
        <c:auto val="1"/>
        <c:lblAlgn val="ctr"/>
        <c:lblOffset val="100"/>
        <c:tickLblSkip val="1"/>
        <c:tickMarkSkip val="1"/>
        <c:noMultiLvlLbl val="0"/>
      </c:catAx>
      <c:valAx>
        <c:axId val="48963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62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05C-4C27-AD69-44C410DF32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05C-4C27-AD69-44C410DF32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05C-4C27-AD69-44C410DF3291}"/>
            </c:ext>
          </c:extLst>
        </c:ser>
        <c:ser>
          <c:idx val="3"/>
          <c:order val="3"/>
          <c:tx>
            <c:strRef>
              <c:f>データシート!$A$30</c:f>
              <c:strCache>
                <c:ptCount val="1"/>
                <c:pt idx="0">
                  <c:v>公共施設公益施設整備拡充基金特別会計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05C-4C27-AD69-44C410DF3291}"/>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0.15</c:v>
                </c:pt>
                <c:pt idx="4">
                  <c:v>#N/A</c:v>
                </c:pt>
                <c:pt idx="5">
                  <c:v>0.14000000000000001</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4-605C-4C27-AD69-44C410DF32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0.28000000000000003</c:v>
                </c:pt>
                <c:pt idx="4">
                  <c:v>#N/A</c:v>
                </c:pt>
                <c:pt idx="5">
                  <c:v>0.28999999999999998</c:v>
                </c:pt>
                <c:pt idx="6">
                  <c:v>#N/A</c:v>
                </c:pt>
                <c:pt idx="7">
                  <c:v>0.31</c:v>
                </c:pt>
                <c:pt idx="8">
                  <c:v>#N/A</c:v>
                </c:pt>
                <c:pt idx="9">
                  <c:v>0.31</c:v>
                </c:pt>
              </c:numCache>
            </c:numRef>
          </c:val>
          <c:extLst xmlns:c16r2="http://schemas.microsoft.com/office/drawing/2015/06/chart">
            <c:ext xmlns:c16="http://schemas.microsoft.com/office/drawing/2014/chart" uri="{C3380CC4-5D6E-409C-BE32-E72D297353CC}">
              <c16:uniqueId val="{00000005-605C-4C27-AD69-44C410DF32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0.45</c:v>
                </c:pt>
                <c:pt idx="1">
                  <c:v>#N/A</c:v>
                </c:pt>
                <c:pt idx="2">
                  <c:v>1.1399999999999999</c:v>
                </c:pt>
                <c:pt idx="3">
                  <c:v>#N/A</c:v>
                </c:pt>
                <c:pt idx="4">
                  <c:v>0.9</c:v>
                </c:pt>
                <c:pt idx="5">
                  <c:v>#N/A</c:v>
                </c:pt>
                <c:pt idx="6">
                  <c:v>0.56000000000000005</c:v>
                </c:pt>
                <c:pt idx="7">
                  <c:v>#N/A</c:v>
                </c:pt>
                <c:pt idx="8">
                  <c:v>#N/A</c:v>
                </c:pt>
                <c:pt idx="9">
                  <c:v>0.48</c:v>
                </c:pt>
              </c:numCache>
            </c:numRef>
          </c:val>
          <c:extLst xmlns:c16r2="http://schemas.microsoft.com/office/drawing/2015/06/chart">
            <c:ext xmlns:c16="http://schemas.microsoft.com/office/drawing/2014/chart" uri="{C3380CC4-5D6E-409C-BE32-E72D297353CC}">
              <c16:uniqueId val="{00000006-605C-4C27-AD69-44C410DF329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6.83</c:v>
                </c:pt>
                <c:pt idx="2">
                  <c:v>#N/A</c:v>
                </c:pt>
                <c:pt idx="3">
                  <c:v>5.17</c:v>
                </c:pt>
                <c:pt idx="4">
                  <c:v>#N/A</c:v>
                </c:pt>
                <c:pt idx="5">
                  <c:v>5.8</c:v>
                </c:pt>
                <c:pt idx="6">
                  <c:v>#N/A</c:v>
                </c:pt>
                <c:pt idx="7">
                  <c:v>5.92</c:v>
                </c:pt>
                <c:pt idx="8">
                  <c:v>#N/A</c:v>
                </c:pt>
                <c:pt idx="9">
                  <c:v>3.81</c:v>
                </c:pt>
              </c:numCache>
            </c:numRef>
          </c:val>
          <c:extLst xmlns:c16r2="http://schemas.microsoft.com/office/drawing/2015/06/chart">
            <c:ext xmlns:c16="http://schemas.microsoft.com/office/drawing/2014/chart" uri="{C3380CC4-5D6E-409C-BE32-E72D297353CC}">
              <c16:uniqueId val="{00000007-605C-4C27-AD69-44C410DF3291}"/>
            </c:ext>
          </c:extLst>
        </c:ser>
        <c:ser>
          <c:idx val="8"/>
          <c:order val="8"/>
          <c:tx>
            <c:strRef>
              <c:f>データシート!$A$35</c:f>
              <c:strCache>
                <c:ptCount val="1"/>
                <c:pt idx="0">
                  <c:v>流域関連公共下水道事業会計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6.57</c:v>
                </c:pt>
                <c:pt idx="2">
                  <c:v>#N/A</c:v>
                </c:pt>
                <c:pt idx="3">
                  <c:v>7.28</c:v>
                </c:pt>
                <c:pt idx="4">
                  <c:v>#N/A</c:v>
                </c:pt>
                <c:pt idx="5">
                  <c:v>7.69</c:v>
                </c:pt>
                <c:pt idx="6">
                  <c:v>#N/A</c:v>
                </c:pt>
                <c:pt idx="7">
                  <c:v>8.3800000000000008</c:v>
                </c:pt>
                <c:pt idx="8">
                  <c:v>#N/A</c:v>
                </c:pt>
                <c:pt idx="9">
                  <c:v>9.19</c:v>
                </c:pt>
              </c:numCache>
            </c:numRef>
          </c:val>
          <c:extLst xmlns:c16r2="http://schemas.microsoft.com/office/drawing/2015/06/chart">
            <c:ext xmlns:c16="http://schemas.microsoft.com/office/drawing/2014/chart" uri="{C3380CC4-5D6E-409C-BE32-E72D297353CC}">
              <c16:uniqueId val="{00000008-605C-4C27-AD69-44C410DF32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23.57</c:v>
                </c:pt>
                <c:pt idx="2">
                  <c:v>#N/A</c:v>
                </c:pt>
                <c:pt idx="3">
                  <c:v>22.33</c:v>
                </c:pt>
                <c:pt idx="4">
                  <c:v>#N/A</c:v>
                </c:pt>
                <c:pt idx="5">
                  <c:v>21.95</c:v>
                </c:pt>
                <c:pt idx="6">
                  <c:v>#N/A</c:v>
                </c:pt>
                <c:pt idx="7">
                  <c:v>22.11</c:v>
                </c:pt>
                <c:pt idx="8">
                  <c:v>#N/A</c:v>
                </c:pt>
                <c:pt idx="9">
                  <c:v>22.16</c:v>
                </c:pt>
              </c:numCache>
            </c:numRef>
          </c:val>
          <c:extLst xmlns:c16r2="http://schemas.microsoft.com/office/drawing/2015/06/chart">
            <c:ext xmlns:c16="http://schemas.microsoft.com/office/drawing/2014/chart" uri="{C3380CC4-5D6E-409C-BE32-E72D297353CC}">
              <c16:uniqueId val="{00000009-605C-4C27-AD69-44C410DF3291}"/>
            </c:ext>
          </c:extLst>
        </c:ser>
        <c:dLbls>
          <c:showLegendKey val="0"/>
          <c:showVal val="0"/>
          <c:showCatName val="0"/>
          <c:showSerName val="0"/>
          <c:showPercent val="0"/>
          <c:showBubbleSize val="0"/>
        </c:dLbls>
        <c:gapWidth val="150"/>
        <c:overlap val="100"/>
        <c:axId val="488998424"/>
        <c:axId val="493279176"/>
      </c:barChart>
      <c:catAx>
        <c:axId val="48899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279176"/>
        <c:crosses val="autoZero"/>
        <c:auto val="1"/>
        <c:lblAlgn val="ctr"/>
        <c:lblOffset val="100"/>
        <c:tickLblSkip val="1"/>
        <c:tickMarkSkip val="1"/>
        <c:noMultiLvlLbl val="0"/>
      </c:catAx>
      <c:valAx>
        <c:axId val="493279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98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1082</c:v>
                </c:pt>
                <c:pt idx="5">
                  <c:v>1095</c:v>
                </c:pt>
                <c:pt idx="8">
                  <c:v>1150</c:v>
                </c:pt>
                <c:pt idx="11">
                  <c:v>1147</c:v>
                </c:pt>
                <c:pt idx="14">
                  <c:v>1138</c:v>
                </c:pt>
              </c:numCache>
            </c:numRef>
          </c:val>
          <c:extLst xmlns:c16r2="http://schemas.microsoft.com/office/drawing/2015/06/chart">
            <c:ext xmlns:c16="http://schemas.microsoft.com/office/drawing/2014/chart" uri="{C3380CC4-5D6E-409C-BE32-E72D297353CC}">
              <c16:uniqueId val="{00000000-5592-48C9-8696-61DB7F7121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592-48C9-8696-61DB7F7121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70</c:v>
                </c:pt>
                <c:pt idx="3">
                  <c:v>86</c:v>
                </c:pt>
                <c:pt idx="6">
                  <c:v>84</c:v>
                </c:pt>
                <c:pt idx="9">
                  <c:v>101</c:v>
                </c:pt>
                <c:pt idx="12">
                  <c:v>101</c:v>
                </c:pt>
              </c:numCache>
            </c:numRef>
          </c:val>
          <c:extLst xmlns:c16r2="http://schemas.microsoft.com/office/drawing/2015/06/chart">
            <c:ext xmlns:c16="http://schemas.microsoft.com/office/drawing/2014/chart" uri="{C3380CC4-5D6E-409C-BE32-E72D297353CC}">
              <c16:uniqueId val="{00000002-5592-48C9-8696-61DB7F7121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c:v>
                </c:pt>
                <c:pt idx="3">
                  <c:v>9</c:v>
                </c:pt>
                <c:pt idx="6">
                  <c:v>1</c:v>
                </c:pt>
                <c:pt idx="9">
                  <c:v>0</c:v>
                </c:pt>
                <c:pt idx="12">
                  <c:v>1</c:v>
                </c:pt>
              </c:numCache>
            </c:numRef>
          </c:val>
          <c:extLst xmlns:c16r2="http://schemas.microsoft.com/office/drawing/2015/06/chart">
            <c:ext xmlns:c16="http://schemas.microsoft.com/office/drawing/2014/chart" uri="{C3380CC4-5D6E-409C-BE32-E72D297353CC}">
              <c16:uniqueId val="{00000003-5592-48C9-8696-61DB7F7121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410</c:v>
                </c:pt>
                <c:pt idx="3">
                  <c:v>418</c:v>
                </c:pt>
                <c:pt idx="6">
                  <c:v>413</c:v>
                </c:pt>
                <c:pt idx="9">
                  <c:v>396</c:v>
                </c:pt>
                <c:pt idx="12">
                  <c:v>404</c:v>
                </c:pt>
              </c:numCache>
            </c:numRef>
          </c:val>
          <c:extLst xmlns:c16r2="http://schemas.microsoft.com/office/drawing/2015/06/chart">
            <c:ext xmlns:c16="http://schemas.microsoft.com/office/drawing/2014/chart" uri="{C3380CC4-5D6E-409C-BE32-E72D297353CC}">
              <c16:uniqueId val="{00000004-5592-48C9-8696-61DB7F7121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92-48C9-8696-61DB7F7121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592-48C9-8696-61DB7F7121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897</c:v>
                </c:pt>
                <c:pt idx="3">
                  <c:v>1080</c:v>
                </c:pt>
                <c:pt idx="6">
                  <c:v>1096</c:v>
                </c:pt>
                <c:pt idx="9">
                  <c:v>1082</c:v>
                </c:pt>
                <c:pt idx="12">
                  <c:v>1112</c:v>
                </c:pt>
              </c:numCache>
            </c:numRef>
          </c:val>
          <c:extLst xmlns:c16r2="http://schemas.microsoft.com/office/drawing/2015/06/chart">
            <c:ext xmlns:c16="http://schemas.microsoft.com/office/drawing/2014/chart" uri="{C3380CC4-5D6E-409C-BE32-E72D297353CC}">
              <c16:uniqueId val="{00000007-5592-48C9-8696-61DB7F712146}"/>
            </c:ext>
          </c:extLst>
        </c:ser>
        <c:dLbls>
          <c:showLegendKey val="0"/>
          <c:showVal val="0"/>
          <c:showCatName val="0"/>
          <c:showSerName val="0"/>
          <c:showPercent val="0"/>
          <c:showBubbleSize val="0"/>
        </c:dLbls>
        <c:gapWidth val="100"/>
        <c:overlap val="100"/>
        <c:axId val="485105176"/>
        <c:axId val="485105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335</c:v>
                </c:pt>
                <c:pt idx="2">
                  <c:v>#N/A</c:v>
                </c:pt>
                <c:pt idx="3">
                  <c:v>#N/A</c:v>
                </c:pt>
                <c:pt idx="4">
                  <c:v>498</c:v>
                </c:pt>
                <c:pt idx="5">
                  <c:v>#N/A</c:v>
                </c:pt>
                <c:pt idx="6">
                  <c:v>#N/A</c:v>
                </c:pt>
                <c:pt idx="7">
                  <c:v>444</c:v>
                </c:pt>
                <c:pt idx="8">
                  <c:v>#N/A</c:v>
                </c:pt>
                <c:pt idx="9">
                  <c:v>#N/A</c:v>
                </c:pt>
                <c:pt idx="10">
                  <c:v>432</c:v>
                </c:pt>
                <c:pt idx="11">
                  <c:v>#N/A</c:v>
                </c:pt>
                <c:pt idx="12">
                  <c:v>#N/A</c:v>
                </c:pt>
                <c:pt idx="13">
                  <c:v>480</c:v>
                </c:pt>
                <c:pt idx="14">
                  <c:v>#N/A</c:v>
                </c:pt>
              </c:numCache>
            </c:numRef>
          </c:val>
          <c:smooth val="0"/>
          <c:extLst xmlns:c16r2="http://schemas.microsoft.com/office/drawing/2015/06/chart">
            <c:ext xmlns:c16="http://schemas.microsoft.com/office/drawing/2014/chart" uri="{C3380CC4-5D6E-409C-BE32-E72D297353CC}">
              <c16:uniqueId val="{00000008-5592-48C9-8696-61DB7F712146}"/>
            </c:ext>
          </c:extLst>
        </c:ser>
        <c:dLbls>
          <c:showLegendKey val="0"/>
          <c:showVal val="0"/>
          <c:showCatName val="0"/>
          <c:showSerName val="0"/>
          <c:showPercent val="0"/>
          <c:showBubbleSize val="0"/>
        </c:dLbls>
        <c:marker val="1"/>
        <c:smooth val="0"/>
        <c:axId val="485105176"/>
        <c:axId val="485105560"/>
      </c:lineChart>
      <c:catAx>
        <c:axId val="48510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105560"/>
        <c:crosses val="autoZero"/>
        <c:auto val="1"/>
        <c:lblAlgn val="ctr"/>
        <c:lblOffset val="100"/>
        <c:tickLblSkip val="1"/>
        <c:tickMarkSkip val="1"/>
        <c:noMultiLvlLbl val="0"/>
      </c:catAx>
      <c:valAx>
        <c:axId val="485105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105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15341</c:v>
                </c:pt>
                <c:pt idx="5">
                  <c:v>15109</c:v>
                </c:pt>
                <c:pt idx="8">
                  <c:v>14814</c:v>
                </c:pt>
                <c:pt idx="11">
                  <c:v>14447</c:v>
                </c:pt>
                <c:pt idx="14">
                  <c:v>14117</c:v>
                </c:pt>
              </c:numCache>
            </c:numRef>
          </c:val>
          <c:extLst xmlns:c16r2="http://schemas.microsoft.com/office/drawing/2015/06/chart">
            <c:ext xmlns:c16="http://schemas.microsoft.com/office/drawing/2014/chart" uri="{C3380CC4-5D6E-409C-BE32-E72D297353CC}">
              <c16:uniqueId val="{00000000-F633-42B2-B84F-7184067D6E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c:v>
                </c:pt>
                <c:pt idx="5">
                  <c:v>10</c:v>
                </c:pt>
                <c:pt idx="8">
                  <c:v>1</c:v>
                </c:pt>
                <c:pt idx="11">
                  <c:v>1</c:v>
                </c:pt>
                <c:pt idx="14">
                  <c:v>1</c:v>
                </c:pt>
              </c:numCache>
            </c:numRef>
          </c:val>
          <c:extLst xmlns:c16r2="http://schemas.microsoft.com/office/drawing/2015/06/chart">
            <c:ext xmlns:c16="http://schemas.microsoft.com/office/drawing/2014/chart" uri="{C3380CC4-5D6E-409C-BE32-E72D297353CC}">
              <c16:uniqueId val="{00000001-F633-42B2-B84F-7184067D6E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4743</c:v>
                </c:pt>
                <c:pt idx="5">
                  <c:v>5010</c:v>
                </c:pt>
                <c:pt idx="8">
                  <c:v>5372</c:v>
                </c:pt>
                <c:pt idx="11">
                  <c:v>5792</c:v>
                </c:pt>
                <c:pt idx="14">
                  <c:v>6092</c:v>
                </c:pt>
              </c:numCache>
            </c:numRef>
          </c:val>
          <c:extLst xmlns:c16r2="http://schemas.microsoft.com/office/drawing/2015/06/chart">
            <c:ext xmlns:c16="http://schemas.microsoft.com/office/drawing/2014/chart" uri="{C3380CC4-5D6E-409C-BE32-E72D297353CC}">
              <c16:uniqueId val="{00000002-F633-42B2-B84F-7184067D6E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633-42B2-B84F-7184067D6E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633-42B2-B84F-7184067D6E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33-42B2-B84F-7184067D6E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1180</c:v>
                </c:pt>
                <c:pt idx="3">
                  <c:v>1107</c:v>
                </c:pt>
                <c:pt idx="6">
                  <c:v>1065</c:v>
                </c:pt>
                <c:pt idx="9">
                  <c:v>853</c:v>
                </c:pt>
                <c:pt idx="12">
                  <c:v>797</c:v>
                </c:pt>
              </c:numCache>
            </c:numRef>
          </c:val>
          <c:extLst xmlns:c16r2="http://schemas.microsoft.com/office/drawing/2015/06/chart">
            <c:ext xmlns:c16="http://schemas.microsoft.com/office/drawing/2014/chart" uri="{C3380CC4-5D6E-409C-BE32-E72D297353CC}">
              <c16:uniqueId val="{00000006-F633-42B2-B84F-7184067D6E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655</c:v>
                </c:pt>
                <c:pt idx="3">
                  <c:v>595</c:v>
                </c:pt>
                <c:pt idx="6">
                  <c:v>592</c:v>
                </c:pt>
                <c:pt idx="9">
                  <c:v>512</c:v>
                </c:pt>
                <c:pt idx="12">
                  <c:v>418</c:v>
                </c:pt>
              </c:numCache>
            </c:numRef>
          </c:val>
          <c:extLst xmlns:c16r2="http://schemas.microsoft.com/office/drawing/2015/06/chart">
            <c:ext xmlns:c16="http://schemas.microsoft.com/office/drawing/2014/chart" uri="{C3380CC4-5D6E-409C-BE32-E72D297353CC}">
              <c16:uniqueId val="{00000007-F633-42B2-B84F-7184067D6E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6595</c:v>
                </c:pt>
                <c:pt idx="3">
                  <c:v>6497</c:v>
                </c:pt>
                <c:pt idx="6">
                  <c:v>6254</c:v>
                </c:pt>
                <c:pt idx="9">
                  <c:v>5824</c:v>
                </c:pt>
                <c:pt idx="12">
                  <c:v>5464</c:v>
                </c:pt>
              </c:numCache>
            </c:numRef>
          </c:val>
          <c:extLst xmlns:c16r2="http://schemas.microsoft.com/office/drawing/2015/06/chart">
            <c:ext xmlns:c16="http://schemas.microsoft.com/office/drawing/2014/chart" uri="{C3380CC4-5D6E-409C-BE32-E72D297353CC}">
              <c16:uniqueId val="{00000008-F633-42B2-B84F-7184067D6E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633-42B2-B84F-7184067D6E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12294</c:v>
                </c:pt>
                <c:pt idx="3">
                  <c:v>12085</c:v>
                </c:pt>
                <c:pt idx="6">
                  <c:v>11940</c:v>
                </c:pt>
                <c:pt idx="9">
                  <c:v>11546</c:v>
                </c:pt>
                <c:pt idx="12">
                  <c:v>11189</c:v>
                </c:pt>
              </c:numCache>
            </c:numRef>
          </c:val>
          <c:extLst xmlns:c16r2="http://schemas.microsoft.com/office/drawing/2015/06/chart">
            <c:ext xmlns:c16="http://schemas.microsoft.com/office/drawing/2014/chart" uri="{C3380CC4-5D6E-409C-BE32-E72D297353CC}">
              <c16:uniqueId val="{0000000A-F633-42B2-B84F-7184067D6E4B}"/>
            </c:ext>
          </c:extLst>
        </c:ser>
        <c:dLbls>
          <c:showLegendKey val="0"/>
          <c:showVal val="0"/>
          <c:showCatName val="0"/>
          <c:showSerName val="0"/>
          <c:showPercent val="0"/>
          <c:showBubbleSize val="0"/>
        </c:dLbls>
        <c:gapWidth val="100"/>
        <c:overlap val="100"/>
        <c:axId val="490114600"/>
        <c:axId val="49020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639</c:v>
                </c:pt>
                <c:pt idx="2">
                  <c:v>#N/A</c:v>
                </c:pt>
                <c:pt idx="3">
                  <c:v>#N/A</c:v>
                </c:pt>
                <c:pt idx="4">
                  <c:v>156</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633-42B2-B84F-7184067D6E4B}"/>
            </c:ext>
          </c:extLst>
        </c:ser>
        <c:dLbls>
          <c:showLegendKey val="0"/>
          <c:showVal val="0"/>
          <c:showCatName val="0"/>
          <c:showSerName val="0"/>
          <c:showPercent val="0"/>
          <c:showBubbleSize val="0"/>
        </c:dLbls>
        <c:marker val="1"/>
        <c:smooth val="0"/>
        <c:axId val="490114600"/>
        <c:axId val="490204688"/>
      </c:lineChart>
      <c:catAx>
        <c:axId val="49011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204688"/>
        <c:crosses val="autoZero"/>
        <c:auto val="1"/>
        <c:lblAlgn val="ctr"/>
        <c:lblOffset val="100"/>
        <c:tickLblSkip val="1"/>
        <c:tickMarkSkip val="1"/>
        <c:noMultiLvlLbl val="0"/>
      </c:catAx>
      <c:valAx>
        <c:axId val="49020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11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3310</c:v>
                </c:pt>
                <c:pt idx="1">
                  <c:v>3697</c:v>
                </c:pt>
                <c:pt idx="2">
                  <c:v>3834</c:v>
                </c:pt>
              </c:numCache>
            </c:numRef>
          </c:val>
          <c:extLst xmlns:c16r2="http://schemas.microsoft.com/office/drawing/2015/06/chart">
            <c:ext xmlns:c16="http://schemas.microsoft.com/office/drawing/2014/chart" uri="{C3380CC4-5D6E-409C-BE32-E72D297353CC}">
              <c16:uniqueId val="{00000000-10FA-4116-B9D7-3136DBFCA0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477</c:v>
                </c:pt>
                <c:pt idx="1">
                  <c:v>477</c:v>
                </c:pt>
                <c:pt idx="2">
                  <c:v>477</c:v>
                </c:pt>
              </c:numCache>
            </c:numRef>
          </c:val>
          <c:extLst xmlns:c16r2="http://schemas.microsoft.com/office/drawing/2015/06/chart">
            <c:ext xmlns:c16="http://schemas.microsoft.com/office/drawing/2014/chart" uri="{C3380CC4-5D6E-409C-BE32-E72D297353CC}">
              <c16:uniqueId val="{00000001-10FA-4116-B9D7-3136DBFCA0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1581</c:v>
                </c:pt>
                <c:pt idx="1">
                  <c:v>1613</c:v>
                </c:pt>
                <c:pt idx="2">
                  <c:v>1778</c:v>
                </c:pt>
              </c:numCache>
            </c:numRef>
          </c:val>
          <c:extLst xmlns:c16r2="http://schemas.microsoft.com/office/drawing/2015/06/chart">
            <c:ext xmlns:c16="http://schemas.microsoft.com/office/drawing/2014/chart" uri="{C3380CC4-5D6E-409C-BE32-E72D297353CC}">
              <c16:uniqueId val="{00000002-10FA-4116-B9D7-3136DBFCA01D}"/>
            </c:ext>
          </c:extLst>
        </c:ser>
        <c:dLbls>
          <c:showLegendKey val="0"/>
          <c:showVal val="0"/>
          <c:showCatName val="0"/>
          <c:showSerName val="0"/>
          <c:showPercent val="0"/>
          <c:showBubbleSize val="0"/>
        </c:dLbls>
        <c:gapWidth val="120"/>
        <c:overlap val="100"/>
        <c:axId val="490201392"/>
        <c:axId val="494423744"/>
      </c:barChart>
      <c:catAx>
        <c:axId val="49020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423744"/>
        <c:crosses val="autoZero"/>
        <c:auto val="1"/>
        <c:lblAlgn val="ctr"/>
        <c:lblOffset val="100"/>
        <c:tickLblSkip val="1"/>
        <c:tickMarkSkip val="1"/>
        <c:noMultiLvlLbl val="0"/>
      </c:catAx>
      <c:valAx>
        <c:axId val="494423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20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85-43A3-9B2B-59518D74DE2E}"/>
                </c:ext>
                <c:ext xmlns:c15="http://schemas.microsoft.com/office/drawing/2012/chart" uri="{CE6537A1-D6FC-4f65-9D91-7224C49458BB}">
                  <c15:layout/>
                  <c15:dlblFieldTable>
                    <c15:dlblFTEntry>
                      <c15:txfldGUID>{8199DECC-7111-4A02-934E-936BFA858324}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85-43A3-9B2B-59518D74DE2E}"/>
                </c:ext>
                <c:ext xmlns:c15="http://schemas.microsoft.com/office/drawing/2012/chart" uri="{CE6537A1-D6FC-4f65-9D91-7224C49458BB}">
                  <c15:dlblFieldTable>
                    <c15:dlblFTEntry>
                      <c15:txfldGUID>{3C4468F6-7F89-48D6-BBEC-4BF1ADBE2B59}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85-43A3-9B2B-59518D74DE2E}"/>
                </c:ext>
                <c:ext xmlns:c15="http://schemas.microsoft.com/office/drawing/2012/chart" uri="{CE6537A1-D6FC-4f65-9D91-7224C49458BB}">
                  <c15:dlblFieldTable>
                    <c15:dlblFTEntry>
                      <c15:txfldGUID>{51918D27-96FC-46A3-9622-FABC7C14C9BC}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85-43A3-9B2B-59518D74DE2E}"/>
                </c:ext>
                <c:ext xmlns:c15="http://schemas.microsoft.com/office/drawing/2012/chart" uri="{CE6537A1-D6FC-4f65-9D91-7224C49458BB}">
                  <c15:dlblFieldTable>
                    <c15:dlblFTEntry>
                      <c15:txfldGUID>{51366027-59C8-424F-A145-3B91C1DDE9ED}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85-43A3-9B2B-59518D74DE2E}"/>
                </c:ext>
                <c:ext xmlns:c15="http://schemas.microsoft.com/office/drawing/2012/chart" uri="{CE6537A1-D6FC-4f65-9D91-7224C49458BB}">
                  <c15:dlblFieldTable>
                    <c15:dlblFTEntry>
                      <c15:txfldGUID>{69D02FB5-6F05-4F7D-9093-D7F0FDF5756E}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85-43A3-9B2B-59518D74DE2E}"/>
                </c:ext>
                <c:ext xmlns:c15="http://schemas.microsoft.com/office/drawing/2012/chart" uri="{CE6537A1-D6FC-4f65-9D91-7224C49458BB}">
                  <c15:layout/>
                  <c15:dlblFieldTable>
                    <c15:dlblFTEntry>
                      <c15:txfldGUID>{BEDB1DEE-7719-480A-83AB-2382DDC0EE6A}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85-43A3-9B2B-59518D74DE2E}"/>
                </c:ext>
                <c:ext xmlns:c15="http://schemas.microsoft.com/office/drawing/2012/chart" uri="{CE6537A1-D6FC-4f65-9D91-7224C49458BB}">
                  <c15:dlblFieldTable>
                    <c15:dlblFTEntry>
                      <c15:txfldGUID>{93222645-D44F-4824-8D6D-4963B4AEBFB8}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85-43A3-9B2B-59518D74DE2E}"/>
                </c:ext>
                <c:ext xmlns:c15="http://schemas.microsoft.com/office/drawing/2012/chart" uri="{CE6537A1-D6FC-4f65-9D91-7224C49458BB}">
                  <c15:dlblFieldTable>
                    <c15:dlblFTEntry>
                      <c15:txfldGUID>{F263D13A-6897-465D-9AEB-87F9752C529C}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85-43A3-9B2B-59518D74DE2E}"/>
                </c:ext>
                <c:ext xmlns:c15="http://schemas.microsoft.com/office/drawing/2012/chart" uri="{CE6537A1-D6FC-4f65-9D91-7224C49458BB}">
                  <c15:dlblFieldTable>
                    <c15:dlblFTEntry>
                      <c15:txfldGUID>{53CAFB16-667F-4A04-A01C-0768EC03D0EC}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56.1</c:v>
                </c:pt>
                <c:pt idx="16">
                  <c:v>57.5</c:v>
                </c:pt>
                <c:pt idx="24">
                  <c:v>59.2</c:v>
                </c:pt>
                <c:pt idx="32">
                  <c:v>60.3</c:v>
                </c:pt>
              </c:numCache>
            </c:numRef>
          </c:xVal>
          <c:yVal>
            <c:numRef>
              <c:f>公会計指標分析・財政指標組合せ分析表!$BP$51:$DC$51</c:f>
              <c:numCache>
                <c:formatCode>#,##0.0;"▲ "#,##0.0</c:formatCode>
                <c:ptCount val="40"/>
                <c:pt idx="0">
                  <c:v>8.8000000000000007</c:v>
                </c:pt>
                <c:pt idx="8">
                  <c:v>2.1</c:v>
                </c:pt>
              </c:numCache>
            </c:numRef>
          </c:yVal>
          <c:smooth val="0"/>
          <c:extLst xmlns:c16r2="http://schemas.microsoft.com/office/drawing/2015/06/chart">
            <c:ext xmlns:c16="http://schemas.microsoft.com/office/drawing/2014/chart" uri="{C3380CC4-5D6E-409C-BE32-E72D297353CC}">
              <c16:uniqueId val="{00000009-3385-43A3-9B2B-59518D74DE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85-43A3-9B2B-59518D74DE2E}"/>
                </c:ext>
                <c:ext xmlns:c15="http://schemas.microsoft.com/office/drawing/2012/chart" uri="{CE6537A1-D6FC-4f65-9D91-7224C49458BB}">
                  <c15:layout/>
                  <c15:dlblFieldTable>
                    <c15:dlblFTEntry>
                      <c15:txfldGUID>{B936D0A1-8DDB-415A-944D-B0708FB67AAD}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85-43A3-9B2B-59518D74DE2E}"/>
                </c:ext>
                <c:ext xmlns:c15="http://schemas.microsoft.com/office/drawing/2012/chart" uri="{CE6537A1-D6FC-4f65-9D91-7224C49458BB}">
                  <c15:dlblFieldTable>
                    <c15:dlblFTEntry>
                      <c15:txfldGUID>{CE70955F-A114-400E-9117-67F303398D25}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85-43A3-9B2B-59518D74DE2E}"/>
                </c:ext>
                <c:ext xmlns:c15="http://schemas.microsoft.com/office/drawing/2012/chart" uri="{CE6537A1-D6FC-4f65-9D91-7224C49458BB}">
                  <c15:dlblFieldTable>
                    <c15:dlblFTEntry>
                      <c15:txfldGUID>{512EFCCF-0E22-4FF2-A59C-CB22CF9E3E37}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85-43A3-9B2B-59518D74DE2E}"/>
                </c:ext>
                <c:ext xmlns:c15="http://schemas.microsoft.com/office/drawing/2012/chart" uri="{CE6537A1-D6FC-4f65-9D91-7224C49458BB}">
                  <c15:dlblFieldTable>
                    <c15:dlblFTEntry>
                      <c15:txfldGUID>{4ED469DF-AD50-4E76-B0BC-AE2E404BCA85}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85-43A3-9B2B-59518D74DE2E}"/>
                </c:ext>
                <c:ext xmlns:c15="http://schemas.microsoft.com/office/drawing/2012/chart" uri="{CE6537A1-D6FC-4f65-9D91-7224C49458BB}">
                  <c15:dlblFieldTable>
                    <c15:dlblFTEntry>
                      <c15:txfldGUID>{E074164E-8106-46AE-B4FA-75A829056B5C}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85-43A3-9B2B-59518D74DE2E}"/>
                </c:ext>
                <c:ext xmlns:c15="http://schemas.microsoft.com/office/drawing/2012/chart" uri="{CE6537A1-D6FC-4f65-9D91-7224C49458BB}">
                  <c15:layout/>
                  <c15:dlblFieldTable>
                    <c15:dlblFTEntry>
                      <c15:txfldGUID>{CD4F1C55-DBF3-4A22-BB04-EB510B54AC5A}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85-43A3-9B2B-59518D74DE2E}"/>
                </c:ext>
                <c:ext xmlns:c15="http://schemas.microsoft.com/office/drawing/2012/chart" uri="{CE6537A1-D6FC-4f65-9D91-7224C49458BB}">
                  <c15:layout/>
                  <c15:dlblFieldTable>
                    <c15:dlblFTEntry>
                      <c15:txfldGUID>{1E6B2A6C-C4F2-4E4B-A5A0-DDC5AD27CA37}</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85-43A3-9B2B-59518D74DE2E}"/>
                </c:ext>
                <c:ext xmlns:c15="http://schemas.microsoft.com/office/drawing/2012/chart" uri="{CE6537A1-D6FC-4f65-9D91-7224C49458BB}">
                  <c15:layout/>
                  <c15:dlblFieldTable>
                    <c15:dlblFTEntry>
                      <c15:txfldGUID>{C4BA235F-DD7F-406E-A808-27AF5D4FA0E9}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85-43A3-9B2B-59518D74DE2E}"/>
                </c:ext>
                <c:ext xmlns:c15="http://schemas.microsoft.com/office/drawing/2012/chart" uri="{CE6537A1-D6FC-4f65-9D91-7224C49458BB}">
                  <c15:layout/>
                  <c15:dlblFieldTable>
                    <c15:dlblFTEntry>
                      <c15:txfldGUID>{EFAEE7AE-AB36-4D4C-A669-02009279CC30}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3385-43A3-9B2B-59518D74DE2E}"/>
            </c:ext>
          </c:extLst>
        </c:ser>
        <c:dLbls>
          <c:showLegendKey val="0"/>
          <c:showVal val="1"/>
          <c:showCatName val="0"/>
          <c:showSerName val="0"/>
          <c:showPercent val="0"/>
          <c:showBubbleSize val="0"/>
        </c:dLbls>
        <c:axId val="490198936"/>
        <c:axId val="493945760"/>
      </c:scatterChart>
      <c:valAx>
        <c:axId val="490198936"/>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945760"/>
        <c:crosses val="autoZero"/>
        <c:crossBetween val="midCat"/>
      </c:valAx>
      <c:valAx>
        <c:axId val="493945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198936"/>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04-484D-A640-EF77BE9D4D3C}"/>
                </c:ext>
                <c:ext xmlns:c15="http://schemas.microsoft.com/office/drawing/2012/chart" uri="{CE6537A1-D6FC-4f65-9D91-7224C49458BB}">
                  <c15:layout/>
                  <c15:dlblFieldTable>
                    <c15:dlblFTEntry>
                      <c15:txfldGUID>{F1630CE0-2184-4316-BE6D-B45418F24979}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804-484D-A640-EF77BE9D4D3C}"/>
                </c:ext>
                <c:ext xmlns:c15="http://schemas.microsoft.com/office/drawing/2012/chart" uri="{CE6537A1-D6FC-4f65-9D91-7224C49458BB}">
                  <c15:dlblFieldTable>
                    <c15:dlblFTEntry>
                      <c15:txfldGUID>{C1F148CC-0AD3-4104-BBDD-34A5C83599D3}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804-484D-A640-EF77BE9D4D3C}"/>
                </c:ext>
                <c:ext xmlns:c15="http://schemas.microsoft.com/office/drawing/2012/chart" uri="{CE6537A1-D6FC-4f65-9D91-7224C49458BB}">
                  <c15:dlblFieldTable>
                    <c15:dlblFTEntry>
                      <c15:txfldGUID>{77BFBC3D-C0E4-47AE-99AB-E09EA2CB8037}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804-484D-A640-EF77BE9D4D3C}"/>
                </c:ext>
                <c:ext xmlns:c15="http://schemas.microsoft.com/office/drawing/2012/chart" uri="{CE6537A1-D6FC-4f65-9D91-7224C49458BB}">
                  <c15:dlblFieldTable>
                    <c15:dlblFTEntry>
                      <c15:txfldGUID>{8398F8B8-D371-49DD-AE56-52CF0623A764}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804-484D-A640-EF77BE9D4D3C}"/>
                </c:ext>
                <c:ext xmlns:c15="http://schemas.microsoft.com/office/drawing/2012/chart" uri="{CE6537A1-D6FC-4f65-9D91-7224C49458BB}">
                  <c15:dlblFieldTable>
                    <c15:dlblFTEntry>
                      <c15:txfldGUID>{23C913FA-C3E5-4703-A6C0-15B4205B37AF}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804-484D-A640-EF77BE9D4D3C}"/>
                </c:ext>
                <c:ext xmlns:c15="http://schemas.microsoft.com/office/drawing/2012/chart" uri="{CE6537A1-D6FC-4f65-9D91-7224C49458BB}">
                  <c15:layout/>
                  <c15:dlblFieldTable>
                    <c15:dlblFTEntry>
                      <c15:txfldGUID>{91B1686C-B0CA-4E45-AA9D-AB02978115B3}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804-484D-A640-EF77BE9D4D3C}"/>
                </c:ext>
                <c:ext xmlns:c15="http://schemas.microsoft.com/office/drawing/2012/chart" uri="{CE6537A1-D6FC-4f65-9D91-7224C49458BB}">
                  <c15:dlblFieldTable>
                    <c15:dlblFTEntry>
                      <c15:txfldGUID>{B2A50C9F-F2D5-4847-8ACC-2FC00BE796A8}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804-484D-A640-EF77BE9D4D3C}"/>
                </c:ext>
                <c:ext xmlns:c15="http://schemas.microsoft.com/office/drawing/2012/chart" uri="{CE6537A1-D6FC-4f65-9D91-7224C49458BB}">
                  <c15:dlblFieldTable>
                    <c15:dlblFTEntry>
                      <c15:txfldGUID>{4F746264-0687-4632-8094-B606FCA3231A}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804-484D-A640-EF77BE9D4D3C}"/>
                </c:ext>
                <c:ext xmlns:c15="http://schemas.microsoft.com/office/drawing/2012/chart" uri="{CE6537A1-D6FC-4f65-9D91-7224C49458BB}">
                  <c15:dlblFieldTable>
                    <c15:dlblFTEntry>
                      <c15:txfldGUID>{701290F8-15CA-4152-AF27-45C86C4AD466}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5.2</c:v>
                </c:pt>
                <c:pt idx="16">
                  <c:v>5.8</c:v>
                </c:pt>
                <c:pt idx="24">
                  <c:v>6.2</c:v>
                </c:pt>
                <c:pt idx="32">
                  <c:v>6</c:v>
                </c:pt>
              </c:numCache>
            </c:numRef>
          </c:xVal>
          <c:yVal>
            <c:numRef>
              <c:f>公会計指標分析・財政指標組合せ分析表!$BP$73:$DC$73</c:f>
              <c:numCache>
                <c:formatCode>#,##0.0;"▲ "#,##0.0</c:formatCode>
                <c:ptCount val="40"/>
                <c:pt idx="0">
                  <c:v>8.8000000000000007</c:v>
                </c:pt>
                <c:pt idx="8">
                  <c:v>2.1</c:v>
                </c:pt>
              </c:numCache>
            </c:numRef>
          </c:yVal>
          <c:smooth val="0"/>
          <c:extLst xmlns:c16r2="http://schemas.microsoft.com/office/drawing/2015/06/chart">
            <c:ext xmlns:c16="http://schemas.microsoft.com/office/drawing/2014/chart" uri="{C3380CC4-5D6E-409C-BE32-E72D297353CC}">
              <c16:uniqueId val="{00000009-C804-484D-A640-EF77BE9D4D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804-484D-A640-EF77BE9D4D3C}"/>
                </c:ext>
                <c:ext xmlns:c15="http://schemas.microsoft.com/office/drawing/2012/chart" uri="{CE6537A1-D6FC-4f65-9D91-7224C49458BB}">
                  <c15:layout/>
                  <c15:dlblFieldTable>
                    <c15:dlblFTEntry>
                      <c15:txfldGUID>{A0161D14-73FE-4CEF-AD8F-64722C1B850F}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804-484D-A640-EF77BE9D4D3C}"/>
                </c:ext>
                <c:ext xmlns:c15="http://schemas.microsoft.com/office/drawing/2012/chart" uri="{CE6537A1-D6FC-4f65-9D91-7224C49458BB}">
                  <c15:dlblFieldTable>
                    <c15:dlblFTEntry>
                      <c15:txfldGUID>{CFAE065E-2D3B-444B-8344-5B027A771A0A}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804-484D-A640-EF77BE9D4D3C}"/>
                </c:ext>
                <c:ext xmlns:c15="http://schemas.microsoft.com/office/drawing/2012/chart" uri="{CE6537A1-D6FC-4f65-9D91-7224C49458BB}">
                  <c15:dlblFieldTable>
                    <c15:dlblFTEntry>
                      <c15:txfldGUID>{9456C75F-CD48-447C-A8FD-CAFB85EB70A4}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804-484D-A640-EF77BE9D4D3C}"/>
                </c:ext>
                <c:ext xmlns:c15="http://schemas.microsoft.com/office/drawing/2012/chart" uri="{CE6537A1-D6FC-4f65-9D91-7224C49458BB}">
                  <c15:dlblFieldTable>
                    <c15:dlblFTEntry>
                      <c15:txfldGUID>{80281A92-A021-4EEA-89F6-87214BF32A86}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804-484D-A640-EF77BE9D4D3C}"/>
                </c:ext>
                <c:ext xmlns:c15="http://schemas.microsoft.com/office/drawing/2012/chart" uri="{CE6537A1-D6FC-4f65-9D91-7224C49458BB}">
                  <c15:dlblFieldTable>
                    <c15:dlblFTEntry>
                      <c15:txfldGUID>{2931CAFD-7587-494E-8C59-BDA1C2AD3781}</c15:txfldGUID>
                      <c15:f>#REF!</c15:f>
                      <c15:dlblFieldTableCache>
                        <c:ptCount val="1"/>
                        <c:pt idx="0">
                          <c:v>#REF!</c:v>
                        </c:pt>
                      </c15:dlblFieldTableCache>
                    </c15:dlblFTEntry>
                  </c15:dlblFieldTable>
                  <c15:showDataLabelsRange val="0"/>
                </c:ext>
              </c:extLst>
            </c:dLbl>
            <c:dLbl>
              <c:idx val="8"/>
              <c:layout>
                <c:manualLayout>
                  <c:x val="0"/>
                  <c:y val="-6.4545207331700091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804-484D-A640-EF77BE9D4D3C}"/>
                </c:ext>
                <c:ext xmlns:c15="http://schemas.microsoft.com/office/drawing/2012/chart" uri="{CE6537A1-D6FC-4f65-9D91-7224C49458BB}">
                  <c15:layout/>
                  <c15:dlblFieldTable>
                    <c15:dlblFTEntry>
                      <c15:txfldGUID>{E2D5319C-ED09-43CD-887A-25473D7C0B96}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6.454520733169989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804-484D-A640-EF77BE9D4D3C}"/>
                </c:ext>
                <c:ext xmlns:c15="http://schemas.microsoft.com/office/drawing/2012/chart" uri="{CE6537A1-D6FC-4f65-9D91-7224C49458BB}">
                  <c15:layout/>
                  <c15:dlblFieldTable>
                    <c15:dlblFTEntry>
                      <c15:txfldGUID>{71C4AD5D-5227-4C1C-8F8A-E5530AE42CBE}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804-484D-A640-EF77BE9D4D3C}"/>
                </c:ext>
                <c:ext xmlns:c15="http://schemas.microsoft.com/office/drawing/2012/chart" uri="{CE6537A1-D6FC-4f65-9D91-7224C49458BB}">
                  <c15:layout/>
                  <c15:dlblFieldTable>
                    <c15:dlblFTEntry>
                      <c15:txfldGUID>{D81E7D3B-EBAB-40DE-8E4B-9D3B3CA11DF8}</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804-484D-A640-EF77BE9D4D3C}"/>
                </c:ext>
                <c:ext xmlns:c15="http://schemas.microsoft.com/office/drawing/2012/chart" uri="{CE6537A1-D6FC-4f65-9D91-7224C49458BB}">
                  <c15:layout/>
                  <c15:dlblFieldTable>
                    <c15:dlblFTEntry>
                      <c15:txfldGUID>{FBBF14A3-B8B2-45D9-870F-F2D2E8475560}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C804-484D-A640-EF77BE9D4D3C}"/>
            </c:ext>
          </c:extLst>
        </c:ser>
        <c:dLbls>
          <c:showLegendKey val="0"/>
          <c:showVal val="1"/>
          <c:showCatName val="0"/>
          <c:showSerName val="0"/>
          <c:showPercent val="0"/>
          <c:showBubbleSize val="0"/>
        </c:dLbls>
        <c:axId val="490164248"/>
        <c:axId val="490164640"/>
      </c:scatterChart>
      <c:valAx>
        <c:axId val="490164248"/>
        <c:scaling>
          <c:orientation val="minMax"/>
          <c:max val="7"/>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164640"/>
        <c:crosses val="autoZero"/>
        <c:crossBetween val="midCat"/>
      </c:valAx>
      <c:valAx>
        <c:axId val="4901646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164248"/>
        <c:crosses val="autoZero"/>
        <c:crossBetween val="midCat"/>
        <c:majorUnit val="3.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年度までに学校施設等の耐震化等、計画的に行われてきた大規模な建設事業が終了し、新規起債発行が抑制されるため、元利償還金は今後減少していく。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しかし、公共施設の老朽化に伴う計画的な改修が見込まれており、起債に依存することのないよう、新たな財源の確保に努めていく。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令和元年度は、充当可能財源等が将来負担額を上回り、将来負担比率の分子はマイナスとなった。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現状では、財政調整基金の積立を行っており、一方で地方債現在高は今後減少していく見込みである。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しかし、今後は老朽化に伴う公共施設の更新事業に、財政調整基金を財源として充当することを検討する必要があり、将来負担比率に影響を及ぼす可能性もある。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公共施設等総合管理計画等に従い、計画的に事業を進め、適切な財政運営に努める。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福岡県志免町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税収の増加、歳出の精査により、財政調整基金を積み立てることができた。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また、ふるさと納税を原資とするおうえん基金も堅調に推移している。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基金の使途明確化を図るため、財政調整基金を取り崩して、必要とされる特定目的基金に積み立てることを検討する。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ふるさと納税寄附時に、寄付者が選択した施策の財源として使用。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ふるさと納税により堅調に寄附金を集めたことによる。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おうえん基金に関しては、備えのための基金としてではなく、町の活性化に繋げる貴重な財源として、必要とされる事業に活用していく。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税収の増加、歳出の精査。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老朽化に伴う公共施設の改修の財源として、計画的に執行していく。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今後の公共施設更新に伴い、地方債の増加が見込まれ、償還の調整に備える。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46,335
45,711
8.69
15,025,352
14,553,256
340,104
8,596,701
11,189,000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保有する施設の老朽化が進み、有形固定資産減価償却率は年々上昇傾向にあるが、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年度に関しては、類似団体平均よりも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低い数値となった。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公共施設等総合管理計画及び各施設の個別管理計画に基づき、施設の維持管理を適切に進めていく必要がある。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9" name="直線コネクタ 68"/>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0"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1" name="直線コネクタ 70"/>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2"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3" name="直線コネクタ 72"/>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4"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5" name="フローチャート: 判断 74"/>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6" name="フローチャート: 判断 75"/>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7" name="フローチャート: 判断 76"/>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8" name="フローチャート: 判断 77"/>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9" name="フローチャート: 判断 78"/>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28702</xdr:rowOff>
    </xdr:from>
    <xdr:to>
      <xdr:col>23</xdr:col>
      <xdr:colOff>136525</xdr:colOff>
      <xdr:row>29</xdr:row>
      <xdr:rowOff>130302</xdr:rowOff>
    </xdr:to>
    <xdr:sp macro="" textlink="">
      <xdr:nvSpPr>
        <xdr:cNvPr id="85" name="楕円 84"/>
        <xdr:cNvSpPr/>
      </xdr:nvSpPr>
      <xdr:spPr>
        <a:xfrm>
          <a:off x="47117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51579</xdr:rowOff>
    </xdr:from>
    <xdr:ext cx="405111" cy="259045"/>
    <xdr:sp macro="" textlink="">
      <xdr:nvSpPr>
        <xdr:cNvPr id="86" name="有形固定資産減価償却率該当値テキスト"/>
        <xdr:cNvSpPr txBox="1"/>
      </xdr:nvSpPr>
      <xdr:spPr>
        <a:xfrm>
          <a:off x="4813300" y="5623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4953</xdr:rowOff>
    </xdr:from>
    <xdr:to>
      <xdr:col>19</xdr:col>
      <xdr:colOff>187325</xdr:colOff>
      <xdr:row>29</xdr:row>
      <xdr:rowOff>106553</xdr:rowOff>
    </xdr:to>
    <xdr:sp macro="" textlink="">
      <xdr:nvSpPr>
        <xdr:cNvPr id="87" name="楕円 86"/>
        <xdr:cNvSpPr/>
      </xdr:nvSpPr>
      <xdr:spPr>
        <a:xfrm>
          <a:off x="4000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55753</xdr:rowOff>
    </xdr:from>
    <xdr:to>
      <xdr:col>23</xdr:col>
      <xdr:colOff>85725</xdr:colOff>
      <xdr:row>29</xdr:row>
      <xdr:rowOff>79502</xdr:rowOff>
    </xdr:to>
    <xdr:cxnSp macro="">
      <xdr:nvCxnSpPr>
        <xdr:cNvPr id="88" name="直線コネクタ 87"/>
        <xdr:cNvCxnSpPr/>
      </xdr:nvCxnSpPr>
      <xdr:spPr>
        <a:xfrm>
          <a:off x="4051300" y="5799328"/>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9" name="楕円 88"/>
        <xdr:cNvSpPr/>
      </xdr:nvSpPr>
      <xdr:spPr>
        <a:xfrm>
          <a:off x="3238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55753</xdr:rowOff>
    </xdr:to>
    <xdr:cxnSp macro="">
      <xdr:nvCxnSpPr>
        <xdr:cNvPr id="90" name="直線コネクタ 89"/>
        <xdr:cNvCxnSpPr/>
      </xdr:nvCxnSpPr>
      <xdr:spPr>
        <a:xfrm>
          <a:off x="3289300" y="5762625"/>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109474</xdr:rowOff>
    </xdr:from>
    <xdr:to>
      <xdr:col>11</xdr:col>
      <xdr:colOff>187325</xdr:colOff>
      <xdr:row>29</xdr:row>
      <xdr:rowOff>39624</xdr:rowOff>
    </xdr:to>
    <xdr:sp macro="" textlink="">
      <xdr:nvSpPr>
        <xdr:cNvPr id="91" name="楕円 90"/>
        <xdr:cNvSpPr/>
      </xdr:nvSpPr>
      <xdr:spPr>
        <a:xfrm>
          <a:off x="2476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160274</xdr:rowOff>
    </xdr:from>
    <xdr:to>
      <xdr:col>15</xdr:col>
      <xdr:colOff>136525</xdr:colOff>
      <xdr:row>29</xdr:row>
      <xdr:rowOff>19050</xdr:rowOff>
    </xdr:to>
    <xdr:cxnSp macro="">
      <xdr:nvCxnSpPr>
        <xdr:cNvPr id="92" name="直線コネクタ 91"/>
        <xdr:cNvCxnSpPr/>
      </xdr:nvCxnSpPr>
      <xdr:spPr>
        <a:xfrm>
          <a:off x="2527300" y="5732399"/>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77089</xdr:rowOff>
    </xdr:from>
    <xdr:to>
      <xdr:col>7</xdr:col>
      <xdr:colOff>187325</xdr:colOff>
      <xdr:row>29</xdr:row>
      <xdr:rowOff>7239</xdr:rowOff>
    </xdr:to>
    <xdr:sp macro="" textlink="">
      <xdr:nvSpPr>
        <xdr:cNvPr id="93" name="楕円 92"/>
        <xdr:cNvSpPr/>
      </xdr:nvSpPr>
      <xdr:spPr>
        <a:xfrm>
          <a:off x="1714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127889</xdr:rowOff>
    </xdr:from>
    <xdr:to>
      <xdr:col>11</xdr:col>
      <xdr:colOff>136525</xdr:colOff>
      <xdr:row>28</xdr:row>
      <xdr:rowOff>160274</xdr:rowOff>
    </xdr:to>
    <xdr:cxnSp macro="">
      <xdr:nvCxnSpPr>
        <xdr:cNvPr id="94" name="直線コネクタ 93"/>
        <xdr:cNvCxnSpPr/>
      </xdr:nvCxnSpPr>
      <xdr:spPr>
        <a:xfrm>
          <a:off x="1765300" y="570001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5"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6"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7"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8"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123080</xdr:rowOff>
    </xdr:from>
    <xdr:ext cx="405111" cy="259045"/>
    <xdr:sp macro="" textlink="">
      <xdr:nvSpPr>
        <xdr:cNvPr id="99" name="n_1mainValue有形固定資産減価償却率"/>
        <xdr:cNvSpPr txBox="1"/>
      </xdr:nvSpPr>
      <xdr:spPr>
        <a:xfrm>
          <a:off x="3836044"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100" name="n_2main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main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169816</xdr:rowOff>
    </xdr:from>
    <xdr:ext cx="405111" cy="259045"/>
    <xdr:sp macro="" textlink="">
      <xdr:nvSpPr>
        <xdr:cNvPr id="102" name="n_4mainValue有形固定資産減価償却率"/>
        <xdr:cNvSpPr txBox="1"/>
      </xdr:nvSpPr>
      <xdr:spPr>
        <a:xfrm>
          <a:off x="1562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及び各施設の個別管理計画に基づき、各施設の改修工事が必要となっていくが、補助金や基金を効果的に活用し、計画的に事業を進め、起債に大きく頼ることがないよう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70900</xdr:rowOff>
    </xdr:from>
    <xdr:to>
      <xdr:col>76</xdr:col>
      <xdr:colOff>73025</xdr:colOff>
      <xdr:row>29</xdr:row>
      <xdr:rowOff>1050</xdr:rowOff>
    </xdr:to>
    <xdr:sp macro="" textlink="">
      <xdr:nvSpPr>
        <xdr:cNvPr id="147" name="楕円 146"/>
        <xdr:cNvSpPr/>
      </xdr:nvSpPr>
      <xdr:spPr>
        <a:xfrm>
          <a:off x="14744700" y="564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93777</xdr:rowOff>
    </xdr:from>
    <xdr:ext cx="469744" cy="259045"/>
    <xdr:sp macro="" textlink="">
      <xdr:nvSpPr>
        <xdr:cNvPr id="148" name="債務償還比率該当値テキスト"/>
        <xdr:cNvSpPr txBox="1"/>
      </xdr:nvSpPr>
      <xdr:spPr>
        <a:xfrm>
          <a:off x="14846300" y="549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87308</xdr:rowOff>
    </xdr:from>
    <xdr:to>
      <xdr:col>72</xdr:col>
      <xdr:colOff>123825</xdr:colOff>
      <xdr:row>29</xdr:row>
      <xdr:rowOff>17458</xdr:rowOff>
    </xdr:to>
    <xdr:sp macro="" textlink="">
      <xdr:nvSpPr>
        <xdr:cNvPr id="149" name="楕円 148"/>
        <xdr:cNvSpPr/>
      </xdr:nvSpPr>
      <xdr:spPr>
        <a:xfrm>
          <a:off x="14033500" y="56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121700</xdr:rowOff>
    </xdr:from>
    <xdr:to>
      <xdr:col>76</xdr:col>
      <xdr:colOff>22225</xdr:colOff>
      <xdr:row>28</xdr:row>
      <xdr:rowOff>138108</xdr:rowOff>
    </xdr:to>
    <xdr:cxnSp macro="">
      <xdr:nvCxnSpPr>
        <xdr:cNvPr id="150" name="直線コネクタ 149"/>
        <xdr:cNvCxnSpPr/>
      </xdr:nvCxnSpPr>
      <xdr:spPr>
        <a:xfrm flipV="1">
          <a:off x="14084300" y="5693825"/>
          <a:ext cx="711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133007</xdr:rowOff>
    </xdr:from>
    <xdr:to>
      <xdr:col>68</xdr:col>
      <xdr:colOff>123825</xdr:colOff>
      <xdr:row>29</xdr:row>
      <xdr:rowOff>63157</xdr:rowOff>
    </xdr:to>
    <xdr:sp macro="" textlink="">
      <xdr:nvSpPr>
        <xdr:cNvPr id="151" name="楕円 150"/>
        <xdr:cNvSpPr/>
      </xdr:nvSpPr>
      <xdr:spPr>
        <a:xfrm>
          <a:off x="13271500" y="57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138108</xdr:rowOff>
    </xdr:from>
    <xdr:to>
      <xdr:col>72</xdr:col>
      <xdr:colOff>73025</xdr:colOff>
      <xdr:row>29</xdr:row>
      <xdr:rowOff>12357</xdr:rowOff>
    </xdr:to>
    <xdr:cxnSp macro="">
      <xdr:nvCxnSpPr>
        <xdr:cNvPr id="152" name="直線コネクタ 151"/>
        <xdr:cNvCxnSpPr/>
      </xdr:nvCxnSpPr>
      <xdr:spPr>
        <a:xfrm flipV="1">
          <a:off x="13322300" y="5710233"/>
          <a:ext cx="762000" cy="4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40289</xdr:rowOff>
    </xdr:from>
    <xdr:to>
      <xdr:col>64</xdr:col>
      <xdr:colOff>123825</xdr:colOff>
      <xdr:row>29</xdr:row>
      <xdr:rowOff>141889</xdr:rowOff>
    </xdr:to>
    <xdr:sp macro="" textlink="">
      <xdr:nvSpPr>
        <xdr:cNvPr id="153" name="楕円 152"/>
        <xdr:cNvSpPr/>
      </xdr:nvSpPr>
      <xdr:spPr>
        <a:xfrm>
          <a:off x="12509500" y="57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12357</xdr:rowOff>
    </xdr:from>
    <xdr:to>
      <xdr:col>68</xdr:col>
      <xdr:colOff>73025</xdr:colOff>
      <xdr:row>29</xdr:row>
      <xdr:rowOff>91089</xdr:rowOff>
    </xdr:to>
    <xdr:cxnSp macro="">
      <xdr:nvCxnSpPr>
        <xdr:cNvPr id="154" name="直線コネクタ 153"/>
        <xdr:cNvCxnSpPr/>
      </xdr:nvCxnSpPr>
      <xdr:spPr>
        <a:xfrm flipV="1">
          <a:off x="12560300" y="5755932"/>
          <a:ext cx="762000" cy="7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15676</xdr:rowOff>
    </xdr:from>
    <xdr:to>
      <xdr:col>60</xdr:col>
      <xdr:colOff>123825</xdr:colOff>
      <xdr:row>29</xdr:row>
      <xdr:rowOff>117276</xdr:rowOff>
    </xdr:to>
    <xdr:sp macro="" textlink="">
      <xdr:nvSpPr>
        <xdr:cNvPr id="155" name="楕円 154"/>
        <xdr:cNvSpPr/>
      </xdr:nvSpPr>
      <xdr:spPr>
        <a:xfrm>
          <a:off x="11747500" y="57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66476</xdr:rowOff>
    </xdr:from>
    <xdr:to>
      <xdr:col>64</xdr:col>
      <xdr:colOff>73025</xdr:colOff>
      <xdr:row>29</xdr:row>
      <xdr:rowOff>91089</xdr:rowOff>
    </xdr:to>
    <xdr:cxnSp macro="">
      <xdr:nvCxnSpPr>
        <xdr:cNvPr id="156" name="直線コネクタ 155"/>
        <xdr:cNvCxnSpPr/>
      </xdr:nvCxnSpPr>
      <xdr:spPr>
        <a:xfrm>
          <a:off x="11798300" y="5810051"/>
          <a:ext cx="762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8"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9"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60"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33985</xdr:rowOff>
    </xdr:from>
    <xdr:ext cx="469744" cy="259045"/>
    <xdr:sp macro="" textlink="">
      <xdr:nvSpPr>
        <xdr:cNvPr id="161" name="n_1mainValue債務償還比率"/>
        <xdr:cNvSpPr txBox="1"/>
      </xdr:nvSpPr>
      <xdr:spPr>
        <a:xfrm>
          <a:off x="13836727" y="543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54284</xdr:rowOff>
    </xdr:from>
    <xdr:ext cx="469744" cy="259045"/>
    <xdr:sp macro="" textlink="">
      <xdr:nvSpPr>
        <xdr:cNvPr id="162" name="n_2mainValue債務償還比率"/>
        <xdr:cNvSpPr txBox="1"/>
      </xdr:nvSpPr>
      <xdr:spPr>
        <a:xfrm>
          <a:off x="13087427" y="5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133016</xdr:rowOff>
    </xdr:from>
    <xdr:ext cx="469744" cy="259045"/>
    <xdr:sp macro="" textlink="">
      <xdr:nvSpPr>
        <xdr:cNvPr id="163" name="n_3mainValue債務償還比率"/>
        <xdr:cNvSpPr txBox="1"/>
      </xdr:nvSpPr>
      <xdr:spPr>
        <a:xfrm>
          <a:off x="12325427" y="58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108403</xdr:rowOff>
    </xdr:from>
    <xdr:ext cx="469744" cy="259045"/>
    <xdr:sp macro="" textlink="">
      <xdr:nvSpPr>
        <xdr:cNvPr id="164" name="n_4mainValue債務償還比率"/>
        <xdr:cNvSpPr txBox="1"/>
      </xdr:nvSpPr>
      <xdr:spPr>
        <a:xfrm>
          <a:off x="11563427" y="58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46,335
45,711
8.69
15,025,352
14,553,256
340,104
8,596,701
11,189,000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3" name="楕円 72"/>
        <xdr:cNvSpPr/>
      </xdr:nvSpPr>
      <xdr:spPr>
        <a:xfrm>
          <a:off x="4584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4" name="【道路】&#10;有形固定資産減価償却率該当値テキスト"/>
        <xdr:cNvSpPr txBox="1"/>
      </xdr:nvSpPr>
      <xdr:spPr>
        <a:xfrm>
          <a:off x="4673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5" name="楕円 74"/>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78105</xdr:rowOff>
    </xdr:from>
    <xdr:to>
      <xdr:col>24</xdr:col>
      <xdr:colOff>63500</xdr:colOff>
      <xdr:row>38</xdr:row>
      <xdr:rowOff>83820</xdr:rowOff>
    </xdr:to>
    <xdr:cxnSp macro="">
      <xdr:nvCxnSpPr>
        <xdr:cNvPr id="76" name="直線コネクタ 75"/>
        <xdr:cNvCxnSpPr/>
      </xdr:nvCxnSpPr>
      <xdr:spPr>
        <a:xfrm>
          <a:off x="3797300" y="65932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7" name="楕円 76"/>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49530</xdr:rowOff>
    </xdr:from>
    <xdr:to>
      <xdr:col>19</xdr:col>
      <xdr:colOff>177800</xdr:colOff>
      <xdr:row>38</xdr:row>
      <xdr:rowOff>78105</xdr:rowOff>
    </xdr:to>
    <xdr:cxnSp macro="">
      <xdr:nvCxnSpPr>
        <xdr:cNvPr id="78" name="直線コネクタ 77"/>
        <xdr:cNvCxnSpPr/>
      </xdr:nvCxnSpPr>
      <xdr:spPr>
        <a:xfrm>
          <a:off x="2908300" y="6564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9" name="楕円 78"/>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17145</xdr:rowOff>
    </xdr:from>
    <xdr:to>
      <xdr:col>15</xdr:col>
      <xdr:colOff>50800</xdr:colOff>
      <xdr:row>38</xdr:row>
      <xdr:rowOff>49530</xdr:rowOff>
    </xdr:to>
    <xdr:cxnSp macro="">
      <xdr:nvCxnSpPr>
        <xdr:cNvPr id="80" name="直線コネクタ 79"/>
        <xdr:cNvCxnSpPr/>
      </xdr:nvCxnSpPr>
      <xdr:spPr>
        <a:xfrm>
          <a:off x="2019300" y="6532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109220</xdr:rowOff>
    </xdr:from>
    <xdr:to>
      <xdr:col>6</xdr:col>
      <xdr:colOff>38100</xdr:colOff>
      <xdr:row>38</xdr:row>
      <xdr:rowOff>39370</xdr:rowOff>
    </xdr:to>
    <xdr:sp macro="" textlink="">
      <xdr:nvSpPr>
        <xdr:cNvPr id="81" name="楕円 80"/>
        <xdr:cNvSpPr/>
      </xdr:nvSpPr>
      <xdr:spPr>
        <a:xfrm>
          <a:off x="1079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160020</xdr:rowOff>
    </xdr:from>
    <xdr:to>
      <xdr:col>10</xdr:col>
      <xdr:colOff>114300</xdr:colOff>
      <xdr:row>38</xdr:row>
      <xdr:rowOff>17145</xdr:rowOff>
    </xdr:to>
    <xdr:cxnSp macro="">
      <xdr:nvCxnSpPr>
        <xdr:cNvPr id="82" name="直線コネクタ 81"/>
        <xdr:cNvCxnSpPr/>
      </xdr:nvCxnSpPr>
      <xdr:spPr>
        <a:xfrm>
          <a:off x="1130300" y="6503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87" name="n_1mainValue【道路】&#10;有形固定資産減価償却率"/>
        <xdr:cNvSpPr txBox="1"/>
      </xdr:nvSpPr>
      <xdr:spPr>
        <a:xfrm>
          <a:off x="3582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8" name="n_2mainValue【道路】&#10;有形固定資産減価償却率"/>
        <xdr:cNvSpPr txBox="1"/>
      </xdr:nvSpPr>
      <xdr:spPr>
        <a:xfrm>
          <a:off x="2705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9" name="n_3mainValue【道路】&#10;有形固定資産減価償却率"/>
        <xdr:cNvSpPr txBox="1"/>
      </xdr:nvSpPr>
      <xdr:spPr>
        <a:xfrm>
          <a:off x="1816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30497</xdr:rowOff>
    </xdr:from>
    <xdr:ext cx="405111" cy="259045"/>
    <xdr:sp macro="" textlink="">
      <xdr:nvSpPr>
        <xdr:cNvPr id="90" name="n_4mainValue【道路】&#10;有形固定資産減価償却率"/>
        <xdr:cNvSpPr txBox="1"/>
      </xdr:nvSpPr>
      <xdr:spPr>
        <a:xfrm>
          <a:off x="927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38468</xdr:rowOff>
    </xdr:from>
    <xdr:to>
      <xdr:col>55</xdr:col>
      <xdr:colOff>50800</xdr:colOff>
      <xdr:row>41</xdr:row>
      <xdr:rowOff>140068</xdr:rowOff>
    </xdr:to>
    <xdr:sp macro="" textlink="">
      <xdr:nvSpPr>
        <xdr:cNvPr id="130" name="楕円 129"/>
        <xdr:cNvSpPr/>
      </xdr:nvSpPr>
      <xdr:spPr>
        <a:xfrm>
          <a:off x="10426700" y="70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124845</xdr:rowOff>
    </xdr:from>
    <xdr:ext cx="469744" cy="259045"/>
    <xdr:sp macro="" textlink="">
      <xdr:nvSpPr>
        <xdr:cNvPr id="131" name="【道路】&#10;一人当たり延長該当値テキスト"/>
        <xdr:cNvSpPr txBox="1"/>
      </xdr:nvSpPr>
      <xdr:spPr>
        <a:xfrm>
          <a:off x="10515600" y="698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37973</xdr:rowOff>
    </xdr:from>
    <xdr:to>
      <xdr:col>50</xdr:col>
      <xdr:colOff>165100</xdr:colOff>
      <xdr:row>41</xdr:row>
      <xdr:rowOff>139573</xdr:rowOff>
    </xdr:to>
    <xdr:sp macro="" textlink="">
      <xdr:nvSpPr>
        <xdr:cNvPr id="132" name="楕円 131"/>
        <xdr:cNvSpPr/>
      </xdr:nvSpPr>
      <xdr:spPr>
        <a:xfrm>
          <a:off x="9588500" y="70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88773</xdr:rowOff>
    </xdr:from>
    <xdr:to>
      <xdr:col>55</xdr:col>
      <xdr:colOff>0</xdr:colOff>
      <xdr:row>41</xdr:row>
      <xdr:rowOff>89268</xdr:rowOff>
    </xdr:to>
    <xdr:cxnSp macro="">
      <xdr:nvCxnSpPr>
        <xdr:cNvPr id="133" name="直線コネクタ 132"/>
        <xdr:cNvCxnSpPr/>
      </xdr:nvCxnSpPr>
      <xdr:spPr>
        <a:xfrm>
          <a:off x="9639300" y="7118223"/>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37859</xdr:rowOff>
    </xdr:from>
    <xdr:to>
      <xdr:col>46</xdr:col>
      <xdr:colOff>38100</xdr:colOff>
      <xdr:row>41</xdr:row>
      <xdr:rowOff>139459</xdr:rowOff>
    </xdr:to>
    <xdr:sp macro="" textlink="">
      <xdr:nvSpPr>
        <xdr:cNvPr id="134" name="楕円 133"/>
        <xdr:cNvSpPr/>
      </xdr:nvSpPr>
      <xdr:spPr>
        <a:xfrm>
          <a:off x="8699500" y="70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88659</xdr:rowOff>
    </xdr:from>
    <xdr:to>
      <xdr:col>50</xdr:col>
      <xdr:colOff>114300</xdr:colOff>
      <xdr:row>41</xdr:row>
      <xdr:rowOff>88773</xdr:rowOff>
    </xdr:to>
    <xdr:cxnSp macro="">
      <xdr:nvCxnSpPr>
        <xdr:cNvPr id="135" name="直線コネクタ 134"/>
        <xdr:cNvCxnSpPr/>
      </xdr:nvCxnSpPr>
      <xdr:spPr>
        <a:xfrm>
          <a:off x="8750300" y="711810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37782</xdr:rowOff>
    </xdr:from>
    <xdr:to>
      <xdr:col>41</xdr:col>
      <xdr:colOff>101600</xdr:colOff>
      <xdr:row>41</xdr:row>
      <xdr:rowOff>139382</xdr:rowOff>
    </xdr:to>
    <xdr:sp macro="" textlink="">
      <xdr:nvSpPr>
        <xdr:cNvPr id="136" name="楕円 135"/>
        <xdr:cNvSpPr/>
      </xdr:nvSpPr>
      <xdr:spPr>
        <a:xfrm>
          <a:off x="7810500" y="70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88582</xdr:rowOff>
    </xdr:from>
    <xdr:to>
      <xdr:col>45</xdr:col>
      <xdr:colOff>177800</xdr:colOff>
      <xdr:row>41</xdr:row>
      <xdr:rowOff>88659</xdr:rowOff>
    </xdr:to>
    <xdr:cxnSp macro="">
      <xdr:nvCxnSpPr>
        <xdr:cNvPr id="137" name="直線コネクタ 136"/>
        <xdr:cNvCxnSpPr/>
      </xdr:nvCxnSpPr>
      <xdr:spPr>
        <a:xfrm>
          <a:off x="7861300" y="711803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37668</xdr:rowOff>
    </xdr:from>
    <xdr:to>
      <xdr:col>36</xdr:col>
      <xdr:colOff>165100</xdr:colOff>
      <xdr:row>41</xdr:row>
      <xdr:rowOff>139268</xdr:rowOff>
    </xdr:to>
    <xdr:sp macro="" textlink="">
      <xdr:nvSpPr>
        <xdr:cNvPr id="138" name="楕円 137"/>
        <xdr:cNvSpPr/>
      </xdr:nvSpPr>
      <xdr:spPr>
        <a:xfrm>
          <a:off x="6921500" y="70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88468</xdr:rowOff>
    </xdr:from>
    <xdr:to>
      <xdr:col>41</xdr:col>
      <xdr:colOff>50800</xdr:colOff>
      <xdr:row>41</xdr:row>
      <xdr:rowOff>88582</xdr:rowOff>
    </xdr:to>
    <xdr:cxnSp macro="">
      <xdr:nvCxnSpPr>
        <xdr:cNvPr id="139" name="直線コネクタ 138"/>
        <xdr:cNvCxnSpPr/>
      </xdr:nvCxnSpPr>
      <xdr:spPr>
        <a:xfrm>
          <a:off x="6972300" y="711791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130700</xdr:rowOff>
    </xdr:from>
    <xdr:ext cx="469744" cy="259045"/>
    <xdr:sp macro="" textlink="">
      <xdr:nvSpPr>
        <xdr:cNvPr id="144" name="n_1mainValue【道路】&#10;一人当たり延長"/>
        <xdr:cNvSpPr txBox="1"/>
      </xdr:nvSpPr>
      <xdr:spPr>
        <a:xfrm>
          <a:off x="9391727" y="71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130586</xdr:rowOff>
    </xdr:from>
    <xdr:ext cx="469744" cy="259045"/>
    <xdr:sp macro="" textlink="">
      <xdr:nvSpPr>
        <xdr:cNvPr id="145" name="n_2mainValue【道路】&#10;一人当たり延長"/>
        <xdr:cNvSpPr txBox="1"/>
      </xdr:nvSpPr>
      <xdr:spPr>
        <a:xfrm>
          <a:off x="8515427" y="716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130509</xdr:rowOff>
    </xdr:from>
    <xdr:ext cx="469744" cy="259045"/>
    <xdr:sp macro="" textlink="">
      <xdr:nvSpPr>
        <xdr:cNvPr id="146" name="n_3mainValue【道路】&#10;一人当たり延長"/>
        <xdr:cNvSpPr txBox="1"/>
      </xdr:nvSpPr>
      <xdr:spPr>
        <a:xfrm>
          <a:off x="7626427" y="71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130395</xdr:rowOff>
    </xdr:from>
    <xdr:ext cx="469744" cy="259045"/>
    <xdr:sp macro="" textlink="">
      <xdr:nvSpPr>
        <xdr:cNvPr id="147" name="n_4mainValue【道路】&#10;一人当たり延長"/>
        <xdr:cNvSpPr txBox="1"/>
      </xdr:nvSpPr>
      <xdr:spPr>
        <a:xfrm>
          <a:off x="6737427" y="715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89" name="楕円 188"/>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90" name="【橋りょう・トンネル】&#10;有形固定資産減価償却率該当値テキスト"/>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34109</xdr:rowOff>
    </xdr:from>
    <xdr:to>
      <xdr:col>20</xdr:col>
      <xdr:colOff>38100</xdr:colOff>
      <xdr:row>61</xdr:row>
      <xdr:rowOff>135709</xdr:rowOff>
    </xdr:to>
    <xdr:sp macro="" textlink="">
      <xdr:nvSpPr>
        <xdr:cNvPr id="191" name="楕円 190"/>
        <xdr:cNvSpPr/>
      </xdr:nvSpPr>
      <xdr:spPr>
        <a:xfrm>
          <a:off x="3746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84909</xdr:rowOff>
    </xdr:from>
    <xdr:to>
      <xdr:col>24</xdr:col>
      <xdr:colOff>63500</xdr:colOff>
      <xdr:row>61</xdr:row>
      <xdr:rowOff>115933</xdr:rowOff>
    </xdr:to>
    <xdr:cxnSp macro="">
      <xdr:nvCxnSpPr>
        <xdr:cNvPr id="192" name="直線コネクタ 191"/>
        <xdr:cNvCxnSpPr/>
      </xdr:nvCxnSpPr>
      <xdr:spPr>
        <a:xfrm>
          <a:off x="3797300" y="1054335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3" name="楕円 192"/>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84909</xdr:rowOff>
    </xdr:to>
    <xdr:cxnSp macro="">
      <xdr:nvCxnSpPr>
        <xdr:cNvPr id="194" name="直線コネクタ 193"/>
        <xdr:cNvCxnSpPr/>
      </xdr:nvCxnSpPr>
      <xdr:spPr>
        <a:xfrm>
          <a:off x="2908300" y="105139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5" name="楕円 194"/>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55517</xdr:rowOff>
    </xdr:to>
    <xdr:cxnSp macro="">
      <xdr:nvCxnSpPr>
        <xdr:cNvPr id="196" name="直線コネクタ 195"/>
        <xdr:cNvCxnSpPr/>
      </xdr:nvCxnSpPr>
      <xdr:spPr>
        <a:xfrm>
          <a:off x="2019300" y="104829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115751</xdr:rowOff>
    </xdr:from>
    <xdr:to>
      <xdr:col>6</xdr:col>
      <xdr:colOff>38100</xdr:colOff>
      <xdr:row>61</xdr:row>
      <xdr:rowOff>45901</xdr:rowOff>
    </xdr:to>
    <xdr:sp macro="" textlink="">
      <xdr:nvSpPr>
        <xdr:cNvPr id="197" name="楕円 196"/>
        <xdr:cNvSpPr/>
      </xdr:nvSpPr>
      <xdr:spPr>
        <a:xfrm>
          <a:off x="1079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166551</xdr:rowOff>
    </xdr:from>
    <xdr:to>
      <xdr:col>10</xdr:col>
      <xdr:colOff>114300</xdr:colOff>
      <xdr:row>61</xdr:row>
      <xdr:rowOff>24493</xdr:rowOff>
    </xdr:to>
    <xdr:cxnSp macro="">
      <xdr:nvCxnSpPr>
        <xdr:cNvPr id="198" name="直線コネクタ 197"/>
        <xdr:cNvCxnSpPr/>
      </xdr:nvCxnSpPr>
      <xdr:spPr>
        <a:xfrm>
          <a:off x="1130300" y="1045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126836</xdr:rowOff>
    </xdr:from>
    <xdr:ext cx="405111" cy="259045"/>
    <xdr:sp macro="" textlink="">
      <xdr:nvSpPr>
        <xdr:cNvPr id="203" name="n_1mainValue【橋りょう・トンネル】&#10;有形固定資産減価償却率"/>
        <xdr:cNvSpPr txBox="1"/>
      </xdr:nvSpPr>
      <xdr:spPr>
        <a:xfrm>
          <a:off x="3582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4" name="n_2mainValue【橋りょう・トンネル】&#10;有形固定資産減価償却率"/>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5" name="n_3mainValue【橋りょう・トンネ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37028</xdr:rowOff>
    </xdr:from>
    <xdr:ext cx="405111" cy="259045"/>
    <xdr:sp macro="" textlink="">
      <xdr:nvSpPr>
        <xdr:cNvPr id="206" name="n_4mainValue【橋りょう・トンネル】&#10;有形固定資産減価償却率"/>
        <xdr:cNvSpPr txBox="1"/>
      </xdr:nvSpPr>
      <xdr:spPr>
        <a:xfrm>
          <a:off x="927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55262</xdr:rowOff>
    </xdr:from>
    <xdr:to>
      <xdr:col>55</xdr:col>
      <xdr:colOff>50800</xdr:colOff>
      <xdr:row>64</xdr:row>
      <xdr:rowOff>156862</xdr:rowOff>
    </xdr:to>
    <xdr:sp macro="" textlink="">
      <xdr:nvSpPr>
        <xdr:cNvPr id="248" name="楕円 247"/>
        <xdr:cNvSpPr/>
      </xdr:nvSpPr>
      <xdr:spPr>
        <a:xfrm>
          <a:off x="10426700" y="11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55113</xdr:rowOff>
    </xdr:from>
    <xdr:to>
      <xdr:col>50</xdr:col>
      <xdr:colOff>165100</xdr:colOff>
      <xdr:row>64</xdr:row>
      <xdr:rowOff>156713</xdr:rowOff>
    </xdr:to>
    <xdr:sp macro="" textlink="">
      <xdr:nvSpPr>
        <xdr:cNvPr id="250" name="楕円 249"/>
        <xdr:cNvSpPr/>
      </xdr:nvSpPr>
      <xdr:spPr>
        <a:xfrm>
          <a:off x="9588500" y="11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105913</xdr:rowOff>
    </xdr:from>
    <xdr:to>
      <xdr:col>55</xdr:col>
      <xdr:colOff>0</xdr:colOff>
      <xdr:row>64</xdr:row>
      <xdr:rowOff>106062</xdr:rowOff>
    </xdr:to>
    <xdr:cxnSp macro="">
      <xdr:nvCxnSpPr>
        <xdr:cNvPr id="251" name="直線コネクタ 250"/>
        <xdr:cNvCxnSpPr/>
      </xdr:nvCxnSpPr>
      <xdr:spPr>
        <a:xfrm>
          <a:off x="9639300" y="11078713"/>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54979</xdr:rowOff>
    </xdr:from>
    <xdr:to>
      <xdr:col>46</xdr:col>
      <xdr:colOff>38100</xdr:colOff>
      <xdr:row>64</xdr:row>
      <xdr:rowOff>156579</xdr:rowOff>
    </xdr:to>
    <xdr:sp macro="" textlink="">
      <xdr:nvSpPr>
        <xdr:cNvPr id="252" name="楕円 251"/>
        <xdr:cNvSpPr/>
      </xdr:nvSpPr>
      <xdr:spPr>
        <a:xfrm>
          <a:off x="8699500" y="110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105779</xdr:rowOff>
    </xdr:from>
    <xdr:to>
      <xdr:col>50</xdr:col>
      <xdr:colOff>114300</xdr:colOff>
      <xdr:row>64</xdr:row>
      <xdr:rowOff>105913</xdr:rowOff>
    </xdr:to>
    <xdr:cxnSp macro="">
      <xdr:nvCxnSpPr>
        <xdr:cNvPr id="253" name="直線コネクタ 252"/>
        <xdr:cNvCxnSpPr/>
      </xdr:nvCxnSpPr>
      <xdr:spPr>
        <a:xfrm>
          <a:off x="8750300" y="11078579"/>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54907</xdr:rowOff>
    </xdr:from>
    <xdr:to>
      <xdr:col>41</xdr:col>
      <xdr:colOff>101600</xdr:colOff>
      <xdr:row>64</xdr:row>
      <xdr:rowOff>156507</xdr:rowOff>
    </xdr:to>
    <xdr:sp macro="" textlink="">
      <xdr:nvSpPr>
        <xdr:cNvPr id="254" name="楕円 253"/>
        <xdr:cNvSpPr/>
      </xdr:nvSpPr>
      <xdr:spPr>
        <a:xfrm>
          <a:off x="7810500" y="110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105707</xdr:rowOff>
    </xdr:from>
    <xdr:to>
      <xdr:col>45</xdr:col>
      <xdr:colOff>177800</xdr:colOff>
      <xdr:row>64</xdr:row>
      <xdr:rowOff>105779</xdr:rowOff>
    </xdr:to>
    <xdr:cxnSp macro="">
      <xdr:nvCxnSpPr>
        <xdr:cNvPr id="255" name="直線コネクタ 254"/>
        <xdr:cNvCxnSpPr/>
      </xdr:nvCxnSpPr>
      <xdr:spPr>
        <a:xfrm>
          <a:off x="7861300" y="11078507"/>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54847</xdr:rowOff>
    </xdr:from>
    <xdr:to>
      <xdr:col>36</xdr:col>
      <xdr:colOff>165100</xdr:colOff>
      <xdr:row>64</xdr:row>
      <xdr:rowOff>156447</xdr:rowOff>
    </xdr:to>
    <xdr:sp macro="" textlink="">
      <xdr:nvSpPr>
        <xdr:cNvPr id="256" name="楕円 255"/>
        <xdr:cNvSpPr/>
      </xdr:nvSpPr>
      <xdr:spPr>
        <a:xfrm>
          <a:off x="6921500" y="110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105647</xdr:rowOff>
    </xdr:from>
    <xdr:to>
      <xdr:col>41</xdr:col>
      <xdr:colOff>50800</xdr:colOff>
      <xdr:row>64</xdr:row>
      <xdr:rowOff>105707</xdr:rowOff>
    </xdr:to>
    <xdr:cxnSp macro="">
      <xdr:nvCxnSpPr>
        <xdr:cNvPr id="257" name="直線コネクタ 256"/>
        <xdr:cNvCxnSpPr/>
      </xdr:nvCxnSpPr>
      <xdr:spPr>
        <a:xfrm>
          <a:off x="6972300" y="11078447"/>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147840</xdr:rowOff>
    </xdr:from>
    <xdr:ext cx="534377" cy="259045"/>
    <xdr:sp macro="" textlink="">
      <xdr:nvSpPr>
        <xdr:cNvPr id="262" name="n_1mainValue【橋りょう・トンネル】&#10;一人当たり有形固定資産（償却資産）額"/>
        <xdr:cNvSpPr txBox="1"/>
      </xdr:nvSpPr>
      <xdr:spPr>
        <a:xfrm>
          <a:off x="9359411" y="1112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147706</xdr:rowOff>
    </xdr:from>
    <xdr:ext cx="534377" cy="259045"/>
    <xdr:sp macro="" textlink="">
      <xdr:nvSpPr>
        <xdr:cNvPr id="263" name="n_2mainValue【橋りょう・トンネル】&#10;一人当たり有形固定資産（償却資産）額"/>
        <xdr:cNvSpPr txBox="1"/>
      </xdr:nvSpPr>
      <xdr:spPr>
        <a:xfrm>
          <a:off x="8483111" y="111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147634</xdr:rowOff>
    </xdr:from>
    <xdr:ext cx="534377" cy="259045"/>
    <xdr:sp macro="" textlink="">
      <xdr:nvSpPr>
        <xdr:cNvPr id="264" name="n_3mainValue【橋りょう・トンネル】&#10;一人当たり有形固定資産（償却資産）額"/>
        <xdr:cNvSpPr txBox="1"/>
      </xdr:nvSpPr>
      <xdr:spPr>
        <a:xfrm>
          <a:off x="7594111" y="111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147574</xdr:rowOff>
    </xdr:from>
    <xdr:ext cx="534377" cy="259045"/>
    <xdr:sp macro="" textlink="">
      <xdr:nvSpPr>
        <xdr:cNvPr id="265" name="n_4mainValue【橋りょう・トンネル】&#10;一人当たり有形固定資産（償却資産）額"/>
        <xdr:cNvSpPr txBox="1"/>
      </xdr:nvSpPr>
      <xdr:spPr>
        <a:xfrm>
          <a:off x="6705111" y="111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23" name="直線コネクタ 32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7" name="直線コネクタ 32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28"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9" name="フローチャート: 判断 32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30" name="フローチャート: 判断 32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31" name="フローチャート: 判断 33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32" name="フローチャート: 判断 33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3" name="フローチャート: 判断 33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35197</xdr:rowOff>
    </xdr:from>
    <xdr:to>
      <xdr:col>85</xdr:col>
      <xdr:colOff>177800</xdr:colOff>
      <xdr:row>41</xdr:row>
      <xdr:rowOff>136797</xdr:rowOff>
    </xdr:to>
    <xdr:sp macro="" textlink="">
      <xdr:nvSpPr>
        <xdr:cNvPr id="339" name="楕円 338"/>
        <xdr:cNvSpPr/>
      </xdr:nvSpPr>
      <xdr:spPr>
        <a:xfrm>
          <a:off x="16268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13624</xdr:rowOff>
    </xdr:from>
    <xdr:ext cx="405111" cy="259045"/>
    <xdr:sp macro="" textlink="">
      <xdr:nvSpPr>
        <xdr:cNvPr id="340" name="【認定こども園・幼稚園・保育所】&#10;有形固定資産減価償却率該当値テキスト"/>
        <xdr:cNvSpPr txBox="1"/>
      </xdr:nvSpPr>
      <xdr:spPr>
        <a:xfrm>
          <a:off x="16357600"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4173</xdr:rowOff>
    </xdr:from>
    <xdr:to>
      <xdr:col>81</xdr:col>
      <xdr:colOff>101600</xdr:colOff>
      <xdr:row>41</xdr:row>
      <xdr:rowOff>105773</xdr:rowOff>
    </xdr:to>
    <xdr:sp macro="" textlink="">
      <xdr:nvSpPr>
        <xdr:cNvPr id="341" name="楕円 340"/>
        <xdr:cNvSpPr/>
      </xdr:nvSpPr>
      <xdr:spPr>
        <a:xfrm>
          <a:off x="15430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54973</xdr:rowOff>
    </xdr:from>
    <xdr:to>
      <xdr:col>85</xdr:col>
      <xdr:colOff>127000</xdr:colOff>
      <xdr:row>41</xdr:row>
      <xdr:rowOff>85997</xdr:rowOff>
    </xdr:to>
    <xdr:cxnSp macro="">
      <xdr:nvCxnSpPr>
        <xdr:cNvPr id="342" name="直線コネクタ 341"/>
        <xdr:cNvCxnSpPr/>
      </xdr:nvCxnSpPr>
      <xdr:spPr>
        <a:xfrm>
          <a:off x="15481300" y="70844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28666</xdr:rowOff>
    </xdr:from>
    <xdr:to>
      <xdr:col>76</xdr:col>
      <xdr:colOff>165100</xdr:colOff>
      <xdr:row>41</xdr:row>
      <xdr:rowOff>130266</xdr:rowOff>
    </xdr:to>
    <xdr:sp macro="" textlink="">
      <xdr:nvSpPr>
        <xdr:cNvPr id="343" name="楕円 342"/>
        <xdr:cNvSpPr/>
      </xdr:nvSpPr>
      <xdr:spPr>
        <a:xfrm>
          <a:off x="14541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54973</xdr:rowOff>
    </xdr:from>
    <xdr:to>
      <xdr:col>81</xdr:col>
      <xdr:colOff>50800</xdr:colOff>
      <xdr:row>41</xdr:row>
      <xdr:rowOff>79466</xdr:rowOff>
    </xdr:to>
    <xdr:cxnSp macro="">
      <xdr:nvCxnSpPr>
        <xdr:cNvPr id="344" name="直線コネクタ 343"/>
        <xdr:cNvCxnSpPr/>
      </xdr:nvCxnSpPr>
      <xdr:spPr>
        <a:xfrm flipV="1">
          <a:off x="14592300" y="70844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170724</xdr:rowOff>
    </xdr:from>
    <xdr:to>
      <xdr:col>72</xdr:col>
      <xdr:colOff>38100</xdr:colOff>
      <xdr:row>41</xdr:row>
      <xdr:rowOff>100874</xdr:rowOff>
    </xdr:to>
    <xdr:sp macro="" textlink="">
      <xdr:nvSpPr>
        <xdr:cNvPr id="345" name="楕円 344"/>
        <xdr:cNvSpPr/>
      </xdr:nvSpPr>
      <xdr:spPr>
        <a:xfrm>
          <a:off x="13652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50074</xdr:rowOff>
    </xdr:from>
    <xdr:to>
      <xdr:col>76</xdr:col>
      <xdr:colOff>114300</xdr:colOff>
      <xdr:row>41</xdr:row>
      <xdr:rowOff>79466</xdr:rowOff>
    </xdr:to>
    <xdr:cxnSp macro="">
      <xdr:nvCxnSpPr>
        <xdr:cNvPr id="346" name="直線コネクタ 345"/>
        <xdr:cNvCxnSpPr/>
      </xdr:nvCxnSpPr>
      <xdr:spPr>
        <a:xfrm>
          <a:off x="13703300" y="70795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134801</xdr:rowOff>
    </xdr:from>
    <xdr:to>
      <xdr:col>67</xdr:col>
      <xdr:colOff>101600</xdr:colOff>
      <xdr:row>41</xdr:row>
      <xdr:rowOff>64951</xdr:rowOff>
    </xdr:to>
    <xdr:sp macro="" textlink="">
      <xdr:nvSpPr>
        <xdr:cNvPr id="347" name="楕円 346"/>
        <xdr:cNvSpPr/>
      </xdr:nvSpPr>
      <xdr:spPr>
        <a:xfrm>
          <a:off x="12763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14151</xdr:rowOff>
    </xdr:from>
    <xdr:to>
      <xdr:col>71</xdr:col>
      <xdr:colOff>177800</xdr:colOff>
      <xdr:row>41</xdr:row>
      <xdr:rowOff>50074</xdr:rowOff>
    </xdr:to>
    <xdr:cxnSp macro="">
      <xdr:nvCxnSpPr>
        <xdr:cNvPr id="348" name="直線コネクタ 347"/>
        <xdr:cNvCxnSpPr/>
      </xdr:nvCxnSpPr>
      <xdr:spPr>
        <a:xfrm>
          <a:off x="12814300" y="70436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49"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50"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51"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2"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96900</xdr:rowOff>
    </xdr:from>
    <xdr:ext cx="405111" cy="259045"/>
    <xdr:sp macro="" textlink="">
      <xdr:nvSpPr>
        <xdr:cNvPr id="353" name="n_1mainValue【認定こども園・幼稚園・保育所】&#10;有形固定資産減価償却率"/>
        <xdr:cNvSpPr txBox="1"/>
      </xdr:nvSpPr>
      <xdr:spPr>
        <a:xfrm>
          <a:off x="152660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121393</xdr:rowOff>
    </xdr:from>
    <xdr:ext cx="405111" cy="259045"/>
    <xdr:sp macro="" textlink="">
      <xdr:nvSpPr>
        <xdr:cNvPr id="354" name="n_2mainValue【認定こども園・幼稚園・保育所】&#10;有形固定資産減価償却率"/>
        <xdr:cNvSpPr txBox="1"/>
      </xdr:nvSpPr>
      <xdr:spPr>
        <a:xfrm>
          <a:off x="14389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92001</xdr:rowOff>
    </xdr:from>
    <xdr:ext cx="405111" cy="259045"/>
    <xdr:sp macro="" textlink="">
      <xdr:nvSpPr>
        <xdr:cNvPr id="355" name="n_3mainValue【認定こども園・幼稚園・保育所】&#10;有形固定資産減価償却率"/>
        <xdr:cNvSpPr txBox="1"/>
      </xdr:nvSpPr>
      <xdr:spPr>
        <a:xfrm>
          <a:off x="13500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56078</xdr:rowOff>
    </xdr:from>
    <xdr:ext cx="405111" cy="259045"/>
    <xdr:sp macro="" textlink="">
      <xdr:nvSpPr>
        <xdr:cNvPr id="356" name="n_4mainValue【認定こども園・幼稚園・保育所】&#10;有形固定資産減価償却率"/>
        <xdr:cNvSpPr txBox="1"/>
      </xdr:nvSpPr>
      <xdr:spPr>
        <a:xfrm>
          <a:off x="12611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8" name="直線コネクタ 377"/>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0" name="直線コネクタ 37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81"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82" name="直線コネクタ 381"/>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383"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4" name="フローチャート: 判断 383"/>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5" name="フローチャート: 判断 384"/>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6" name="フローチャート: 判断 385"/>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7" name="フローチャート: 判断 386"/>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8" name="フローチャート: 判断 387"/>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394" name="楕円 393"/>
        <xdr:cNvSpPr/>
      </xdr:nvSpPr>
      <xdr:spPr>
        <a:xfrm>
          <a:off x="22110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86631</xdr:rowOff>
    </xdr:from>
    <xdr:ext cx="469744" cy="259045"/>
    <xdr:sp macro="" textlink="">
      <xdr:nvSpPr>
        <xdr:cNvPr id="395" name="【認定こども園・幼稚園・保育所】&#10;一人当たり面積該当値テキスト"/>
        <xdr:cNvSpPr txBox="1"/>
      </xdr:nvSpPr>
      <xdr:spPr>
        <a:xfrm>
          <a:off x="22199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xdr:rowOff>
    </xdr:from>
    <xdr:to>
      <xdr:col>112</xdr:col>
      <xdr:colOff>38100</xdr:colOff>
      <xdr:row>41</xdr:row>
      <xdr:rowOff>101854</xdr:rowOff>
    </xdr:to>
    <xdr:sp macro="" textlink="">
      <xdr:nvSpPr>
        <xdr:cNvPr id="396" name="楕円 395"/>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51054</xdr:rowOff>
    </xdr:to>
    <xdr:cxnSp macro="">
      <xdr:nvCxnSpPr>
        <xdr:cNvPr id="397" name="直線コネクタ 396"/>
        <xdr:cNvCxnSpPr/>
      </xdr:nvCxnSpPr>
      <xdr:spPr>
        <a:xfrm>
          <a:off x="21323300" y="708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135128</xdr:rowOff>
    </xdr:from>
    <xdr:to>
      <xdr:col>107</xdr:col>
      <xdr:colOff>101600</xdr:colOff>
      <xdr:row>41</xdr:row>
      <xdr:rowOff>65278</xdr:rowOff>
    </xdr:to>
    <xdr:sp macro="" textlink="">
      <xdr:nvSpPr>
        <xdr:cNvPr id="398" name="楕円 397"/>
        <xdr:cNvSpPr/>
      </xdr:nvSpPr>
      <xdr:spPr>
        <a:xfrm>
          <a:off x="20383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51054</xdr:rowOff>
    </xdr:to>
    <xdr:cxnSp macro="">
      <xdr:nvCxnSpPr>
        <xdr:cNvPr id="399" name="直線コネクタ 398"/>
        <xdr:cNvCxnSpPr/>
      </xdr:nvCxnSpPr>
      <xdr:spPr>
        <a:xfrm>
          <a:off x="20434300" y="7043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132842</xdr:rowOff>
    </xdr:from>
    <xdr:to>
      <xdr:col>102</xdr:col>
      <xdr:colOff>165100</xdr:colOff>
      <xdr:row>41</xdr:row>
      <xdr:rowOff>62992</xdr:rowOff>
    </xdr:to>
    <xdr:sp macro="" textlink="">
      <xdr:nvSpPr>
        <xdr:cNvPr id="400" name="楕円 399"/>
        <xdr:cNvSpPr/>
      </xdr:nvSpPr>
      <xdr:spPr>
        <a:xfrm>
          <a:off x="19494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12192</xdr:rowOff>
    </xdr:from>
    <xdr:to>
      <xdr:col>107</xdr:col>
      <xdr:colOff>50800</xdr:colOff>
      <xdr:row>41</xdr:row>
      <xdr:rowOff>14478</xdr:rowOff>
    </xdr:to>
    <xdr:cxnSp macro="">
      <xdr:nvCxnSpPr>
        <xdr:cNvPr id="401" name="直線コネクタ 400"/>
        <xdr:cNvCxnSpPr/>
      </xdr:nvCxnSpPr>
      <xdr:spPr>
        <a:xfrm>
          <a:off x="19545300" y="704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132842</xdr:rowOff>
    </xdr:from>
    <xdr:to>
      <xdr:col>98</xdr:col>
      <xdr:colOff>38100</xdr:colOff>
      <xdr:row>41</xdr:row>
      <xdr:rowOff>62992</xdr:rowOff>
    </xdr:to>
    <xdr:sp macro="" textlink="">
      <xdr:nvSpPr>
        <xdr:cNvPr id="402" name="楕円 401"/>
        <xdr:cNvSpPr/>
      </xdr:nvSpPr>
      <xdr:spPr>
        <a:xfrm>
          <a:off x="18605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12192</xdr:rowOff>
    </xdr:from>
    <xdr:to>
      <xdr:col>102</xdr:col>
      <xdr:colOff>114300</xdr:colOff>
      <xdr:row>41</xdr:row>
      <xdr:rowOff>12192</xdr:rowOff>
    </xdr:to>
    <xdr:cxnSp macro="">
      <xdr:nvCxnSpPr>
        <xdr:cNvPr id="403" name="直線コネクタ 402"/>
        <xdr:cNvCxnSpPr/>
      </xdr:nvCxnSpPr>
      <xdr:spPr>
        <a:xfrm>
          <a:off x="18656300" y="704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04"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05"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06"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07"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92981</xdr:rowOff>
    </xdr:from>
    <xdr:ext cx="469744" cy="259045"/>
    <xdr:sp macro="" textlink="">
      <xdr:nvSpPr>
        <xdr:cNvPr id="408" name="n_1mainValue【認定こども園・幼稚園・保育所】&#10;一人当たり面積"/>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56405</xdr:rowOff>
    </xdr:from>
    <xdr:ext cx="469744" cy="259045"/>
    <xdr:sp macro="" textlink="">
      <xdr:nvSpPr>
        <xdr:cNvPr id="409" name="n_2mainValue【認定こども園・幼稚園・保育所】&#10;一人当たり面積"/>
        <xdr:cNvSpPr txBox="1"/>
      </xdr:nvSpPr>
      <xdr:spPr>
        <a:xfrm>
          <a:off x="20199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54119</xdr:rowOff>
    </xdr:from>
    <xdr:ext cx="469744" cy="259045"/>
    <xdr:sp macro="" textlink="">
      <xdr:nvSpPr>
        <xdr:cNvPr id="410" name="n_3mainValue【認定こども園・幼稚園・保育所】&#10;一人当たり面積"/>
        <xdr:cNvSpPr txBox="1"/>
      </xdr:nvSpPr>
      <xdr:spPr>
        <a:xfrm>
          <a:off x="19310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54119</xdr:rowOff>
    </xdr:from>
    <xdr:ext cx="469744" cy="259045"/>
    <xdr:sp macro="" textlink="">
      <xdr:nvSpPr>
        <xdr:cNvPr id="411" name="n_4mainValue【認定こども園・幼稚園・保育所】&#10;一人当たり面積"/>
        <xdr:cNvSpPr txBox="1"/>
      </xdr:nvSpPr>
      <xdr:spPr>
        <a:xfrm>
          <a:off x="18421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6" name="直線コネクタ 435"/>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7"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8" name="直線コネクタ 437"/>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9"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40" name="直線コネクタ 439"/>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41"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2" name="フローチャート: 判断 441"/>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43" name="フローチャート: 判断 442"/>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4" name="フローチャート: 判断 443"/>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5" name="フローチャート: 判断 444"/>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6" name="フローチャート: 判断 445"/>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452" name="楕円 451"/>
        <xdr:cNvSpPr/>
      </xdr:nvSpPr>
      <xdr:spPr>
        <a:xfrm>
          <a:off x="16268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160672</xdr:rowOff>
    </xdr:from>
    <xdr:ext cx="405111" cy="259045"/>
    <xdr:sp macro="" textlink="">
      <xdr:nvSpPr>
        <xdr:cNvPr id="453" name="【学校施設】&#10;有形固定資産減価償却率該当値テキスト"/>
        <xdr:cNvSpPr txBox="1"/>
      </xdr:nvSpPr>
      <xdr:spPr>
        <a:xfrm>
          <a:off x="16357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454" name="楕円 453"/>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17145</xdr:rowOff>
    </xdr:to>
    <xdr:cxnSp macro="">
      <xdr:nvCxnSpPr>
        <xdr:cNvPr id="455" name="直線コネクタ 454"/>
        <xdr:cNvCxnSpPr/>
      </xdr:nvCxnSpPr>
      <xdr:spPr>
        <a:xfrm>
          <a:off x="15481300" y="100965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56" name="楕円 455"/>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152400</xdr:rowOff>
    </xdr:to>
    <xdr:cxnSp macro="">
      <xdr:nvCxnSpPr>
        <xdr:cNvPr id="457" name="直線コネクタ 456"/>
        <xdr:cNvCxnSpPr/>
      </xdr:nvCxnSpPr>
      <xdr:spPr>
        <a:xfrm>
          <a:off x="14592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458" name="楕円 457"/>
        <xdr:cNvSpPr/>
      </xdr:nvSpPr>
      <xdr:spPr>
        <a:xfrm>
          <a:off x="1365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97155</xdr:rowOff>
    </xdr:from>
    <xdr:to>
      <xdr:col>76</xdr:col>
      <xdr:colOff>114300</xdr:colOff>
      <xdr:row>58</xdr:row>
      <xdr:rowOff>114300</xdr:rowOff>
    </xdr:to>
    <xdr:cxnSp macro="">
      <xdr:nvCxnSpPr>
        <xdr:cNvPr id="459" name="直線コネクタ 458"/>
        <xdr:cNvCxnSpPr/>
      </xdr:nvCxnSpPr>
      <xdr:spPr>
        <a:xfrm>
          <a:off x="13703300" y="100412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99695</xdr:rowOff>
    </xdr:from>
    <xdr:to>
      <xdr:col>67</xdr:col>
      <xdr:colOff>101600</xdr:colOff>
      <xdr:row>62</xdr:row>
      <xdr:rowOff>29845</xdr:rowOff>
    </xdr:to>
    <xdr:sp macro="" textlink="">
      <xdr:nvSpPr>
        <xdr:cNvPr id="460" name="楕円 459"/>
        <xdr:cNvSpPr/>
      </xdr:nvSpPr>
      <xdr:spPr>
        <a:xfrm>
          <a:off x="12763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97155</xdr:rowOff>
    </xdr:from>
    <xdr:to>
      <xdr:col>71</xdr:col>
      <xdr:colOff>177800</xdr:colOff>
      <xdr:row>61</xdr:row>
      <xdr:rowOff>150495</xdr:rowOff>
    </xdr:to>
    <xdr:cxnSp macro="">
      <xdr:nvCxnSpPr>
        <xdr:cNvPr id="461" name="直線コネクタ 460"/>
        <xdr:cNvCxnSpPr/>
      </xdr:nvCxnSpPr>
      <xdr:spPr>
        <a:xfrm flipV="1">
          <a:off x="12814300" y="10041255"/>
          <a:ext cx="8890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62"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63"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464"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65"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48277</xdr:rowOff>
    </xdr:from>
    <xdr:ext cx="405111" cy="259045"/>
    <xdr:sp macro="" textlink="">
      <xdr:nvSpPr>
        <xdr:cNvPr id="466" name="n_1mainValue【学校施設】&#10;有形固定資産減価償却率"/>
        <xdr:cNvSpPr txBox="1"/>
      </xdr:nvSpPr>
      <xdr:spPr>
        <a:xfrm>
          <a:off x="15266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67" name="n_2mainValue【学校施設】&#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164482</xdr:rowOff>
    </xdr:from>
    <xdr:ext cx="405111" cy="259045"/>
    <xdr:sp macro="" textlink="">
      <xdr:nvSpPr>
        <xdr:cNvPr id="468" name="n_3mainValue【学校施設】&#10;有形固定資産減価償却率"/>
        <xdr:cNvSpPr txBox="1"/>
      </xdr:nvSpPr>
      <xdr:spPr>
        <a:xfrm>
          <a:off x="13500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20972</xdr:rowOff>
    </xdr:from>
    <xdr:ext cx="405111" cy="259045"/>
    <xdr:sp macro="" textlink="">
      <xdr:nvSpPr>
        <xdr:cNvPr id="469" name="n_4mainValue【学校施設】&#10;有形固定資産減価償却率"/>
        <xdr:cNvSpPr txBox="1"/>
      </xdr:nvSpPr>
      <xdr:spPr>
        <a:xfrm>
          <a:off x="12611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92" name="直線コネクタ 491"/>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93"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4" name="直線コネクタ 493"/>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5"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6" name="直線コネクタ 495"/>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7"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8" name="フローチャート: 判断 497"/>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9" name="フローチャート: 判断 498"/>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00" name="フローチャート: 判断 499"/>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01" name="フローチャート: 判断 500"/>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02" name="フローチャート: 判断 501"/>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49326</xdr:rowOff>
    </xdr:from>
    <xdr:to>
      <xdr:col>116</xdr:col>
      <xdr:colOff>114300</xdr:colOff>
      <xdr:row>63</xdr:row>
      <xdr:rowOff>150926</xdr:rowOff>
    </xdr:to>
    <xdr:sp macro="" textlink="">
      <xdr:nvSpPr>
        <xdr:cNvPr id="508" name="楕円 507"/>
        <xdr:cNvSpPr/>
      </xdr:nvSpPr>
      <xdr:spPr>
        <a:xfrm>
          <a:off x="22110700" y="108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135703</xdr:rowOff>
    </xdr:from>
    <xdr:ext cx="469744" cy="259045"/>
    <xdr:sp macro="" textlink="">
      <xdr:nvSpPr>
        <xdr:cNvPr id="509" name="【学校施設】&#10;一人当たり面積該当値テキスト"/>
        <xdr:cNvSpPr txBox="1"/>
      </xdr:nvSpPr>
      <xdr:spPr>
        <a:xfrm>
          <a:off x="22199600" y="107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46127</xdr:rowOff>
    </xdr:from>
    <xdr:to>
      <xdr:col>112</xdr:col>
      <xdr:colOff>38100</xdr:colOff>
      <xdr:row>63</xdr:row>
      <xdr:rowOff>147727</xdr:rowOff>
    </xdr:to>
    <xdr:sp macro="" textlink="">
      <xdr:nvSpPr>
        <xdr:cNvPr id="510" name="楕円 509"/>
        <xdr:cNvSpPr/>
      </xdr:nvSpPr>
      <xdr:spPr>
        <a:xfrm>
          <a:off x="212725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96927</xdr:rowOff>
    </xdr:from>
    <xdr:to>
      <xdr:col>116</xdr:col>
      <xdr:colOff>63500</xdr:colOff>
      <xdr:row>63</xdr:row>
      <xdr:rowOff>100126</xdr:rowOff>
    </xdr:to>
    <xdr:cxnSp macro="">
      <xdr:nvCxnSpPr>
        <xdr:cNvPr id="511" name="直線コネクタ 510"/>
        <xdr:cNvCxnSpPr/>
      </xdr:nvCxnSpPr>
      <xdr:spPr>
        <a:xfrm>
          <a:off x="21323300" y="10898277"/>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43383</xdr:rowOff>
    </xdr:from>
    <xdr:to>
      <xdr:col>107</xdr:col>
      <xdr:colOff>101600</xdr:colOff>
      <xdr:row>63</xdr:row>
      <xdr:rowOff>144983</xdr:rowOff>
    </xdr:to>
    <xdr:sp macro="" textlink="">
      <xdr:nvSpPr>
        <xdr:cNvPr id="512" name="楕円 511"/>
        <xdr:cNvSpPr/>
      </xdr:nvSpPr>
      <xdr:spPr>
        <a:xfrm>
          <a:off x="20383500" y="108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94183</xdr:rowOff>
    </xdr:from>
    <xdr:to>
      <xdr:col>111</xdr:col>
      <xdr:colOff>177800</xdr:colOff>
      <xdr:row>63</xdr:row>
      <xdr:rowOff>96927</xdr:rowOff>
    </xdr:to>
    <xdr:cxnSp macro="">
      <xdr:nvCxnSpPr>
        <xdr:cNvPr id="513" name="直線コネクタ 512"/>
        <xdr:cNvCxnSpPr/>
      </xdr:nvCxnSpPr>
      <xdr:spPr>
        <a:xfrm>
          <a:off x="20434300" y="1089553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42011</xdr:rowOff>
    </xdr:from>
    <xdr:to>
      <xdr:col>102</xdr:col>
      <xdr:colOff>165100</xdr:colOff>
      <xdr:row>63</xdr:row>
      <xdr:rowOff>143611</xdr:rowOff>
    </xdr:to>
    <xdr:sp macro="" textlink="">
      <xdr:nvSpPr>
        <xdr:cNvPr id="514" name="楕円 513"/>
        <xdr:cNvSpPr/>
      </xdr:nvSpPr>
      <xdr:spPr>
        <a:xfrm>
          <a:off x="19494500" y="10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92811</xdr:rowOff>
    </xdr:from>
    <xdr:to>
      <xdr:col>107</xdr:col>
      <xdr:colOff>50800</xdr:colOff>
      <xdr:row>63</xdr:row>
      <xdr:rowOff>94183</xdr:rowOff>
    </xdr:to>
    <xdr:cxnSp macro="">
      <xdr:nvCxnSpPr>
        <xdr:cNvPr id="515" name="直線コネクタ 514"/>
        <xdr:cNvCxnSpPr/>
      </xdr:nvCxnSpPr>
      <xdr:spPr>
        <a:xfrm>
          <a:off x="19545300" y="1089416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40640</xdr:rowOff>
    </xdr:from>
    <xdr:to>
      <xdr:col>98</xdr:col>
      <xdr:colOff>38100</xdr:colOff>
      <xdr:row>63</xdr:row>
      <xdr:rowOff>142240</xdr:rowOff>
    </xdr:to>
    <xdr:sp macro="" textlink="">
      <xdr:nvSpPr>
        <xdr:cNvPr id="516" name="楕円 515"/>
        <xdr:cNvSpPr/>
      </xdr:nvSpPr>
      <xdr:spPr>
        <a:xfrm>
          <a:off x="18605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92811</xdr:rowOff>
    </xdr:to>
    <xdr:cxnSp macro="">
      <xdr:nvCxnSpPr>
        <xdr:cNvPr id="517" name="直線コネクタ 516"/>
        <xdr:cNvCxnSpPr/>
      </xdr:nvCxnSpPr>
      <xdr:spPr>
        <a:xfrm>
          <a:off x="18656300" y="1089279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18"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9"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20"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21"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138854</xdr:rowOff>
    </xdr:from>
    <xdr:ext cx="469744" cy="259045"/>
    <xdr:sp macro="" textlink="">
      <xdr:nvSpPr>
        <xdr:cNvPr id="522" name="n_1mainValue【学校施設】&#10;一人当たり面積"/>
        <xdr:cNvSpPr txBox="1"/>
      </xdr:nvSpPr>
      <xdr:spPr>
        <a:xfrm>
          <a:off x="21075727" y="10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136110</xdr:rowOff>
    </xdr:from>
    <xdr:ext cx="469744" cy="259045"/>
    <xdr:sp macro="" textlink="">
      <xdr:nvSpPr>
        <xdr:cNvPr id="523" name="n_2mainValue【学校施設】&#10;一人当たり面積"/>
        <xdr:cNvSpPr txBox="1"/>
      </xdr:nvSpPr>
      <xdr:spPr>
        <a:xfrm>
          <a:off x="20199427" y="1093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134738</xdr:rowOff>
    </xdr:from>
    <xdr:ext cx="469744" cy="259045"/>
    <xdr:sp macro="" textlink="">
      <xdr:nvSpPr>
        <xdr:cNvPr id="524" name="n_3mainValue【学校施設】&#10;一人当たり面積"/>
        <xdr:cNvSpPr txBox="1"/>
      </xdr:nvSpPr>
      <xdr:spPr>
        <a:xfrm>
          <a:off x="19310427" y="109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525" name="n_4mainValue【学校施設】&#10;一人当たり面積"/>
        <xdr:cNvSpPr txBox="1"/>
      </xdr:nvSpPr>
      <xdr:spPr>
        <a:xfrm>
          <a:off x="18421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567" name="直線コネクタ 566"/>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570"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1" name="直線コネクタ 57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572"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73" name="フローチャート: 判断 57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574" name="フローチャート: 判断 573"/>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75" name="フローチャート: 判断 574"/>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76" name="フローチャート: 判断 575"/>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577" name="フローチャート: 判断 576"/>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56424</xdr:rowOff>
    </xdr:from>
    <xdr:to>
      <xdr:col>85</xdr:col>
      <xdr:colOff>177800</xdr:colOff>
      <xdr:row>106</xdr:row>
      <xdr:rowOff>158024</xdr:rowOff>
    </xdr:to>
    <xdr:sp macro="" textlink="">
      <xdr:nvSpPr>
        <xdr:cNvPr id="583" name="楕円 582"/>
        <xdr:cNvSpPr/>
      </xdr:nvSpPr>
      <xdr:spPr>
        <a:xfrm>
          <a:off x="16268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34851</xdr:rowOff>
    </xdr:from>
    <xdr:ext cx="405111" cy="259045"/>
    <xdr:sp macro="" textlink="">
      <xdr:nvSpPr>
        <xdr:cNvPr id="584" name="【公民館】&#10;有形固定資産減価償却率該当値テキスト"/>
        <xdr:cNvSpPr txBox="1"/>
      </xdr:nvSpPr>
      <xdr:spPr>
        <a:xfrm>
          <a:off x="16357600"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585" name="楕円 584"/>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107224</xdr:rowOff>
    </xdr:to>
    <xdr:cxnSp macro="">
      <xdr:nvCxnSpPr>
        <xdr:cNvPr id="586" name="直線コネクタ 585"/>
        <xdr:cNvCxnSpPr/>
      </xdr:nvCxnSpPr>
      <xdr:spPr>
        <a:xfrm>
          <a:off x="15481300" y="182482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587" name="楕円 586"/>
        <xdr:cNvSpPr/>
      </xdr:nvSpPr>
      <xdr:spPr>
        <a:xfrm>
          <a:off x="14541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74568</xdr:rowOff>
    </xdr:to>
    <xdr:cxnSp macro="">
      <xdr:nvCxnSpPr>
        <xdr:cNvPr id="588" name="直線コネクタ 587"/>
        <xdr:cNvCxnSpPr/>
      </xdr:nvCxnSpPr>
      <xdr:spPr>
        <a:xfrm>
          <a:off x="14592300" y="182433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589" name="楕円 588"/>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69669</xdr:rowOff>
    </xdr:to>
    <xdr:cxnSp macro="">
      <xdr:nvCxnSpPr>
        <xdr:cNvPr id="590" name="直線コネクタ 589"/>
        <xdr:cNvCxnSpPr/>
      </xdr:nvCxnSpPr>
      <xdr:spPr>
        <a:xfrm>
          <a:off x="13703300" y="182123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126637</xdr:rowOff>
    </xdr:from>
    <xdr:to>
      <xdr:col>67</xdr:col>
      <xdr:colOff>101600</xdr:colOff>
      <xdr:row>106</xdr:row>
      <xdr:rowOff>56787</xdr:rowOff>
    </xdr:to>
    <xdr:sp macro="" textlink="">
      <xdr:nvSpPr>
        <xdr:cNvPr id="591" name="楕円 590"/>
        <xdr:cNvSpPr/>
      </xdr:nvSpPr>
      <xdr:spPr>
        <a:xfrm>
          <a:off x="1276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xdr:rowOff>
    </xdr:from>
    <xdr:to>
      <xdr:col>71</xdr:col>
      <xdr:colOff>177800</xdr:colOff>
      <xdr:row>106</xdr:row>
      <xdr:rowOff>38644</xdr:rowOff>
    </xdr:to>
    <xdr:cxnSp macro="">
      <xdr:nvCxnSpPr>
        <xdr:cNvPr id="592" name="直線コネクタ 591"/>
        <xdr:cNvCxnSpPr/>
      </xdr:nvCxnSpPr>
      <xdr:spPr>
        <a:xfrm>
          <a:off x="12814300" y="181796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593"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94"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5"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596"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597" name="n_1mainValue【公民館】&#10;有形固定資産減価償却率"/>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598" name="n_2mainValue【公民館】&#10;有形固定資産減価償却率"/>
        <xdr:cNvSpPr txBox="1"/>
      </xdr:nvSpPr>
      <xdr:spPr>
        <a:xfrm>
          <a:off x="14389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599" name="n_3mainValue【公民館】&#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47914</xdr:rowOff>
    </xdr:from>
    <xdr:ext cx="405111" cy="259045"/>
    <xdr:sp macro="" textlink="">
      <xdr:nvSpPr>
        <xdr:cNvPr id="600" name="n_4mainValue【公民館】&#10;有形固定資産減価償却率"/>
        <xdr:cNvSpPr txBox="1"/>
      </xdr:nvSpPr>
      <xdr:spPr>
        <a:xfrm>
          <a:off x="12611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26" name="直線コネクタ 625"/>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7"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28" name="直線コネクタ 62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9"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30" name="直線コネクタ 629"/>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31"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32" name="フローチャート: 判断 631"/>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33" name="フローチャート: 判断 632"/>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34" name="フローチャート: 判断 633"/>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635" name="フローチャート: 判断 634"/>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36" name="フローチャート: 判断 635"/>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642" name="楕円 641"/>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643" name="【公民館】&#10;一人当たり面積該当値テキスト"/>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644" name="楕円 643"/>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162742</xdr:rowOff>
    </xdr:to>
    <xdr:cxnSp macro="">
      <xdr:nvCxnSpPr>
        <xdr:cNvPr id="645" name="直線コネクタ 644"/>
        <xdr:cNvCxnSpPr/>
      </xdr:nvCxnSpPr>
      <xdr:spPr>
        <a:xfrm>
          <a:off x="21323300" y="185046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646" name="楕円 645"/>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159476</xdr:rowOff>
    </xdr:to>
    <xdr:cxnSp macro="">
      <xdr:nvCxnSpPr>
        <xdr:cNvPr id="647" name="直線コネクタ 646"/>
        <xdr:cNvCxnSpPr/>
      </xdr:nvCxnSpPr>
      <xdr:spPr>
        <a:xfrm>
          <a:off x="20434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648" name="楕円 647"/>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159476</xdr:rowOff>
    </xdr:to>
    <xdr:cxnSp macro="">
      <xdr:nvCxnSpPr>
        <xdr:cNvPr id="649" name="直線コネクタ 648"/>
        <xdr:cNvCxnSpPr/>
      </xdr:nvCxnSpPr>
      <xdr:spPr>
        <a:xfrm>
          <a:off x="19545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650" name="楕円 649"/>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159476</xdr:rowOff>
    </xdr:to>
    <xdr:cxnSp macro="">
      <xdr:nvCxnSpPr>
        <xdr:cNvPr id="651" name="直線コネクタ 650"/>
        <xdr:cNvCxnSpPr/>
      </xdr:nvCxnSpPr>
      <xdr:spPr>
        <a:xfrm>
          <a:off x="18656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652"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653"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654"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655"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656" name="n_1mainValue【公民館】&#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657" name="n_2mainValue【公民館】&#10;一人当たり面積"/>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658" name="n_3mainValue【公民館】&#10;一人当たり面積"/>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659" name="n_4mainValue【公民館】&#10;一人当たり面積"/>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学校施設は、計画的に行ってきた小中学校の大規模改修・耐震化工事が平成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了し、類似団体と比較して有形固定資産減価償却率が低くなっている。しかし、保育所施設の有形固定資産減価償却率は類似団体平均を大きく超えており、今後改修等の検討が必要である。また、人口密度が高い町のため、資産を一人当たりに配当すると類似団体平均よりも低くなっている傾向がある。今後は、老朽化した施設の除却も視野に入れつつ将来負担比率を悪化させないように、計画的に施設管理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46,335
45,711
8.69
15,025,352
14,553,256
340,104
8,596,701
11,189,000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15603</xdr:rowOff>
    </xdr:from>
    <xdr:to>
      <xdr:col>24</xdr:col>
      <xdr:colOff>114300</xdr:colOff>
      <xdr:row>38</xdr:row>
      <xdr:rowOff>117203</xdr:rowOff>
    </xdr:to>
    <xdr:sp macro="" textlink="">
      <xdr:nvSpPr>
        <xdr:cNvPr id="74" name="楕円 73"/>
        <xdr:cNvSpPr/>
      </xdr:nvSpPr>
      <xdr:spPr>
        <a:xfrm>
          <a:off x="4584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165480</xdr:rowOff>
    </xdr:from>
    <xdr:ext cx="405111" cy="259045"/>
    <xdr:sp macro="" textlink="">
      <xdr:nvSpPr>
        <xdr:cNvPr id="75" name="【図書館】&#10;有形固定資産減価償却率該当値テキスト"/>
        <xdr:cNvSpPr txBox="1"/>
      </xdr:nvSpPr>
      <xdr:spPr>
        <a:xfrm>
          <a:off x="4673600"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66403</xdr:rowOff>
    </xdr:to>
    <xdr:cxnSp macro="">
      <xdr:nvCxnSpPr>
        <xdr:cNvPr id="77" name="直線コネクタ 76"/>
        <xdr:cNvCxnSpPr/>
      </xdr:nvCxnSpPr>
      <xdr:spPr>
        <a:xfrm>
          <a:off x="3797300" y="65749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9" name="直線コネクタ 78"/>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8" name="n_1main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27" name="楕円 126"/>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28" name="【図書館】&#10;一人当たり面積該当値テキスト"/>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9" name="楕円 128"/>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167640</xdr:rowOff>
    </xdr:to>
    <xdr:cxnSp macro="">
      <xdr:nvCxnSpPr>
        <xdr:cNvPr id="130" name="直線コネクタ 129"/>
        <xdr:cNvCxnSpPr/>
      </xdr:nvCxnSpPr>
      <xdr:spPr>
        <a:xfrm>
          <a:off x="9639300" y="68484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31" name="楕円 130"/>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32" name="直線コネクタ 131"/>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33" name="楕円 132"/>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34" name="直線コネクタ 133"/>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111125</xdr:rowOff>
    </xdr:from>
    <xdr:to>
      <xdr:col>36</xdr:col>
      <xdr:colOff>165100</xdr:colOff>
      <xdr:row>40</xdr:row>
      <xdr:rowOff>41275</xdr:rowOff>
    </xdr:to>
    <xdr:sp macro="" textlink="">
      <xdr:nvSpPr>
        <xdr:cNvPr id="135" name="楕円 134"/>
        <xdr:cNvSpPr/>
      </xdr:nvSpPr>
      <xdr:spPr>
        <a:xfrm>
          <a:off x="692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161925</xdr:rowOff>
    </xdr:from>
    <xdr:to>
      <xdr:col>41</xdr:col>
      <xdr:colOff>50800</xdr:colOff>
      <xdr:row>39</xdr:row>
      <xdr:rowOff>161925</xdr:rowOff>
    </xdr:to>
    <xdr:cxnSp macro="">
      <xdr:nvCxnSpPr>
        <xdr:cNvPr id="136" name="直線コネクタ 135"/>
        <xdr:cNvCxnSpPr/>
      </xdr:nvCxnSpPr>
      <xdr:spPr>
        <a:xfrm>
          <a:off x="6972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41"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42" name="n_2mainValue【図書館】&#10;一人当たり面積"/>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43" name="n_3mainValue【図書館】&#10;一人当たり面積"/>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32402</xdr:rowOff>
    </xdr:from>
    <xdr:ext cx="469744" cy="259045"/>
    <xdr:sp macro="" textlink="">
      <xdr:nvSpPr>
        <xdr:cNvPr id="144" name="n_4mainValue【図書館】&#10;一人当たり面積"/>
        <xdr:cNvSpPr txBox="1"/>
      </xdr:nvSpPr>
      <xdr:spPr>
        <a:xfrm>
          <a:off x="6737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85090</xdr:rowOff>
    </xdr:from>
    <xdr:to>
      <xdr:col>24</xdr:col>
      <xdr:colOff>114300</xdr:colOff>
      <xdr:row>61</xdr:row>
      <xdr:rowOff>15240</xdr:rowOff>
    </xdr:to>
    <xdr:sp macro="" textlink="">
      <xdr:nvSpPr>
        <xdr:cNvPr id="184" name="楕円 183"/>
        <xdr:cNvSpPr/>
      </xdr:nvSpPr>
      <xdr:spPr>
        <a:xfrm>
          <a:off x="4584700" y="103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63517</xdr:rowOff>
    </xdr:from>
    <xdr:ext cx="405111" cy="259045"/>
    <xdr:sp macro="" textlink="">
      <xdr:nvSpPr>
        <xdr:cNvPr id="185" name="【体育館・プール】&#10;有形固定資産減価償却率該当値テキスト"/>
        <xdr:cNvSpPr txBox="1"/>
      </xdr:nvSpPr>
      <xdr:spPr>
        <a:xfrm>
          <a:off x="4673600"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86" name="楕円 185"/>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135890</xdr:rowOff>
    </xdr:to>
    <xdr:cxnSp macro="">
      <xdr:nvCxnSpPr>
        <xdr:cNvPr id="187" name="直線コネクタ 186"/>
        <xdr:cNvCxnSpPr/>
      </xdr:nvCxnSpPr>
      <xdr:spPr>
        <a:xfrm>
          <a:off x="3797300" y="103974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58420</xdr:rowOff>
    </xdr:from>
    <xdr:to>
      <xdr:col>15</xdr:col>
      <xdr:colOff>101600</xdr:colOff>
      <xdr:row>60</xdr:row>
      <xdr:rowOff>160020</xdr:rowOff>
    </xdr:to>
    <xdr:sp macro="" textlink="">
      <xdr:nvSpPr>
        <xdr:cNvPr id="188" name="楕円 187"/>
        <xdr:cNvSpPr/>
      </xdr:nvSpPr>
      <xdr:spPr>
        <a:xfrm>
          <a:off x="285750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109220</xdr:rowOff>
    </xdr:from>
    <xdr:to>
      <xdr:col>19</xdr:col>
      <xdr:colOff>177800</xdr:colOff>
      <xdr:row>60</xdr:row>
      <xdr:rowOff>110490</xdr:rowOff>
    </xdr:to>
    <xdr:cxnSp macro="">
      <xdr:nvCxnSpPr>
        <xdr:cNvPr id="189" name="直線コネクタ 188"/>
        <xdr:cNvCxnSpPr/>
      </xdr:nvCxnSpPr>
      <xdr:spPr>
        <a:xfrm>
          <a:off x="2908300" y="103962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90" name="楕円 189"/>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60</xdr:row>
      <xdr:rowOff>109220</xdr:rowOff>
    </xdr:to>
    <xdr:cxnSp macro="">
      <xdr:nvCxnSpPr>
        <xdr:cNvPr id="191" name="直線コネクタ 190"/>
        <xdr:cNvCxnSpPr/>
      </xdr:nvCxnSpPr>
      <xdr:spPr>
        <a:xfrm>
          <a:off x="2019300" y="103936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135890</xdr:rowOff>
    </xdr:from>
    <xdr:to>
      <xdr:col>6</xdr:col>
      <xdr:colOff>38100</xdr:colOff>
      <xdr:row>61</xdr:row>
      <xdr:rowOff>66040</xdr:rowOff>
    </xdr:to>
    <xdr:sp macro="" textlink="">
      <xdr:nvSpPr>
        <xdr:cNvPr id="192" name="楕円 191"/>
        <xdr:cNvSpPr/>
      </xdr:nvSpPr>
      <xdr:spPr>
        <a:xfrm>
          <a:off x="1079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61</xdr:row>
      <xdr:rowOff>15240</xdr:rowOff>
    </xdr:to>
    <xdr:cxnSp macro="">
      <xdr:nvCxnSpPr>
        <xdr:cNvPr id="193" name="直線コネクタ 192"/>
        <xdr:cNvCxnSpPr/>
      </xdr:nvCxnSpPr>
      <xdr:spPr>
        <a:xfrm flipV="1">
          <a:off x="1130300" y="103936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198" name="n_1mainValue【体育館・プール】&#10;有形固定資産減価償却率"/>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151147</xdr:rowOff>
    </xdr:from>
    <xdr:ext cx="405111" cy="259045"/>
    <xdr:sp macro="" textlink="">
      <xdr:nvSpPr>
        <xdr:cNvPr id="199" name="n_2mainValue【体育館・プール】&#10;有形固定資産減価償却率"/>
        <xdr:cNvSpPr txBox="1"/>
      </xdr:nvSpPr>
      <xdr:spPr>
        <a:xfrm>
          <a:off x="2705744" y="1043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0" name="n_3main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57167</xdr:rowOff>
    </xdr:from>
    <xdr:ext cx="405111" cy="259045"/>
    <xdr:sp macro="" textlink="">
      <xdr:nvSpPr>
        <xdr:cNvPr id="201" name="n_4mainValue【体育館・プール】&#10;有形固定資産減価償却率"/>
        <xdr:cNvSpPr txBox="1"/>
      </xdr:nvSpPr>
      <xdr:spPr>
        <a:xfrm>
          <a:off x="927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50165</xdr:rowOff>
    </xdr:from>
    <xdr:to>
      <xdr:col>55</xdr:col>
      <xdr:colOff>50800</xdr:colOff>
      <xdr:row>63</xdr:row>
      <xdr:rowOff>151765</xdr:rowOff>
    </xdr:to>
    <xdr:sp macro="" textlink="">
      <xdr:nvSpPr>
        <xdr:cNvPr id="241" name="楕円 240"/>
        <xdr:cNvSpPr/>
      </xdr:nvSpPr>
      <xdr:spPr>
        <a:xfrm>
          <a:off x="10426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28592</xdr:rowOff>
    </xdr:from>
    <xdr:ext cx="469744" cy="259045"/>
    <xdr:sp macro="" textlink="">
      <xdr:nvSpPr>
        <xdr:cNvPr id="242" name="【体育館・プール】&#10;一人当たり面積該当値テキスト"/>
        <xdr:cNvSpPr txBox="1"/>
      </xdr:nvSpPr>
      <xdr:spPr>
        <a:xfrm>
          <a:off x="10515600"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50165</xdr:rowOff>
    </xdr:from>
    <xdr:to>
      <xdr:col>50</xdr:col>
      <xdr:colOff>165100</xdr:colOff>
      <xdr:row>63</xdr:row>
      <xdr:rowOff>151765</xdr:rowOff>
    </xdr:to>
    <xdr:sp macro="" textlink="">
      <xdr:nvSpPr>
        <xdr:cNvPr id="243" name="楕円 242"/>
        <xdr:cNvSpPr/>
      </xdr:nvSpPr>
      <xdr:spPr>
        <a:xfrm>
          <a:off x="9588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100965</xdr:rowOff>
    </xdr:from>
    <xdr:to>
      <xdr:col>55</xdr:col>
      <xdr:colOff>0</xdr:colOff>
      <xdr:row>63</xdr:row>
      <xdr:rowOff>100965</xdr:rowOff>
    </xdr:to>
    <xdr:cxnSp macro="">
      <xdr:nvCxnSpPr>
        <xdr:cNvPr id="244" name="直線コネクタ 243"/>
        <xdr:cNvCxnSpPr/>
      </xdr:nvCxnSpPr>
      <xdr:spPr>
        <a:xfrm>
          <a:off x="9639300" y="1090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50165</xdr:rowOff>
    </xdr:from>
    <xdr:to>
      <xdr:col>46</xdr:col>
      <xdr:colOff>38100</xdr:colOff>
      <xdr:row>63</xdr:row>
      <xdr:rowOff>151765</xdr:rowOff>
    </xdr:to>
    <xdr:sp macro="" textlink="">
      <xdr:nvSpPr>
        <xdr:cNvPr id="245" name="楕円 244"/>
        <xdr:cNvSpPr/>
      </xdr:nvSpPr>
      <xdr:spPr>
        <a:xfrm>
          <a:off x="8699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100965</xdr:rowOff>
    </xdr:from>
    <xdr:to>
      <xdr:col>50</xdr:col>
      <xdr:colOff>114300</xdr:colOff>
      <xdr:row>63</xdr:row>
      <xdr:rowOff>100965</xdr:rowOff>
    </xdr:to>
    <xdr:cxnSp macro="">
      <xdr:nvCxnSpPr>
        <xdr:cNvPr id="246" name="直線コネクタ 245"/>
        <xdr:cNvCxnSpPr/>
      </xdr:nvCxnSpPr>
      <xdr:spPr>
        <a:xfrm>
          <a:off x="8750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47" name="楕円 246"/>
        <xdr:cNvSpPr/>
      </xdr:nvSpPr>
      <xdr:spPr>
        <a:xfrm>
          <a:off x="781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99060</xdr:rowOff>
    </xdr:from>
    <xdr:to>
      <xdr:col>45</xdr:col>
      <xdr:colOff>177800</xdr:colOff>
      <xdr:row>63</xdr:row>
      <xdr:rowOff>100965</xdr:rowOff>
    </xdr:to>
    <xdr:cxnSp macro="">
      <xdr:nvCxnSpPr>
        <xdr:cNvPr id="248" name="直線コネクタ 247"/>
        <xdr:cNvCxnSpPr/>
      </xdr:nvCxnSpPr>
      <xdr:spPr>
        <a:xfrm>
          <a:off x="7861300" y="109004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48260</xdr:rowOff>
    </xdr:from>
    <xdr:to>
      <xdr:col>36</xdr:col>
      <xdr:colOff>165100</xdr:colOff>
      <xdr:row>63</xdr:row>
      <xdr:rowOff>149860</xdr:rowOff>
    </xdr:to>
    <xdr:sp macro="" textlink="">
      <xdr:nvSpPr>
        <xdr:cNvPr id="249" name="楕円 248"/>
        <xdr:cNvSpPr/>
      </xdr:nvSpPr>
      <xdr:spPr>
        <a:xfrm>
          <a:off x="6921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99060</xdr:rowOff>
    </xdr:from>
    <xdr:to>
      <xdr:col>41</xdr:col>
      <xdr:colOff>50800</xdr:colOff>
      <xdr:row>63</xdr:row>
      <xdr:rowOff>99060</xdr:rowOff>
    </xdr:to>
    <xdr:cxnSp macro="">
      <xdr:nvCxnSpPr>
        <xdr:cNvPr id="250" name="直線コネクタ 249"/>
        <xdr:cNvCxnSpPr/>
      </xdr:nvCxnSpPr>
      <xdr:spPr>
        <a:xfrm>
          <a:off x="6972300" y="10900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142892</xdr:rowOff>
    </xdr:from>
    <xdr:ext cx="469744" cy="259045"/>
    <xdr:sp macro="" textlink="">
      <xdr:nvSpPr>
        <xdr:cNvPr id="255" name="n_1mainValue【体育館・プール】&#10;一人当たり面積"/>
        <xdr:cNvSpPr txBox="1"/>
      </xdr:nvSpPr>
      <xdr:spPr>
        <a:xfrm>
          <a:off x="93917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142892</xdr:rowOff>
    </xdr:from>
    <xdr:ext cx="469744" cy="259045"/>
    <xdr:sp macro="" textlink="">
      <xdr:nvSpPr>
        <xdr:cNvPr id="256" name="n_2mainValue【体育館・プール】&#10;一人当たり面積"/>
        <xdr:cNvSpPr txBox="1"/>
      </xdr:nvSpPr>
      <xdr:spPr>
        <a:xfrm>
          <a:off x="8515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257" name="n_3mainValue【体育館・プール】&#10;一人当たり面積"/>
        <xdr:cNvSpPr txBox="1"/>
      </xdr:nvSpPr>
      <xdr:spPr>
        <a:xfrm>
          <a:off x="7626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140987</xdr:rowOff>
    </xdr:from>
    <xdr:ext cx="469744" cy="259045"/>
    <xdr:sp macro="" textlink="">
      <xdr:nvSpPr>
        <xdr:cNvPr id="258" name="n_4mainValue【体育館・プール】&#10;一人当たり面積"/>
        <xdr:cNvSpPr txBox="1"/>
      </xdr:nvSpPr>
      <xdr:spPr>
        <a:xfrm>
          <a:off x="6737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299" name="楕円 298"/>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300" name="【福祉施設】&#10;有形固定資産減価償却率該当値テキスト"/>
        <xdr:cNvSpPr txBox="1"/>
      </xdr:nvSpPr>
      <xdr:spPr>
        <a:xfrm>
          <a:off x="4673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301" name="楕円 300"/>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83</xdr:row>
      <xdr:rowOff>135255</xdr:rowOff>
    </xdr:to>
    <xdr:cxnSp macro="">
      <xdr:nvCxnSpPr>
        <xdr:cNvPr id="302" name="直線コネクタ 301"/>
        <xdr:cNvCxnSpPr/>
      </xdr:nvCxnSpPr>
      <xdr:spPr>
        <a:xfrm>
          <a:off x="3797300" y="14327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303" name="楕円 302"/>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97155</xdr:rowOff>
    </xdr:to>
    <xdr:cxnSp macro="">
      <xdr:nvCxnSpPr>
        <xdr:cNvPr id="304" name="直線コネクタ 303"/>
        <xdr:cNvCxnSpPr/>
      </xdr:nvCxnSpPr>
      <xdr:spPr>
        <a:xfrm>
          <a:off x="2908300" y="142913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305" name="楕円 304"/>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22861</xdr:rowOff>
    </xdr:from>
    <xdr:to>
      <xdr:col>15</xdr:col>
      <xdr:colOff>50800</xdr:colOff>
      <xdr:row>83</xdr:row>
      <xdr:rowOff>60961</xdr:rowOff>
    </xdr:to>
    <xdr:cxnSp macro="">
      <xdr:nvCxnSpPr>
        <xdr:cNvPr id="306" name="直線コネクタ 305"/>
        <xdr:cNvCxnSpPr/>
      </xdr:nvCxnSpPr>
      <xdr:spPr>
        <a:xfrm>
          <a:off x="2019300" y="14253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307" name="楕円 306"/>
        <xdr:cNvSpPr/>
      </xdr:nvSpPr>
      <xdr:spPr>
        <a:xfrm>
          <a:off x="1079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156211</xdr:rowOff>
    </xdr:from>
    <xdr:to>
      <xdr:col>10</xdr:col>
      <xdr:colOff>114300</xdr:colOff>
      <xdr:row>83</xdr:row>
      <xdr:rowOff>22861</xdr:rowOff>
    </xdr:to>
    <xdr:cxnSp macro="">
      <xdr:nvCxnSpPr>
        <xdr:cNvPr id="308" name="直線コネクタ 307"/>
        <xdr:cNvCxnSpPr/>
      </xdr:nvCxnSpPr>
      <xdr:spPr>
        <a:xfrm>
          <a:off x="1130300" y="1421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313" name="n_1main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4" name="n_2mainValue【福祉施設】&#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315" name="n_3mainValue【福祉施設】&#10;有形固定資産減価償却率"/>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316" name="n_4mainValue【福祉施設】&#10;有形固定資産減価償却率"/>
        <xdr:cNvSpPr txBox="1"/>
      </xdr:nvSpPr>
      <xdr:spPr>
        <a:xfrm>
          <a:off x="927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354" name="楕円 353"/>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355" name="【福祉施設】&#10;一人当たり面積該当値テキスト"/>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356" name="楕円 355"/>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10668</xdr:rowOff>
    </xdr:to>
    <xdr:cxnSp macro="">
      <xdr:nvCxnSpPr>
        <xdr:cNvPr id="357" name="直線コネクタ 356"/>
        <xdr:cNvCxnSpPr/>
      </xdr:nvCxnSpPr>
      <xdr:spPr>
        <a:xfrm>
          <a:off x="9639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58" name="楕円 357"/>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10668</xdr:rowOff>
    </xdr:to>
    <xdr:cxnSp macro="">
      <xdr:nvCxnSpPr>
        <xdr:cNvPr id="359" name="直線コネクタ 358"/>
        <xdr:cNvCxnSpPr/>
      </xdr:nvCxnSpPr>
      <xdr:spPr>
        <a:xfrm>
          <a:off x="8750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360" name="楕円 359"/>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10668</xdr:rowOff>
    </xdr:to>
    <xdr:cxnSp macro="">
      <xdr:nvCxnSpPr>
        <xdr:cNvPr id="361" name="直線コネクタ 360"/>
        <xdr:cNvCxnSpPr/>
      </xdr:nvCxnSpPr>
      <xdr:spPr>
        <a:xfrm>
          <a:off x="7861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129032</xdr:rowOff>
    </xdr:from>
    <xdr:to>
      <xdr:col>36</xdr:col>
      <xdr:colOff>165100</xdr:colOff>
      <xdr:row>86</xdr:row>
      <xdr:rowOff>59182</xdr:rowOff>
    </xdr:to>
    <xdr:sp macro="" textlink="">
      <xdr:nvSpPr>
        <xdr:cNvPr id="362" name="楕円 361"/>
        <xdr:cNvSpPr/>
      </xdr:nvSpPr>
      <xdr:spPr>
        <a:xfrm>
          <a:off x="6921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8382</xdr:rowOff>
    </xdr:from>
    <xdr:to>
      <xdr:col>41</xdr:col>
      <xdr:colOff>50800</xdr:colOff>
      <xdr:row>86</xdr:row>
      <xdr:rowOff>10668</xdr:rowOff>
    </xdr:to>
    <xdr:cxnSp macro="">
      <xdr:nvCxnSpPr>
        <xdr:cNvPr id="363" name="直線コネクタ 362"/>
        <xdr:cNvCxnSpPr/>
      </xdr:nvCxnSpPr>
      <xdr:spPr>
        <a:xfrm>
          <a:off x="6972300" y="14753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368" name="n_1mainValue【福祉施設】&#10;一人当たり面積"/>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69" name="n_2mainValue【福祉施設】&#10;一人当たり面積"/>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370" name="n_3mainValue【福祉施設】&#10;一人当たり面積"/>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50309</xdr:rowOff>
    </xdr:from>
    <xdr:ext cx="469744" cy="259045"/>
    <xdr:sp macro="" textlink="">
      <xdr:nvSpPr>
        <xdr:cNvPr id="371" name="n_4mainValue【福祉施設】&#10;一人当たり面積"/>
        <xdr:cNvSpPr txBox="1"/>
      </xdr:nvSpPr>
      <xdr:spPr>
        <a:xfrm>
          <a:off x="6737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3" name="直線コネクタ 412"/>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7" name="直線コネクタ 41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18"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9" name="フローチャート: 判断 418"/>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0" name="フローチャート: 判断 419"/>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1" name="フローチャート: 判断 420"/>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2" name="フローチャート: 判断 421"/>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3" name="フローチャート: 判断 422"/>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92347</xdr:rowOff>
    </xdr:from>
    <xdr:to>
      <xdr:col>85</xdr:col>
      <xdr:colOff>177800</xdr:colOff>
      <xdr:row>37</xdr:row>
      <xdr:rowOff>22497</xdr:rowOff>
    </xdr:to>
    <xdr:sp macro="" textlink="">
      <xdr:nvSpPr>
        <xdr:cNvPr id="429" name="楕円 428"/>
        <xdr:cNvSpPr/>
      </xdr:nvSpPr>
      <xdr:spPr>
        <a:xfrm>
          <a:off x="16268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115224</xdr:rowOff>
    </xdr:from>
    <xdr:ext cx="405111" cy="259045"/>
    <xdr:sp macro="" textlink="">
      <xdr:nvSpPr>
        <xdr:cNvPr id="430" name="【一般廃棄物処理施設】&#10;有形固定資産減価償却率該当値テキスト"/>
        <xdr:cNvSpPr txBox="1"/>
      </xdr:nvSpPr>
      <xdr:spPr>
        <a:xfrm>
          <a:off x="163576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46627</xdr:rowOff>
    </xdr:from>
    <xdr:to>
      <xdr:col>81</xdr:col>
      <xdr:colOff>101600</xdr:colOff>
      <xdr:row>36</xdr:row>
      <xdr:rowOff>148227</xdr:rowOff>
    </xdr:to>
    <xdr:sp macro="" textlink="">
      <xdr:nvSpPr>
        <xdr:cNvPr id="431" name="楕円 430"/>
        <xdr:cNvSpPr/>
      </xdr:nvSpPr>
      <xdr:spPr>
        <a:xfrm>
          <a:off x="15430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36</xdr:row>
      <xdr:rowOff>143147</xdr:rowOff>
    </xdr:to>
    <xdr:cxnSp macro="">
      <xdr:nvCxnSpPr>
        <xdr:cNvPr id="432" name="直線コネクタ 431"/>
        <xdr:cNvCxnSpPr/>
      </xdr:nvCxnSpPr>
      <xdr:spPr>
        <a:xfrm>
          <a:off x="15481300" y="626962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xdr:rowOff>
    </xdr:from>
    <xdr:to>
      <xdr:col>76</xdr:col>
      <xdr:colOff>165100</xdr:colOff>
      <xdr:row>36</xdr:row>
      <xdr:rowOff>102507</xdr:rowOff>
    </xdr:to>
    <xdr:sp macro="" textlink="">
      <xdr:nvSpPr>
        <xdr:cNvPr id="433" name="楕円 432"/>
        <xdr:cNvSpPr/>
      </xdr:nvSpPr>
      <xdr:spPr>
        <a:xfrm>
          <a:off x="14541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51707</xdr:rowOff>
    </xdr:from>
    <xdr:to>
      <xdr:col>81</xdr:col>
      <xdr:colOff>50800</xdr:colOff>
      <xdr:row>36</xdr:row>
      <xdr:rowOff>97427</xdr:rowOff>
    </xdr:to>
    <xdr:cxnSp macro="">
      <xdr:nvCxnSpPr>
        <xdr:cNvPr id="434" name="直線コネクタ 433"/>
        <xdr:cNvCxnSpPr/>
      </xdr:nvCxnSpPr>
      <xdr:spPr>
        <a:xfrm>
          <a:off x="14592300" y="62239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126637</xdr:rowOff>
    </xdr:from>
    <xdr:to>
      <xdr:col>72</xdr:col>
      <xdr:colOff>38100</xdr:colOff>
      <xdr:row>36</xdr:row>
      <xdr:rowOff>56787</xdr:rowOff>
    </xdr:to>
    <xdr:sp macro="" textlink="">
      <xdr:nvSpPr>
        <xdr:cNvPr id="435" name="楕円 434"/>
        <xdr:cNvSpPr/>
      </xdr:nvSpPr>
      <xdr:spPr>
        <a:xfrm>
          <a:off x="13652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5987</xdr:rowOff>
    </xdr:from>
    <xdr:to>
      <xdr:col>76</xdr:col>
      <xdr:colOff>114300</xdr:colOff>
      <xdr:row>36</xdr:row>
      <xdr:rowOff>51707</xdr:rowOff>
    </xdr:to>
    <xdr:cxnSp macro="">
      <xdr:nvCxnSpPr>
        <xdr:cNvPr id="436" name="直線コネクタ 435"/>
        <xdr:cNvCxnSpPr/>
      </xdr:nvCxnSpPr>
      <xdr:spPr>
        <a:xfrm>
          <a:off x="13703300" y="61781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100511</xdr:rowOff>
    </xdr:from>
    <xdr:to>
      <xdr:col>67</xdr:col>
      <xdr:colOff>101600</xdr:colOff>
      <xdr:row>37</xdr:row>
      <xdr:rowOff>30661</xdr:rowOff>
    </xdr:to>
    <xdr:sp macro="" textlink="">
      <xdr:nvSpPr>
        <xdr:cNvPr id="437" name="楕円 436"/>
        <xdr:cNvSpPr/>
      </xdr:nvSpPr>
      <xdr:spPr>
        <a:xfrm>
          <a:off x="12763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5987</xdr:rowOff>
    </xdr:from>
    <xdr:to>
      <xdr:col>71</xdr:col>
      <xdr:colOff>177800</xdr:colOff>
      <xdr:row>36</xdr:row>
      <xdr:rowOff>151311</xdr:rowOff>
    </xdr:to>
    <xdr:cxnSp macro="">
      <xdr:nvCxnSpPr>
        <xdr:cNvPr id="438" name="直線コネクタ 437"/>
        <xdr:cNvCxnSpPr/>
      </xdr:nvCxnSpPr>
      <xdr:spPr>
        <a:xfrm flipV="1">
          <a:off x="12814300" y="6178187"/>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39"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0"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41"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42"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164754</xdr:rowOff>
    </xdr:from>
    <xdr:ext cx="405111" cy="259045"/>
    <xdr:sp macro="" textlink="">
      <xdr:nvSpPr>
        <xdr:cNvPr id="443" name="n_1mainValue【一般廃棄物処理施設】&#10;有形固定資産減価償却率"/>
        <xdr:cNvSpPr txBox="1"/>
      </xdr:nvSpPr>
      <xdr:spPr>
        <a:xfrm>
          <a:off x="15266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119034</xdr:rowOff>
    </xdr:from>
    <xdr:ext cx="405111" cy="259045"/>
    <xdr:sp macro="" textlink="">
      <xdr:nvSpPr>
        <xdr:cNvPr id="444" name="n_2main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73314</xdr:rowOff>
    </xdr:from>
    <xdr:ext cx="405111" cy="259045"/>
    <xdr:sp macro="" textlink="">
      <xdr:nvSpPr>
        <xdr:cNvPr id="445" name="n_3mainValue【一般廃棄物処理施設】&#10;有形固定資産減価償却率"/>
        <xdr:cNvSpPr txBox="1"/>
      </xdr:nvSpPr>
      <xdr:spPr>
        <a:xfrm>
          <a:off x="13500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47188</xdr:rowOff>
    </xdr:from>
    <xdr:ext cx="405111" cy="259045"/>
    <xdr:sp macro="" textlink="">
      <xdr:nvSpPr>
        <xdr:cNvPr id="446" name="n_4mainValue【一般廃棄物処理施設】&#10;有形固定資産減価償却率"/>
        <xdr:cNvSpPr txBox="1"/>
      </xdr:nvSpPr>
      <xdr:spPr>
        <a:xfrm>
          <a:off x="12611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7" name="直線コネクタ 4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8" name="テキスト ボックス 4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1" name="直線コネクタ 4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2" name="テキスト ボックス 4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6" name="直線コネクタ 465"/>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8" name="直線コネクタ 46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9"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70" name="直線コネクタ 469"/>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71"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2" name="フローチャート: 判断 471"/>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3" name="フローチャート: 判断 472"/>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4" name="フローチャート: 判断 473"/>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5" name="フローチャート: 判断 474"/>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6" name="フローチャート: 判断 475"/>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67222</xdr:rowOff>
    </xdr:from>
    <xdr:to>
      <xdr:col>116</xdr:col>
      <xdr:colOff>114300</xdr:colOff>
      <xdr:row>40</xdr:row>
      <xdr:rowOff>168822</xdr:rowOff>
    </xdr:to>
    <xdr:sp macro="" textlink="">
      <xdr:nvSpPr>
        <xdr:cNvPr id="482" name="楕円 481"/>
        <xdr:cNvSpPr/>
      </xdr:nvSpPr>
      <xdr:spPr>
        <a:xfrm>
          <a:off x="22110700" y="69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153599</xdr:rowOff>
    </xdr:from>
    <xdr:ext cx="534377" cy="259045"/>
    <xdr:sp macro="" textlink="">
      <xdr:nvSpPr>
        <xdr:cNvPr id="483" name="【一般廃棄物処理施設】&#10;一人当たり有形固定資産（償却資産）額該当値テキスト"/>
        <xdr:cNvSpPr txBox="1"/>
      </xdr:nvSpPr>
      <xdr:spPr>
        <a:xfrm>
          <a:off x="22199600" y="68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66782</xdr:rowOff>
    </xdr:from>
    <xdr:to>
      <xdr:col>112</xdr:col>
      <xdr:colOff>38100</xdr:colOff>
      <xdr:row>40</xdr:row>
      <xdr:rowOff>168382</xdr:rowOff>
    </xdr:to>
    <xdr:sp macro="" textlink="">
      <xdr:nvSpPr>
        <xdr:cNvPr id="484" name="楕円 483"/>
        <xdr:cNvSpPr/>
      </xdr:nvSpPr>
      <xdr:spPr>
        <a:xfrm>
          <a:off x="21272500" y="69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117582</xdr:rowOff>
    </xdr:from>
    <xdr:to>
      <xdr:col>116</xdr:col>
      <xdr:colOff>63500</xdr:colOff>
      <xdr:row>40</xdr:row>
      <xdr:rowOff>118022</xdr:rowOff>
    </xdr:to>
    <xdr:cxnSp macro="">
      <xdr:nvCxnSpPr>
        <xdr:cNvPr id="485" name="直線コネクタ 484"/>
        <xdr:cNvCxnSpPr/>
      </xdr:nvCxnSpPr>
      <xdr:spPr>
        <a:xfrm>
          <a:off x="21323300" y="6975582"/>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66388</xdr:rowOff>
    </xdr:from>
    <xdr:to>
      <xdr:col>107</xdr:col>
      <xdr:colOff>101600</xdr:colOff>
      <xdr:row>40</xdr:row>
      <xdr:rowOff>167988</xdr:rowOff>
    </xdr:to>
    <xdr:sp macro="" textlink="">
      <xdr:nvSpPr>
        <xdr:cNvPr id="486" name="楕円 485"/>
        <xdr:cNvSpPr/>
      </xdr:nvSpPr>
      <xdr:spPr>
        <a:xfrm>
          <a:off x="20383500" y="69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117188</xdr:rowOff>
    </xdr:from>
    <xdr:to>
      <xdr:col>111</xdr:col>
      <xdr:colOff>177800</xdr:colOff>
      <xdr:row>40</xdr:row>
      <xdr:rowOff>117582</xdr:rowOff>
    </xdr:to>
    <xdr:cxnSp macro="">
      <xdr:nvCxnSpPr>
        <xdr:cNvPr id="487" name="直線コネクタ 486"/>
        <xdr:cNvCxnSpPr/>
      </xdr:nvCxnSpPr>
      <xdr:spPr>
        <a:xfrm>
          <a:off x="20434300" y="6975188"/>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66177</xdr:rowOff>
    </xdr:from>
    <xdr:to>
      <xdr:col>102</xdr:col>
      <xdr:colOff>165100</xdr:colOff>
      <xdr:row>40</xdr:row>
      <xdr:rowOff>167777</xdr:rowOff>
    </xdr:to>
    <xdr:sp macro="" textlink="">
      <xdr:nvSpPr>
        <xdr:cNvPr id="488" name="楕円 487"/>
        <xdr:cNvSpPr/>
      </xdr:nvSpPr>
      <xdr:spPr>
        <a:xfrm>
          <a:off x="19494500" y="69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116977</xdr:rowOff>
    </xdr:from>
    <xdr:to>
      <xdr:col>107</xdr:col>
      <xdr:colOff>50800</xdr:colOff>
      <xdr:row>40</xdr:row>
      <xdr:rowOff>117188</xdr:rowOff>
    </xdr:to>
    <xdr:cxnSp macro="">
      <xdr:nvCxnSpPr>
        <xdr:cNvPr id="489" name="直線コネクタ 488"/>
        <xdr:cNvCxnSpPr/>
      </xdr:nvCxnSpPr>
      <xdr:spPr>
        <a:xfrm>
          <a:off x="19545300" y="6974977"/>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87276</xdr:rowOff>
    </xdr:from>
    <xdr:to>
      <xdr:col>98</xdr:col>
      <xdr:colOff>38100</xdr:colOff>
      <xdr:row>41</xdr:row>
      <xdr:rowOff>17426</xdr:rowOff>
    </xdr:to>
    <xdr:sp macro="" textlink="">
      <xdr:nvSpPr>
        <xdr:cNvPr id="490" name="楕円 489"/>
        <xdr:cNvSpPr/>
      </xdr:nvSpPr>
      <xdr:spPr>
        <a:xfrm>
          <a:off x="18605500" y="69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116977</xdr:rowOff>
    </xdr:from>
    <xdr:to>
      <xdr:col>102</xdr:col>
      <xdr:colOff>114300</xdr:colOff>
      <xdr:row>40</xdr:row>
      <xdr:rowOff>138076</xdr:rowOff>
    </xdr:to>
    <xdr:cxnSp macro="">
      <xdr:nvCxnSpPr>
        <xdr:cNvPr id="491" name="直線コネクタ 490"/>
        <xdr:cNvCxnSpPr/>
      </xdr:nvCxnSpPr>
      <xdr:spPr>
        <a:xfrm flipV="1">
          <a:off x="18656300" y="697497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92"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93"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94"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5"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159509</xdr:rowOff>
    </xdr:from>
    <xdr:ext cx="534377" cy="259045"/>
    <xdr:sp macro="" textlink="">
      <xdr:nvSpPr>
        <xdr:cNvPr id="496" name="n_1mainValue【一般廃棄物処理施設】&#10;一人当たり有形固定資産（償却資産）額"/>
        <xdr:cNvSpPr txBox="1"/>
      </xdr:nvSpPr>
      <xdr:spPr>
        <a:xfrm>
          <a:off x="21043411" y="70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159115</xdr:rowOff>
    </xdr:from>
    <xdr:ext cx="534377" cy="259045"/>
    <xdr:sp macro="" textlink="">
      <xdr:nvSpPr>
        <xdr:cNvPr id="497" name="n_2mainValue【一般廃棄物処理施設】&#10;一人当たり有形固定資産（償却資産）額"/>
        <xdr:cNvSpPr txBox="1"/>
      </xdr:nvSpPr>
      <xdr:spPr>
        <a:xfrm>
          <a:off x="20167111" y="701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158904</xdr:rowOff>
    </xdr:from>
    <xdr:ext cx="534377" cy="259045"/>
    <xdr:sp macro="" textlink="">
      <xdr:nvSpPr>
        <xdr:cNvPr id="498" name="n_3mainValue【一般廃棄物処理施設】&#10;一人当たり有形固定資産（償却資産）額"/>
        <xdr:cNvSpPr txBox="1"/>
      </xdr:nvSpPr>
      <xdr:spPr>
        <a:xfrm>
          <a:off x="19278111" y="701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8553</xdr:rowOff>
    </xdr:from>
    <xdr:ext cx="469744" cy="259045"/>
    <xdr:sp macro="" textlink="">
      <xdr:nvSpPr>
        <xdr:cNvPr id="499" name="n_4mainValue【一般廃棄物処理施設】&#10;一人当たり有形固定資産（償却資産）額"/>
        <xdr:cNvSpPr txBox="1"/>
      </xdr:nvSpPr>
      <xdr:spPr>
        <a:xfrm>
          <a:off x="18421428" y="70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2" name="テキスト ボックス 51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2" name="テキスト ボックス 52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5" name="直線コネクタ 524"/>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6"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7" name="直線コネクタ 526"/>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8"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9" name="直線コネクタ 52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30"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31" name="フローチャート: 判断 530"/>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32" name="フローチャート: 判断 531"/>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33" name="フローチャート: 判断 532"/>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4" name="フローチャート: 判断 533"/>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5" name="フローチャート: 判断 534"/>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541" name="楕円 540"/>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542"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43" name="楕円 542"/>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544" name="直線コネクタ 543"/>
        <xdr:cNvCxnSpPr/>
      </xdr:nvCxnSpPr>
      <xdr:spPr>
        <a:xfrm>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45" name="楕円 544"/>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97972</xdr:rowOff>
    </xdr:to>
    <xdr:cxnSp macro="">
      <xdr:nvCxnSpPr>
        <xdr:cNvPr id="546" name="直線コネクタ 545"/>
        <xdr:cNvCxnSpPr/>
      </xdr:nvCxnSpPr>
      <xdr:spPr>
        <a:xfrm>
          <a:off x="14592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47" name="楕円 546"/>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548" name="直線コネクタ 547"/>
        <xdr:cNvCxnSpPr/>
      </xdr:nvCxnSpPr>
      <xdr:spPr>
        <a:xfrm>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49" name="楕円 548"/>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32657</xdr:rowOff>
    </xdr:to>
    <xdr:cxnSp macro="">
      <xdr:nvCxnSpPr>
        <xdr:cNvPr id="550" name="直線コネクタ 549"/>
        <xdr:cNvCxnSpPr/>
      </xdr:nvCxnSpPr>
      <xdr:spPr>
        <a:xfrm>
          <a:off x="12814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51"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52"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54"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55"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56" name="n_2main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557" name="n_3main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58" name="n_4mainValue【保健センター・保健所】&#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0" name="テキスト ボックス 5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4" name="直線コネクタ 583"/>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5"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6" name="直線コネクタ 585"/>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7"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8" name="直線コネクタ 587"/>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89"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0" name="フローチャート: 判断 589"/>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91" name="フローチャート: 判断 590"/>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92" name="フローチャート: 判断 591"/>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93" name="フローチャート: 判断 592"/>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4" name="フローチャート: 判断 593"/>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xdr:rowOff>
    </xdr:from>
    <xdr:to>
      <xdr:col>116</xdr:col>
      <xdr:colOff>114300</xdr:colOff>
      <xdr:row>64</xdr:row>
      <xdr:rowOff>103051</xdr:rowOff>
    </xdr:to>
    <xdr:sp macro="" textlink="">
      <xdr:nvSpPr>
        <xdr:cNvPr id="600" name="楕円 599"/>
        <xdr:cNvSpPr/>
      </xdr:nvSpPr>
      <xdr:spPr>
        <a:xfrm>
          <a:off x="22110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87828</xdr:rowOff>
    </xdr:from>
    <xdr:ext cx="469744" cy="259045"/>
    <xdr:sp macro="" textlink="">
      <xdr:nvSpPr>
        <xdr:cNvPr id="601" name="【保健センター・保健所】&#10;一人当たり面積該当値テキスト"/>
        <xdr:cNvSpPr txBox="1"/>
      </xdr:nvSpPr>
      <xdr:spPr>
        <a:xfrm>
          <a:off x="22199600" y="1088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xdr:rowOff>
    </xdr:from>
    <xdr:to>
      <xdr:col>112</xdr:col>
      <xdr:colOff>38100</xdr:colOff>
      <xdr:row>64</xdr:row>
      <xdr:rowOff>103051</xdr:rowOff>
    </xdr:to>
    <xdr:sp macro="" textlink="">
      <xdr:nvSpPr>
        <xdr:cNvPr id="602" name="楕円 601"/>
        <xdr:cNvSpPr/>
      </xdr:nvSpPr>
      <xdr:spPr>
        <a:xfrm>
          <a:off x="21272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52251</xdr:rowOff>
    </xdr:from>
    <xdr:to>
      <xdr:col>116</xdr:col>
      <xdr:colOff>63500</xdr:colOff>
      <xdr:row>64</xdr:row>
      <xdr:rowOff>52251</xdr:rowOff>
    </xdr:to>
    <xdr:cxnSp macro="">
      <xdr:nvCxnSpPr>
        <xdr:cNvPr id="603" name="直線コネクタ 602"/>
        <xdr:cNvCxnSpPr/>
      </xdr:nvCxnSpPr>
      <xdr:spPr>
        <a:xfrm>
          <a:off x="21323300" y="1102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xdr:rowOff>
    </xdr:from>
    <xdr:to>
      <xdr:col>107</xdr:col>
      <xdr:colOff>101600</xdr:colOff>
      <xdr:row>64</xdr:row>
      <xdr:rowOff>103051</xdr:rowOff>
    </xdr:to>
    <xdr:sp macro="" textlink="">
      <xdr:nvSpPr>
        <xdr:cNvPr id="604" name="楕円 603"/>
        <xdr:cNvSpPr/>
      </xdr:nvSpPr>
      <xdr:spPr>
        <a:xfrm>
          <a:off x="20383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52251</xdr:rowOff>
    </xdr:from>
    <xdr:to>
      <xdr:col>111</xdr:col>
      <xdr:colOff>177800</xdr:colOff>
      <xdr:row>64</xdr:row>
      <xdr:rowOff>52251</xdr:rowOff>
    </xdr:to>
    <xdr:cxnSp macro="">
      <xdr:nvCxnSpPr>
        <xdr:cNvPr id="605" name="直線コネクタ 604"/>
        <xdr:cNvCxnSpPr/>
      </xdr:nvCxnSpPr>
      <xdr:spPr>
        <a:xfrm>
          <a:off x="20434300" y="1102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606" name="楕円 605"/>
        <xdr:cNvSpPr/>
      </xdr:nvSpPr>
      <xdr:spPr>
        <a:xfrm>
          <a:off x="19494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52251</xdr:rowOff>
    </xdr:to>
    <xdr:cxnSp macro="">
      <xdr:nvCxnSpPr>
        <xdr:cNvPr id="607" name="直線コネクタ 606"/>
        <xdr:cNvCxnSpPr/>
      </xdr:nvCxnSpPr>
      <xdr:spPr>
        <a:xfrm>
          <a:off x="19545300" y="110217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169635</xdr:rowOff>
    </xdr:from>
    <xdr:to>
      <xdr:col>98</xdr:col>
      <xdr:colOff>38100</xdr:colOff>
      <xdr:row>64</xdr:row>
      <xdr:rowOff>99785</xdr:rowOff>
    </xdr:to>
    <xdr:sp macro="" textlink="">
      <xdr:nvSpPr>
        <xdr:cNvPr id="608" name="楕円 607"/>
        <xdr:cNvSpPr/>
      </xdr:nvSpPr>
      <xdr:spPr>
        <a:xfrm>
          <a:off x="18605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48985</xdr:rowOff>
    </xdr:from>
    <xdr:to>
      <xdr:col>102</xdr:col>
      <xdr:colOff>114300</xdr:colOff>
      <xdr:row>64</xdr:row>
      <xdr:rowOff>48985</xdr:rowOff>
    </xdr:to>
    <xdr:cxnSp macro="">
      <xdr:nvCxnSpPr>
        <xdr:cNvPr id="609" name="直線コネクタ 608"/>
        <xdr:cNvCxnSpPr/>
      </xdr:nvCxnSpPr>
      <xdr:spPr>
        <a:xfrm>
          <a:off x="18656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10"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11"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12"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13"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94178</xdr:rowOff>
    </xdr:from>
    <xdr:ext cx="469744" cy="259045"/>
    <xdr:sp macro="" textlink="">
      <xdr:nvSpPr>
        <xdr:cNvPr id="614" name="n_1mainValue【保健センター・保健所】&#10;一人当たり面積"/>
        <xdr:cNvSpPr txBox="1"/>
      </xdr:nvSpPr>
      <xdr:spPr>
        <a:xfrm>
          <a:off x="210757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94178</xdr:rowOff>
    </xdr:from>
    <xdr:ext cx="469744" cy="259045"/>
    <xdr:sp macro="" textlink="">
      <xdr:nvSpPr>
        <xdr:cNvPr id="615" name="n_2mainValue【保健センター・保健所】&#10;一人当たり面積"/>
        <xdr:cNvSpPr txBox="1"/>
      </xdr:nvSpPr>
      <xdr:spPr>
        <a:xfrm>
          <a:off x="201994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616" name="n_3mainValue【保健センター・保健所】&#10;一人当たり面積"/>
        <xdr:cNvSpPr txBox="1"/>
      </xdr:nvSpPr>
      <xdr:spPr>
        <a:xfrm>
          <a:off x="19310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90912</xdr:rowOff>
    </xdr:from>
    <xdr:ext cx="469744" cy="259045"/>
    <xdr:sp macro="" textlink="">
      <xdr:nvSpPr>
        <xdr:cNvPr id="617" name="n_4mainValue【保健センター・保健所】&#10;一人当たり面積"/>
        <xdr:cNvSpPr txBox="1"/>
      </xdr:nvSpPr>
      <xdr:spPr>
        <a:xfrm>
          <a:off x="18421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43" name="直線コネクタ 642"/>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6"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7" name="直線コネクタ 646"/>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48"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9" name="フローチャート: 判断 64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50" name="フローチャート: 判断 64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51" name="フローチャート: 判断 650"/>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2" name="フローチャート: 判断 651"/>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53" name="フローチャート: 判断 652"/>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155484</xdr:rowOff>
    </xdr:from>
    <xdr:to>
      <xdr:col>85</xdr:col>
      <xdr:colOff>177800</xdr:colOff>
      <xdr:row>83</xdr:row>
      <xdr:rowOff>85634</xdr:rowOff>
    </xdr:to>
    <xdr:sp macro="" textlink="">
      <xdr:nvSpPr>
        <xdr:cNvPr id="659" name="楕円 658"/>
        <xdr:cNvSpPr/>
      </xdr:nvSpPr>
      <xdr:spPr>
        <a:xfrm>
          <a:off x="16268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133911</xdr:rowOff>
    </xdr:from>
    <xdr:ext cx="405111" cy="259045"/>
    <xdr:sp macro="" textlink="">
      <xdr:nvSpPr>
        <xdr:cNvPr id="660" name="【消防施設】&#10;有形固定資産減価償却率該当値テキスト"/>
        <xdr:cNvSpPr txBox="1"/>
      </xdr:nvSpPr>
      <xdr:spPr>
        <a:xfrm>
          <a:off x="16357600"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99968</xdr:rowOff>
    </xdr:from>
    <xdr:to>
      <xdr:col>81</xdr:col>
      <xdr:colOff>101600</xdr:colOff>
      <xdr:row>83</xdr:row>
      <xdr:rowOff>30118</xdr:rowOff>
    </xdr:to>
    <xdr:sp macro="" textlink="">
      <xdr:nvSpPr>
        <xdr:cNvPr id="661" name="楕円 660"/>
        <xdr:cNvSpPr/>
      </xdr:nvSpPr>
      <xdr:spPr>
        <a:xfrm>
          <a:off x="15430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150768</xdr:rowOff>
    </xdr:from>
    <xdr:to>
      <xdr:col>85</xdr:col>
      <xdr:colOff>127000</xdr:colOff>
      <xdr:row>83</xdr:row>
      <xdr:rowOff>34834</xdr:rowOff>
    </xdr:to>
    <xdr:cxnSp macro="">
      <xdr:nvCxnSpPr>
        <xdr:cNvPr id="662" name="直線コネクタ 661"/>
        <xdr:cNvCxnSpPr/>
      </xdr:nvCxnSpPr>
      <xdr:spPr>
        <a:xfrm>
          <a:off x="15481300" y="14209668"/>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63" name="楕円 662"/>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150768</xdr:rowOff>
    </xdr:to>
    <xdr:cxnSp macro="">
      <xdr:nvCxnSpPr>
        <xdr:cNvPr id="664" name="直線コネクタ 663"/>
        <xdr:cNvCxnSpPr/>
      </xdr:nvCxnSpPr>
      <xdr:spPr>
        <a:xfrm>
          <a:off x="14592300" y="1417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65" name="楕円 664"/>
        <xdr:cNvSpPr/>
      </xdr:nvSpPr>
      <xdr:spPr>
        <a:xfrm>
          <a:off x="13652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82</xdr:row>
      <xdr:rowOff>118111</xdr:rowOff>
    </xdr:to>
    <xdr:cxnSp macro="">
      <xdr:nvCxnSpPr>
        <xdr:cNvPr id="666" name="直線コネクタ 665"/>
        <xdr:cNvCxnSpPr/>
      </xdr:nvCxnSpPr>
      <xdr:spPr>
        <a:xfrm>
          <a:off x="13703300" y="141639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667" name="楕円 666"/>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82</xdr:row>
      <xdr:rowOff>105048</xdr:rowOff>
    </xdr:to>
    <xdr:cxnSp macro="">
      <xdr:nvCxnSpPr>
        <xdr:cNvPr id="668" name="直線コネクタ 667"/>
        <xdr:cNvCxnSpPr/>
      </xdr:nvCxnSpPr>
      <xdr:spPr>
        <a:xfrm>
          <a:off x="12814300" y="13868400"/>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9"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70"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71"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2"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21245</xdr:rowOff>
    </xdr:from>
    <xdr:ext cx="405111" cy="259045"/>
    <xdr:sp macro="" textlink="">
      <xdr:nvSpPr>
        <xdr:cNvPr id="673" name="n_1mainValue【消防施設】&#10;有形固定資産減価償却率"/>
        <xdr:cNvSpPr txBox="1"/>
      </xdr:nvSpPr>
      <xdr:spPr>
        <a:xfrm>
          <a:off x="152660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4" name="n_2mainValue【消防施設】&#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75" name="n_3mainValue【消防施設】&#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676" name="n_4mainValue【消防施設】&#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8" name="直線コネクタ 697"/>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0" name="直線コネクタ 69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01"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02" name="直線コネクタ 701"/>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03"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4" name="フローチャート: 判断 703"/>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5" name="フローチャート: 判断 704"/>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6" name="フローチャート: 判断 705"/>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7" name="フローチャート: 判断 706"/>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8" name="フローチャート: 判断 707"/>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14" name="楕円 713"/>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715" name="【消防施設】&#10;一人当たり面積該当値テキスト"/>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716" name="楕円 715"/>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92963</xdr:rowOff>
    </xdr:to>
    <xdr:cxnSp macro="">
      <xdr:nvCxnSpPr>
        <xdr:cNvPr id="717" name="直線コネクタ 716"/>
        <xdr:cNvCxnSpPr/>
      </xdr:nvCxnSpPr>
      <xdr:spPr>
        <a:xfrm flipV="1">
          <a:off x="21323300" y="1449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718" name="楕円 717"/>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92963</xdr:rowOff>
    </xdr:to>
    <xdr:cxnSp macro="">
      <xdr:nvCxnSpPr>
        <xdr:cNvPr id="719" name="直線コネクタ 718"/>
        <xdr:cNvCxnSpPr/>
      </xdr:nvCxnSpPr>
      <xdr:spPr>
        <a:xfrm>
          <a:off x="20434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20" name="楕円 719"/>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92963</xdr:rowOff>
    </xdr:to>
    <xdr:cxnSp macro="">
      <xdr:nvCxnSpPr>
        <xdr:cNvPr id="721" name="直線コネクタ 720"/>
        <xdr:cNvCxnSpPr/>
      </xdr:nvCxnSpPr>
      <xdr:spPr>
        <a:xfrm flipV="1">
          <a:off x="19545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722" name="楕円 721"/>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92963</xdr:rowOff>
    </xdr:to>
    <xdr:cxnSp macro="">
      <xdr:nvCxnSpPr>
        <xdr:cNvPr id="723" name="直線コネクタ 722"/>
        <xdr:cNvCxnSpPr/>
      </xdr:nvCxnSpPr>
      <xdr:spPr>
        <a:xfrm>
          <a:off x="18656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4"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5"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6"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7"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728"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729" name="n_2mainValue【消防施設】&#10;一人当たり面積"/>
        <xdr:cNvSpPr txBox="1"/>
      </xdr:nvSpPr>
      <xdr:spPr>
        <a:xfrm>
          <a:off x="20199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30"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134890</xdr:rowOff>
    </xdr:from>
    <xdr:ext cx="469744" cy="259045"/>
    <xdr:sp macro="" textlink="">
      <xdr:nvSpPr>
        <xdr:cNvPr id="731" name="n_4mainValue【消防施設】&#10;一人当たり面積"/>
        <xdr:cNvSpPr txBox="1"/>
      </xdr:nvSpPr>
      <xdr:spPr>
        <a:xfrm>
          <a:off x="18421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7" name="直線コネクタ 756"/>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60"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61" name="直線コネクタ 760"/>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62"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63" name="フローチャート: 判断 762"/>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4" name="フローチャート: 判断 763"/>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5" name="フローチャート: 判断 76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6" name="フローチャート: 判断 765"/>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7" name="フローチャート: 判断 766"/>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773" name="楕円 772"/>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774" name="【庁舎】&#10;有形固定資産減価償却率該当値テキスト"/>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775" name="楕円 774"/>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123552</xdr:rowOff>
    </xdr:to>
    <xdr:cxnSp macro="">
      <xdr:nvCxnSpPr>
        <xdr:cNvPr id="776" name="直線コネクタ 775"/>
        <xdr:cNvCxnSpPr/>
      </xdr:nvCxnSpPr>
      <xdr:spPr>
        <a:xfrm flipV="1">
          <a:off x="15481300" y="18223774"/>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7" name="楕円 776"/>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123552</xdr:rowOff>
    </xdr:to>
    <xdr:cxnSp macro="">
      <xdr:nvCxnSpPr>
        <xdr:cNvPr id="778" name="直線コネクタ 777"/>
        <xdr:cNvCxnSpPr/>
      </xdr:nvCxnSpPr>
      <xdr:spPr>
        <a:xfrm>
          <a:off x="14592300" y="182727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17236</xdr:rowOff>
    </xdr:from>
    <xdr:to>
      <xdr:col>72</xdr:col>
      <xdr:colOff>38100</xdr:colOff>
      <xdr:row>106</xdr:row>
      <xdr:rowOff>118836</xdr:rowOff>
    </xdr:to>
    <xdr:sp macro="" textlink="">
      <xdr:nvSpPr>
        <xdr:cNvPr id="779" name="楕円 778"/>
        <xdr:cNvSpPr/>
      </xdr:nvSpPr>
      <xdr:spPr>
        <a:xfrm>
          <a:off x="13652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68036</xdr:rowOff>
    </xdr:from>
    <xdr:to>
      <xdr:col>76</xdr:col>
      <xdr:colOff>114300</xdr:colOff>
      <xdr:row>106</xdr:row>
      <xdr:rowOff>99061</xdr:rowOff>
    </xdr:to>
    <xdr:cxnSp macro="">
      <xdr:nvCxnSpPr>
        <xdr:cNvPr id="780" name="直線コネクタ 779"/>
        <xdr:cNvCxnSpPr/>
      </xdr:nvCxnSpPr>
      <xdr:spPr>
        <a:xfrm>
          <a:off x="13703300" y="182417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781" name="楕円 780"/>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68036</xdr:rowOff>
    </xdr:to>
    <xdr:cxnSp macro="">
      <xdr:nvCxnSpPr>
        <xdr:cNvPr id="782" name="直線コネクタ 781"/>
        <xdr:cNvCxnSpPr/>
      </xdr:nvCxnSpPr>
      <xdr:spPr>
        <a:xfrm>
          <a:off x="12814300" y="182009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83"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84"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85"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86"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787" name="n_1mainValue【庁舎】&#10;有形固定資産減価償却率"/>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88" name="n_2mainValue【庁舎】&#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109963</xdr:rowOff>
    </xdr:from>
    <xdr:ext cx="405111" cy="259045"/>
    <xdr:sp macro="" textlink="">
      <xdr:nvSpPr>
        <xdr:cNvPr id="789" name="n_3mainValue【庁舎】&#10;有形固定資産減価償却率"/>
        <xdr:cNvSpPr txBox="1"/>
      </xdr:nvSpPr>
      <xdr:spPr>
        <a:xfrm>
          <a:off x="13500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790" name="n_4mainValue【庁舎】&#10;有形固定資産減価償却率"/>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4" name="直線コネクタ 813"/>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5"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6" name="直線コネクタ 815"/>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7"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8" name="直線コネクタ 817"/>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19"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20" name="フローチャート: 判断 819"/>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21" name="フローチャート: 判断 820"/>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22" name="フローチャート: 判断 821"/>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23" name="フローチャート: 判断 822"/>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4" name="フローチャート: 判断 823"/>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830" name="楕円 829"/>
        <xdr:cNvSpPr/>
      </xdr:nvSpPr>
      <xdr:spPr>
        <a:xfrm>
          <a:off x="22110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132732</xdr:rowOff>
    </xdr:from>
    <xdr:ext cx="469744" cy="259045"/>
    <xdr:sp macro="" textlink="">
      <xdr:nvSpPr>
        <xdr:cNvPr id="831" name="【庁舎】&#10;一人当たり面積該当値テキスト"/>
        <xdr:cNvSpPr txBox="1"/>
      </xdr:nvSpPr>
      <xdr:spPr>
        <a:xfrm>
          <a:off x="22199600" y="183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46355</xdr:rowOff>
    </xdr:from>
    <xdr:to>
      <xdr:col>112</xdr:col>
      <xdr:colOff>38100</xdr:colOff>
      <xdr:row>107</xdr:row>
      <xdr:rowOff>147955</xdr:rowOff>
    </xdr:to>
    <xdr:sp macro="" textlink="">
      <xdr:nvSpPr>
        <xdr:cNvPr id="832" name="楕円 831"/>
        <xdr:cNvSpPr/>
      </xdr:nvSpPr>
      <xdr:spPr>
        <a:xfrm>
          <a:off x="21272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97155</xdr:rowOff>
    </xdr:from>
    <xdr:to>
      <xdr:col>116</xdr:col>
      <xdr:colOff>63500</xdr:colOff>
      <xdr:row>107</xdr:row>
      <xdr:rowOff>97155</xdr:rowOff>
    </xdr:to>
    <xdr:cxnSp macro="">
      <xdr:nvCxnSpPr>
        <xdr:cNvPr id="833" name="直線コネクタ 832"/>
        <xdr:cNvCxnSpPr/>
      </xdr:nvCxnSpPr>
      <xdr:spPr>
        <a:xfrm>
          <a:off x="21323300" y="1844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xdr:rowOff>
    </xdr:from>
    <xdr:to>
      <xdr:col>107</xdr:col>
      <xdr:colOff>101600</xdr:colOff>
      <xdr:row>107</xdr:row>
      <xdr:rowOff>117475</xdr:rowOff>
    </xdr:to>
    <xdr:sp macro="" textlink="">
      <xdr:nvSpPr>
        <xdr:cNvPr id="834" name="楕円 833"/>
        <xdr:cNvSpPr/>
      </xdr:nvSpPr>
      <xdr:spPr>
        <a:xfrm>
          <a:off x="2038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66675</xdr:rowOff>
    </xdr:from>
    <xdr:to>
      <xdr:col>111</xdr:col>
      <xdr:colOff>177800</xdr:colOff>
      <xdr:row>107</xdr:row>
      <xdr:rowOff>97155</xdr:rowOff>
    </xdr:to>
    <xdr:cxnSp macro="">
      <xdr:nvCxnSpPr>
        <xdr:cNvPr id="835" name="直線コネクタ 834"/>
        <xdr:cNvCxnSpPr/>
      </xdr:nvCxnSpPr>
      <xdr:spPr>
        <a:xfrm>
          <a:off x="20434300" y="18411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6" name="楕円 835"/>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66675</xdr:rowOff>
    </xdr:to>
    <xdr:cxnSp macro="">
      <xdr:nvCxnSpPr>
        <xdr:cNvPr id="837" name="直線コネクタ 836"/>
        <xdr:cNvCxnSpPr/>
      </xdr:nvCxnSpPr>
      <xdr:spPr>
        <a:xfrm>
          <a:off x="19545300" y="1840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42545</xdr:rowOff>
    </xdr:from>
    <xdr:to>
      <xdr:col>98</xdr:col>
      <xdr:colOff>38100</xdr:colOff>
      <xdr:row>107</xdr:row>
      <xdr:rowOff>144145</xdr:rowOff>
    </xdr:to>
    <xdr:sp macro="" textlink="">
      <xdr:nvSpPr>
        <xdr:cNvPr id="838" name="楕円 837"/>
        <xdr:cNvSpPr/>
      </xdr:nvSpPr>
      <xdr:spPr>
        <a:xfrm>
          <a:off x="18605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93345</xdr:rowOff>
    </xdr:to>
    <xdr:cxnSp macro="">
      <xdr:nvCxnSpPr>
        <xdr:cNvPr id="839" name="直線コネクタ 838"/>
        <xdr:cNvCxnSpPr/>
      </xdr:nvCxnSpPr>
      <xdr:spPr>
        <a:xfrm flipV="1">
          <a:off x="18656300" y="184099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40"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41"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42"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43"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139082</xdr:rowOff>
    </xdr:from>
    <xdr:ext cx="469744" cy="259045"/>
    <xdr:sp macro="" textlink="">
      <xdr:nvSpPr>
        <xdr:cNvPr id="844" name="n_1mainValue【庁舎】&#10;一人当たり面積"/>
        <xdr:cNvSpPr txBox="1"/>
      </xdr:nvSpPr>
      <xdr:spPr>
        <a:xfrm>
          <a:off x="210757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845" name="n_2mainValue【庁舎】&#10;一人当たり面積"/>
        <xdr:cNvSpPr txBox="1"/>
      </xdr:nvSpPr>
      <xdr:spPr>
        <a:xfrm>
          <a:off x="20199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46"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135272</xdr:rowOff>
    </xdr:from>
    <xdr:ext cx="469744" cy="259045"/>
    <xdr:sp macro="" textlink="">
      <xdr:nvSpPr>
        <xdr:cNvPr id="847" name="n_4mainValue【庁舎】&#10;一人当たり面積"/>
        <xdr:cNvSpPr txBox="1"/>
      </xdr:nvSpPr>
      <xdr:spPr>
        <a:xfrm>
          <a:off x="18421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類似団体と比較して、一般廃棄物処理施設以外、有形固定資産減価償却率が高くなっているが、特に、体育館・プール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おり、今後の在り方を検討する必要がある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人口密度が高い町であるため、資産を一人当たりに配当すると類似団体平均よりも低くなっている。将来負担比率を悪化させないように、計画的に施設管理を進めていく。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46,335
45,711
8.69
15,025,352
14,553,256
340,104
8,596,701
11,189,000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令和元年度の指数は、昨年度と同数となった。税収は増収となったが、同様に社会福祉費の増加がみられた。翌年度以降においては、コロナ禍で税収の減収が見込まれるので注視していきたい。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xdr:cNvCxnSpPr/>
      </xdr:nvCxnSpPr>
      <xdr:spPr>
        <a:xfrm flipV="1">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ポイント増となった。類似団体と比較しても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ポイント上回っている。高齢化に伴う扶助費の増加や、社会保障費の増加が今後も見込まれるため、事務事業評価制度を活用し、事業の見直し、選択及び集中を検討し、経常経費の抑制に努める。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132397</xdr:rowOff>
    </xdr:to>
    <xdr:cxnSp macro="">
      <xdr:nvCxnSpPr>
        <xdr:cNvPr id="128" name="直線コネクタ 127"/>
        <xdr:cNvCxnSpPr/>
      </xdr:nvCxnSpPr>
      <xdr:spPr>
        <a:xfrm>
          <a:off x="4114800" y="10819130"/>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63</xdr:row>
      <xdr:rowOff>17780</xdr:rowOff>
    </xdr:to>
    <xdr:cxnSp macro="">
      <xdr:nvCxnSpPr>
        <xdr:cNvPr id="131" name="直線コネクタ 130"/>
        <xdr:cNvCxnSpPr/>
      </xdr:nvCxnSpPr>
      <xdr:spPr>
        <a:xfrm>
          <a:off x="3225800" y="108130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162560</xdr:rowOff>
    </xdr:to>
    <xdr:cxnSp macro="">
      <xdr:nvCxnSpPr>
        <xdr:cNvPr id="134" name="直線コネクタ 133"/>
        <xdr:cNvCxnSpPr/>
      </xdr:nvCxnSpPr>
      <xdr:spPr>
        <a:xfrm flipV="1">
          <a:off x="2336800" y="1081309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62547</xdr:rowOff>
    </xdr:from>
    <xdr:to>
      <xdr:col>11</xdr:col>
      <xdr:colOff>31750</xdr:colOff>
      <xdr:row>63</xdr:row>
      <xdr:rowOff>162560</xdr:rowOff>
    </xdr:to>
    <xdr:cxnSp macro="">
      <xdr:nvCxnSpPr>
        <xdr:cNvPr id="137" name="直線コネクタ 136"/>
        <xdr:cNvCxnSpPr/>
      </xdr:nvCxnSpPr>
      <xdr:spPr>
        <a:xfrm>
          <a:off x="1447800" y="10692447"/>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47" name="楕円 146"/>
        <xdr:cNvSpPr/>
      </xdr:nvSpPr>
      <xdr:spPr>
        <a:xfrm>
          <a:off x="49022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53674</xdr:rowOff>
    </xdr:from>
    <xdr:ext cx="762000" cy="259045"/>
    <xdr:sp macro="" textlink="">
      <xdr:nvSpPr>
        <xdr:cNvPr id="148" name="財政構造の弾力性該当値テキスト"/>
        <xdr:cNvSpPr txBox="1"/>
      </xdr:nvSpPr>
      <xdr:spPr>
        <a:xfrm>
          <a:off x="5041900" y="1085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49" name="楕円 148"/>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0" name="テキスト ボックス 149"/>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1" name="楕円 150"/>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2" name="テキスト ボックス 151"/>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3" name="楕円 152"/>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4" name="テキスト ボックス 153"/>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55" name="楕円 154"/>
        <xdr:cNvSpPr/>
      </xdr:nvSpPr>
      <xdr:spPr>
        <a:xfrm>
          <a:off x="1397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56" name="テキスト ボックス 155"/>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これは、類似団体と比較して職員割合が少ないためである。しかし、決算額は逓増しており、今後の定員管理・給与水準の推移を注視していきたい。</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96824</xdr:rowOff>
    </xdr:from>
    <xdr:to>
      <xdr:col>23</xdr:col>
      <xdr:colOff>133350</xdr:colOff>
      <xdr:row>82</xdr:row>
      <xdr:rowOff>116779</xdr:rowOff>
    </xdr:to>
    <xdr:cxnSp macro="">
      <xdr:nvCxnSpPr>
        <xdr:cNvPr id="191" name="直線コネクタ 190"/>
        <xdr:cNvCxnSpPr/>
      </xdr:nvCxnSpPr>
      <xdr:spPr>
        <a:xfrm>
          <a:off x="4114800" y="14155724"/>
          <a:ext cx="838200" cy="1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70264</xdr:rowOff>
    </xdr:from>
    <xdr:to>
      <xdr:col>19</xdr:col>
      <xdr:colOff>133350</xdr:colOff>
      <xdr:row>82</xdr:row>
      <xdr:rowOff>96824</xdr:rowOff>
    </xdr:to>
    <xdr:cxnSp macro="">
      <xdr:nvCxnSpPr>
        <xdr:cNvPr id="194" name="直線コネクタ 193"/>
        <xdr:cNvCxnSpPr/>
      </xdr:nvCxnSpPr>
      <xdr:spPr>
        <a:xfrm>
          <a:off x="3225800" y="14129164"/>
          <a:ext cx="889000" cy="2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39362</xdr:rowOff>
    </xdr:from>
    <xdr:to>
      <xdr:col>15</xdr:col>
      <xdr:colOff>82550</xdr:colOff>
      <xdr:row>82</xdr:row>
      <xdr:rowOff>70264</xdr:rowOff>
    </xdr:to>
    <xdr:cxnSp macro="">
      <xdr:nvCxnSpPr>
        <xdr:cNvPr id="197" name="直線コネクタ 196"/>
        <xdr:cNvCxnSpPr/>
      </xdr:nvCxnSpPr>
      <xdr:spPr>
        <a:xfrm>
          <a:off x="2336800" y="14098262"/>
          <a:ext cx="889000" cy="3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35750</xdr:rowOff>
    </xdr:from>
    <xdr:to>
      <xdr:col>11</xdr:col>
      <xdr:colOff>31750</xdr:colOff>
      <xdr:row>82</xdr:row>
      <xdr:rowOff>39362</xdr:rowOff>
    </xdr:to>
    <xdr:cxnSp macro="">
      <xdr:nvCxnSpPr>
        <xdr:cNvPr id="200" name="直線コネクタ 199"/>
        <xdr:cNvCxnSpPr/>
      </xdr:nvCxnSpPr>
      <xdr:spPr>
        <a:xfrm>
          <a:off x="1447800" y="14094650"/>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65979</xdr:rowOff>
    </xdr:from>
    <xdr:to>
      <xdr:col>23</xdr:col>
      <xdr:colOff>184150</xdr:colOff>
      <xdr:row>82</xdr:row>
      <xdr:rowOff>167579</xdr:rowOff>
    </xdr:to>
    <xdr:sp macro="" textlink="">
      <xdr:nvSpPr>
        <xdr:cNvPr id="210" name="楕円 209"/>
        <xdr:cNvSpPr/>
      </xdr:nvSpPr>
      <xdr:spPr>
        <a:xfrm>
          <a:off x="4902200" y="141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82506</xdr:rowOff>
    </xdr:from>
    <xdr:ext cx="762000" cy="259045"/>
    <xdr:sp macro="" textlink="">
      <xdr:nvSpPr>
        <xdr:cNvPr id="211" name="人件費・物件費等の状況該当値テキスト"/>
        <xdr:cNvSpPr txBox="1"/>
      </xdr:nvSpPr>
      <xdr:spPr>
        <a:xfrm>
          <a:off x="5041900" y="1396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46024</xdr:rowOff>
    </xdr:from>
    <xdr:to>
      <xdr:col>19</xdr:col>
      <xdr:colOff>184150</xdr:colOff>
      <xdr:row>82</xdr:row>
      <xdr:rowOff>147624</xdr:rowOff>
    </xdr:to>
    <xdr:sp macro="" textlink="">
      <xdr:nvSpPr>
        <xdr:cNvPr id="212" name="楕円 211"/>
        <xdr:cNvSpPr/>
      </xdr:nvSpPr>
      <xdr:spPr>
        <a:xfrm>
          <a:off x="4064000" y="141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157801</xdr:rowOff>
    </xdr:from>
    <xdr:ext cx="736600" cy="259045"/>
    <xdr:sp macro="" textlink="">
      <xdr:nvSpPr>
        <xdr:cNvPr id="213" name="テキスト ボックス 212"/>
        <xdr:cNvSpPr txBox="1"/>
      </xdr:nvSpPr>
      <xdr:spPr>
        <a:xfrm>
          <a:off x="3733800" y="1387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19464</xdr:rowOff>
    </xdr:from>
    <xdr:to>
      <xdr:col>15</xdr:col>
      <xdr:colOff>133350</xdr:colOff>
      <xdr:row>82</xdr:row>
      <xdr:rowOff>121064</xdr:rowOff>
    </xdr:to>
    <xdr:sp macro="" textlink="">
      <xdr:nvSpPr>
        <xdr:cNvPr id="214" name="楕円 213"/>
        <xdr:cNvSpPr/>
      </xdr:nvSpPr>
      <xdr:spPr>
        <a:xfrm>
          <a:off x="3175000" y="140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131241</xdr:rowOff>
    </xdr:from>
    <xdr:ext cx="762000" cy="259045"/>
    <xdr:sp macro="" textlink="">
      <xdr:nvSpPr>
        <xdr:cNvPr id="215" name="テキスト ボックス 214"/>
        <xdr:cNvSpPr txBox="1"/>
      </xdr:nvSpPr>
      <xdr:spPr>
        <a:xfrm>
          <a:off x="2844800" y="138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160012</xdr:rowOff>
    </xdr:from>
    <xdr:to>
      <xdr:col>11</xdr:col>
      <xdr:colOff>82550</xdr:colOff>
      <xdr:row>82</xdr:row>
      <xdr:rowOff>90162</xdr:rowOff>
    </xdr:to>
    <xdr:sp macro="" textlink="">
      <xdr:nvSpPr>
        <xdr:cNvPr id="216" name="楕円 215"/>
        <xdr:cNvSpPr/>
      </xdr:nvSpPr>
      <xdr:spPr>
        <a:xfrm>
          <a:off x="2286000" y="140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100339</xdr:rowOff>
    </xdr:from>
    <xdr:ext cx="762000" cy="259045"/>
    <xdr:sp macro="" textlink="">
      <xdr:nvSpPr>
        <xdr:cNvPr id="217" name="テキスト ボックス 216"/>
        <xdr:cNvSpPr txBox="1"/>
      </xdr:nvSpPr>
      <xdr:spPr>
        <a:xfrm>
          <a:off x="1955800" y="1381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156400</xdr:rowOff>
    </xdr:from>
    <xdr:to>
      <xdr:col>7</xdr:col>
      <xdr:colOff>31750</xdr:colOff>
      <xdr:row>82</xdr:row>
      <xdr:rowOff>86550</xdr:rowOff>
    </xdr:to>
    <xdr:sp macro="" textlink="">
      <xdr:nvSpPr>
        <xdr:cNvPr id="218" name="楕円 217"/>
        <xdr:cNvSpPr/>
      </xdr:nvSpPr>
      <xdr:spPr>
        <a:xfrm>
          <a:off x="1397000" y="1404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96727</xdr:rowOff>
    </xdr:from>
    <xdr:ext cx="762000" cy="259045"/>
    <xdr:sp macro="" textlink="">
      <xdr:nvSpPr>
        <xdr:cNvPr id="219" name="テキスト ボックス 218"/>
        <xdr:cNvSpPr txBox="1"/>
      </xdr:nvSpPr>
      <xdr:spPr>
        <a:xfrm>
          <a:off x="1066800" y="1381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例年と同様に類似団体平均を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回る結果となり、自団体のみで見ると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人事院勧告による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給料の引上げが行われた職員が多かったこと及び退職者数と採用者数があまり変わらず、職員の階層分布が変わったためである。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今後も、国や県、他の地方公共団体との均衡を踏まえ、給与水準の適正化に努める。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86179</xdr:rowOff>
    </xdr:to>
    <xdr:cxnSp macro="">
      <xdr:nvCxnSpPr>
        <xdr:cNvPr id="255" name="直線コネクタ 254"/>
        <xdr:cNvCxnSpPr/>
      </xdr:nvCxnSpPr>
      <xdr:spPr>
        <a:xfrm>
          <a:off x="16179800" y="151393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137886</xdr:rowOff>
    </xdr:to>
    <xdr:cxnSp macro="">
      <xdr:nvCxnSpPr>
        <xdr:cNvPr id="258" name="直線コネクタ 257"/>
        <xdr:cNvCxnSpPr/>
      </xdr:nvCxnSpPr>
      <xdr:spPr>
        <a:xfrm flipV="1">
          <a:off x="15290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18143</xdr:rowOff>
    </xdr:to>
    <xdr:cxnSp macro="">
      <xdr:nvCxnSpPr>
        <xdr:cNvPr id="261" name="直線コネクタ 260"/>
        <xdr:cNvCxnSpPr/>
      </xdr:nvCxnSpPr>
      <xdr:spPr>
        <a:xfrm flipV="1">
          <a:off x="14401800" y="152254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89</xdr:row>
      <xdr:rowOff>18143</xdr:rowOff>
    </xdr:to>
    <xdr:cxnSp macro="">
      <xdr:nvCxnSpPr>
        <xdr:cNvPr id="264" name="直線コネクタ 263"/>
        <xdr:cNvCxnSpPr/>
      </xdr:nvCxnSpPr>
      <xdr:spPr>
        <a:xfrm>
          <a:off x="13512800" y="151048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4" name="楕円 273"/>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5" name="給与水準   （国との比較）該当値テキスト"/>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6" name="楕円 275"/>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7" name="テキスト ボックス 276"/>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78" name="楕円 277"/>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79" name="テキスト ボックス 278"/>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0" name="楕円 279"/>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1" name="テキスト ボックス 280"/>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2" name="楕円 281"/>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3" name="テキスト ボックス 282"/>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類似団体平均を多きく下回っている。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少ない職員割合で、今後も増え続ける行政需要に対応するため、人事評価制度を活用し、職員の適正を見極め、適材適所の配置を行う等より適切な定員管理に努める。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162288</xdr:rowOff>
    </xdr:from>
    <xdr:to>
      <xdr:col>81</xdr:col>
      <xdr:colOff>44450</xdr:colOff>
      <xdr:row>58</xdr:row>
      <xdr:rowOff>2903</xdr:rowOff>
    </xdr:to>
    <xdr:cxnSp macro="">
      <xdr:nvCxnSpPr>
        <xdr:cNvPr id="320" name="直線コネクタ 319"/>
        <xdr:cNvCxnSpPr/>
      </xdr:nvCxnSpPr>
      <xdr:spPr>
        <a:xfrm flipV="1">
          <a:off x="16179800" y="99349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132987</xdr:rowOff>
    </xdr:from>
    <xdr:to>
      <xdr:col>77</xdr:col>
      <xdr:colOff>44450</xdr:colOff>
      <xdr:row>58</xdr:row>
      <xdr:rowOff>2903</xdr:rowOff>
    </xdr:to>
    <xdr:cxnSp macro="">
      <xdr:nvCxnSpPr>
        <xdr:cNvPr id="323" name="直線コネクタ 322"/>
        <xdr:cNvCxnSpPr/>
      </xdr:nvCxnSpPr>
      <xdr:spPr>
        <a:xfrm>
          <a:off x="15290800" y="99056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132987</xdr:rowOff>
    </xdr:from>
    <xdr:to>
      <xdr:col>72</xdr:col>
      <xdr:colOff>203200</xdr:colOff>
      <xdr:row>57</xdr:row>
      <xdr:rowOff>134710</xdr:rowOff>
    </xdr:to>
    <xdr:cxnSp macro="">
      <xdr:nvCxnSpPr>
        <xdr:cNvPr id="326" name="直線コネクタ 325"/>
        <xdr:cNvCxnSpPr/>
      </xdr:nvCxnSpPr>
      <xdr:spPr>
        <a:xfrm flipV="1">
          <a:off x="14401800" y="990563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134710</xdr:rowOff>
    </xdr:from>
    <xdr:to>
      <xdr:col>68</xdr:col>
      <xdr:colOff>152400</xdr:colOff>
      <xdr:row>57</xdr:row>
      <xdr:rowOff>148499</xdr:rowOff>
    </xdr:to>
    <xdr:cxnSp macro="">
      <xdr:nvCxnSpPr>
        <xdr:cNvPr id="329" name="直線コネクタ 328"/>
        <xdr:cNvCxnSpPr/>
      </xdr:nvCxnSpPr>
      <xdr:spPr>
        <a:xfrm flipV="1">
          <a:off x="13512800" y="99073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111488</xdr:rowOff>
    </xdr:from>
    <xdr:to>
      <xdr:col>81</xdr:col>
      <xdr:colOff>95250</xdr:colOff>
      <xdr:row>58</xdr:row>
      <xdr:rowOff>41638</xdr:rowOff>
    </xdr:to>
    <xdr:sp macro="" textlink="">
      <xdr:nvSpPr>
        <xdr:cNvPr id="339" name="楕円 338"/>
        <xdr:cNvSpPr/>
      </xdr:nvSpPr>
      <xdr:spPr>
        <a:xfrm>
          <a:off x="16967200" y="98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32765</xdr:rowOff>
    </xdr:from>
    <xdr:ext cx="762000" cy="259045"/>
    <xdr:sp macro="" textlink="">
      <xdr:nvSpPr>
        <xdr:cNvPr id="340" name="定員管理の状況該当値テキスト"/>
        <xdr:cNvSpPr txBox="1"/>
      </xdr:nvSpPr>
      <xdr:spPr>
        <a:xfrm>
          <a:off x="17106900" y="980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123553</xdr:rowOff>
    </xdr:from>
    <xdr:to>
      <xdr:col>77</xdr:col>
      <xdr:colOff>95250</xdr:colOff>
      <xdr:row>58</xdr:row>
      <xdr:rowOff>53703</xdr:rowOff>
    </xdr:to>
    <xdr:sp macro="" textlink="">
      <xdr:nvSpPr>
        <xdr:cNvPr id="341" name="楕円 340"/>
        <xdr:cNvSpPr/>
      </xdr:nvSpPr>
      <xdr:spPr>
        <a:xfrm>
          <a:off x="16129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63880</xdr:rowOff>
    </xdr:from>
    <xdr:ext cx="736600" cy="259045"/>
    <xdr:sp macro="" textlink="">
      <xdr:nvSpPr>
        <xdr:cNvPr id="342" name="テキスト ボックス 341"/>
        <xdr:cNvSpPr txBox="1"/>
      </xdr:nvSpPr>
      <xdr:spPr>
        <a:xfrm>
          <a:off x="15798800" y="966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82187</xdr:rowOff>
    </xdr:from>
    <xdr:to>
      <xdr:col>73</xdr:col>
      <xdr:colOff>44450</xdr:colOff>
      <xdr:row>58</xdr:row>
      <xdr:rowOff>12337</xdr:rowOff>
    </xdr:to>
    <xdr:sp macro="" textlink="">
      <xdr:nvSpPr>
        <xdr:cNvPr id="343" name="楕円 342"/>
        <xdr:cNvSpPr/>
      </xdr:nvSpPr>
      <xdr:spPr>
        <a:xfrm>
          <a:off x="15240000" y="98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22514</xdr:rowOff>
    </xdr:from>
    <xdr:ext cx="762000" cy="259045"/>
    <xdr:sp macro="" textlink="">
      <xdr:nvSpPr>
        <xdr:cNvPr id="344" name="テキスト ボックス 343"/>
        <xdr:cNvSpPr txBox="1"/>
      </xdr:nvSpPr>
      <xdr:spPr>
        <a:xfrm>
          <a:off x="14909800" y="96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83910</xdr:rowOff>
    </xdr:from>
    <xdr:to>
      <xdr:col>68</xdr:col>
      <xdr:colOff>203200</xdr:colOff>
      <xdr:row>58</xdr:row>
      <xdr:rowOff>14060</xdr:rowOff>
    </xdr:to>
    <xdr:sp macro="" textlink="">
      <xdr:nvSpPr>
        <xdr:cNvPr id="345" name="楕円 344"/>
        <xdr:cNvSpPr/>
      </xdr:nvSpPr>
      <xdr:spPr>
        <a:xfrm>
          <a:off x="14351000" y="98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24237</xdr:rowOff>
    </xdr:from>
    <xdr:ext cx="762000" cy="259045"/>
    <xdr:sp macro="" textlink="">
      <xdr:nvSpPr>
        <xdr:cNvPr id="346" name="テキスト ボックス 345"/>
        <xdr:cNvSpPr txBox="1"/>
      </xdr:nvSpPr>
      <xdr:spPr>
        <a:xfrm>
          <a:off x="14020800" y="96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97699</xdr:rowOff>
    </xdr:from>
    <xdr:to>
      <xdr:col>64</xdr:col>
      <xdr:colOff>152400</xdr:colOff>
      <xdr:row>58</xdr:row>
      <xdr:rowOff>27849</xdr:rowOff>
    </xdr:to>
    <xdr:sp macro="" textlink="">
      <xdr:nvSpPr>
        <xdr:cNvPr id="347" name="楕円 346"/>
        <xdr:cNvSpPr/>
      </xdr:nvSpPr>
      <xdr:spPr>
        <a:xfrm>
          <a:off x="13462000" y="987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38026</xdr:rowOff>
    </xdr:from>
    <xdr:ext cx="762000" cy="259045"/>
    <xdr:sp macro="" textlink="">
      <xdr:nvSpPr>
        <xdr:cNvPr id="348" name="テキスト ボックス 347"/>
        <xdr:cNvSpPr txBox="1"/>
      </xdr:nvSpPr>
      <xdr:spPr>
        <a:xfrm>
          <a:off x="13131800" y="9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ポイント（三か年の平均）改善し、類似団体平均も下回っている。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学校等の大規模な建設事業や改修事業が落ち着き、今後起債償還額は横ばいを見込んでいる。今後は、老朽化に伴う公共施設の改修等が増える見込みであることから、起債に頼ることが無いように公共施設等総合管理計画に従い、適切に事業を進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52070</xdr:rowOff>
    </xdr:to>
    <xdr:cxnSp macro="">
      <xdr:nvCxnSpPr>
        <xdr:cNvPr id="381" name="直線コネクタ 380"/>
        <xdr:cNvCxnSpPr/>
      </xdr:nvCxnSpPr>
      <xdr:spPr>
        <a:xfrm flipV="1">
          <a:off x="16179800" y="706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52070</xdr:rowOff>
    </xdr:to>
    <xdr:cxnSp macro="">
      <xdr:nvCxnSpPr>
        <xdr:cNvPr id="384" name="直線コネクタ 383"/>
        <xdr:cNvCxnSpPr/>
      </xdr:nvCxnSpPr>
      <xdr:spPr>
        <a:xfrm>
          <a:off x="15290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19896</xdr:rowOff>
    </xdr:to>
    <xdr:cxnSp macro="">
      <xdr:nvCxnSpPr>
        <xdr:cNvPr id="387" name="直線コネクタ 386"/>
        <xdr:cNvCxnSpPr/>
      </xdr:nvCxnSpPr>
      <xdr:spPr>
        <a:xfrm>
          <a:off x="14401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40</xdr:row>
      <xdr:rowOff>151130</xdr:rowOff>
    </xdr:to>
    <xdr:cxnSp macro="">
      <xdr:nvCxnSpPr>
        <xdr:cNvPr id="390" name="直線コネクタ 389"/>
        <xdr:cNvCxnSpPr/>
      </xdr:nvCxnSpPr>
      <xdr:spPr>
        <a:xfrm flipV="1">
          <a:off x="13512800" y="700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1"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3" name="テキスト ボックス 402"/>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4" name="楕円 403"/>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5" name="テキスト ボックス 404"/>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6" name="楕円 405"/>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7" name="テキスト ボックス 406"/>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8" name="楕円 407"/>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9" name="テキスト ボックス 408"/>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今後は、公共施設等総合管理計画に従い、施設の改修等が行われる予定であるが、起債に頼らない財政運営に努める。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108494</xdr:rowOff>
    </xdr:from>
    <xdr:to>
      <xdr:col>68</xdr:col>
      <xdr:colOff>152400</xdr:colOff>
      <xdr:row>14</xdr:row>
      <xdr:rowOff>14031</xdr:rowOff>
    </xdr:to>
    <xdr:cxnSp macro="">
      <xdr:nvCxnSpPr>
        <xdr:cNvPr id="445" name="直線コネクタ 444"/>
        <xdr:cNvCxnSpPr/>
      </xdr:nvCxnSpPr>
      <xdr:spPr>
        <a:xfrm flipV="1">
          <a:off x="13512800" y="2337344"/>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3" name="テキスト ボックス 452"/>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4" name="フローチャート: 判断 453"/>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97867</xdr:rowOff>
    </xdr:from>
    <xdr:ext cx="762000" cy="259045"/>
    <xdr:sp macro="" textlink="">
      <xdr:nvSpPr>
        <xdr:cNvPr id="455" name="テキスト ボックス 454"/>
        <xdr:cNvSpPr txBox="1"/>
      </xdr:nvSpPr>
      <xdr:spPr>
        <a:xfrm>
          <a:off x="13131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57694</xdr:rowOff>
    </xdr:from>
    <xdr:to>
      <xdr:col>68</xdr:col>
      <xdr:colOff>203200</xdr:colOff>
      <xdr:row>13</xdr:row>
      <xdr:rowOff>159294</xdr:rowOff>
    </xdr:to>
    <xdr:sp macro="" textlink="">
      <xdr:nvSpPr>
        <xdr:cNvPr id="461" name="楕円 460"/>
        <xdr:cNvSpPr/>
      </xdr:nvSpPr>
      <xdr:spPr>
        <a:xfrm>
          <a:off x="14351000" y="22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169471</xdr:rowOff>
    </xdr:from>
    <xdr:ext cx="762000" cy="259045"/>
    <xdr:sp macro="" textlink="">
      <xdr:nvSpPr>
        <xdr:cNvPr id="462" name="テキスト ボックス 461"/>
        <xdr:cNvSpPr txBox="1"/>
      </xdr:nvSpPr>
      <xdr:spPr>
        <a:xfrm>
          <a:off x="14020800" y="20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134681</xdr:rowOff>
    </xdr:from>
    <xdr:to>
      <xdr:col>64</xdr:col>
      <xdr:colOff>152400</xdr:colOff>
      <xdr:row>14</xdr:row>
      <xdr:rowOff>64831</xdr:rowOff>
    </xdr:to>
    <xdr:sp macro="" textlink="">
      <xdr:nvSpPr>
        <xdr:cNvPr id="463" name="楕円 462"/>
        <xdr:cNvSpPr/>
      </xdr:nvSpPr>
      <xdr:spPr>
        <a:xfrm>
          <a:off x="13462000" y="23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75008</xdr:rowOff>
    </xdr:from>
    <xdr:ext cx="762000" cy="259045"/>
    <xdr:sp macro="" textlink="">
      <xdr:nvSpPr>
        <xdr:cNvPr id="464" name="テキスト ボックス 463"/>
        <xdr:cNvSpPr txBox="1"/>
      </xdr:nvSpPr>
      <xdr:spPr>
        <a:xfrm>
          <a:off x="13131800" y="213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46,335
45,711
8.69
15,025,352
14,553,256
340,104
8,596,701
11,189,000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人件費に係る経常収支比率は、類似団体と比較すると大きく下回っている。主な要因としては、住民あたりの職員の割合が低く、職員数が少ないことが挙げられる。今後も定員の適正化に努めていく。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159004</xdr:rowOff>
    </xdr:from>
    <xdr:to>
      <xdr:col>24</xdr:col>
      <xdr:colOff>25400</xdr:colOff>
      <xdr:row>35</xdr:row>
      <xdr:rowOff>28702</xdr:rowOff>
    </xdr:to>
    <xdr:cxnSp macro="">
      <xdr:nvCxnSpPr>
        <xdr:cNvPr id="64" name="直線コネクタ 63"/>
        <xdr:cNvCxnSpPr/>
      </xdr:nvCxnSpPr>
      <xdr:spPr>
        <a:xfrm>
          <a:off x="3987800" y="59883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34</xdr:row>
      <xdr:rowOff>159004</xdr:rowOff>
    </xdr:to>
    <xdr:cxnSp macro="">
      <xdr:nvCxnSpPr>
        <xdr:cNvPr id="67" name="直線コネクタ 66"/>
        <xdr:cNvCxnSpPr/>
      </xdr:nvCxnSpPr>
      <xdr:spPr>
        <a:xfrm>
          <a:off x="3098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34</xdr:row>
      <xdr:rowOff>163576</xdr:rowOff>
    </xdr:to>
    <xdr:cxnSp macro="">
      <xdr:nvCxnSpPr>
        <xdr:cNvPr id="70" name="直線コネクタ 69"/>
        <xdr:cNvCxnSpPr/>
      </xdr:nvCxnSpPr>
      <xdr:spPr>
        <a:xfrm flipV="1">
          <a:off x="2209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159004</xdr:rowOff>
    </xdr:from>
    <xdr:to>
      <xdr:col>11</xdr:col>
      <xdr:colOff>9525</xdr:colOff>
      <xdr:row>34</xdr:row>
      <xdr:rowOff>163576</xdr:rowOff>
    </xdr:to>
    <xdr:cxnSp macro="">
      <xdr:nvCxnSpPr>
        <xdr:cNvPr id="73" name="直線コネクタ 72"/>
        <xdr:cNvCxnSpPr/>
      </xdr:nvCxnSpPr>
      <xdr:spPr>
        <a:xfrm>
          <a:off x="1320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57929</xdr:rowOff>
    </xdr:from>
    <xdr:ext cx="762000" cy="259045"/>
    <xdr:sp macro="" textlink="">
      <xdr:nvSpPr>
        <xdr:cNvPr id="84" name="人件費該当値テキスト"/>
        <xdr:cNvSpPr txBox="1"/>
      </xdr:nvSpPr>
      <xdr:spPr>
        <a:xfrm>
          <a:off x="4914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108204</xdr:rowOff>
    </xdr:from>
    <xdr:to>
      <xdr:col>20</xdr:col>
      <xdr:colOff>38100</xdr:colOff>
      <xdr:row>35</xdr:row>
      <xdr:rowOff>38354</xdr:rowOff>
    </xdr:to>
    <xdr:sp macro="" textlink="">
      <xdr:nvSpPr>
        <xdr:cNvPr id="85" name="楕円 84"/>
        <xdr:cNvSpPr/>
      </xdr:nvSpPr>
      <xdr:spPr>
        <a:xfrm>
          <a:off x="3937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48531</xdr:rowOff>
    </xdr:from>
    <xdr:ext cx="736600" cy="259045"/>
    <xdr:sp macro="" textlink="">
      <xdr:nvSpPr>
        <xdr:cNvPr id="86" name="テキスト ボックス 85"/>
        <xdr:cNvSpPr txBox="1"/>
      </xdr:nvSpPr>
      <xdr:spPr>
        <a:xfrm>
          <a:off x="3606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43959</xdr:rowOff>
    </xdr:from>
    <xdr:ext cx="762000" cy="259045"/>
    <xdr:sp macro="" textlink="">
      <xdr:nvSpPr>
        <xdr:cNvPr id="88" name="テキスト ボックス 87"/>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108204</xdr:rowOff>
    </xdr:from>
    <xdr:to>
      <xdr:col>6</xdr:col>
      <xdr:colOff>171450</xdr:colOff>
      <xdr:row>35</xdr:row>
      <xdr:rowOff>38354</xdr:rowOff>
    </xdr:to>
    <xdr:sp macro="" textlink="">
      <xdr:nvSpPr>
        <xdr:cNvPr id="91" name="楕円 90"/>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48531</xdr:rowOff>
    </xdr:from>
    <xdr:ext cx="762000" cy="259045"/>
    <xdr:sp macro="" textlink="">
      <xdr:nvSpPr>
        <xdr:cNvPr id="92" name="テキスト ボックス 91"/>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物件費に係る経常収支比率は、昨年度と比べて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ポイント減となった。主な要因としては、高齢者福祉施設を閉鎖したことによる事業費減である。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69850</xdr:rowOff>
    </xdr:to>
    <xdr:cxnSp macro="">
      <xdr:nvCxnSpPr>
        <xdr:cNvPr id="125" name="直線コネクタ 124"/>
        <xdr:cNvCxnSpPr/>
      </xdr:nvCxnSpPr>
      <xdr:spPr>
        <a:xfrm flipV="1">
          <a:off x="15671800" y="2969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77470</xdr:rowOff>
    </xdr:to>
    <xdr:cxnSp macro="">
      <xdr:nvCxnSpPr>
        <xdr:cNvPr id="128" name="直線コネクタ 127"/>
        <xdr:cNvCxnSpPr/>
      </xdr:nvCxnSpPr>
      <xdr:spPr>
        <a:xfrm flipV="1">
          <a:off x="14782800" y="298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77470</xdr:rowOff>
    </xdr:to>
    <xdr:cxnSp macro="">
      <xdr:nvCxnSpPr>
        <xdr:cNvPr id="131" name="直線コネクタ 130"/>
        <xdr:cNvCxnSpPr/>
      </xdr:nvCxnSpPr>
      <xdr:spPr>
        <a:xfrm>
          <a:off x="13893800" y="298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69850</xdr:rowOff>
    </xdr:to>
    <xdr:cxnSp macro="">
      <xdr:nvCxnSpPr>
        <xdr:cNvPr id="134" name="直線コネクタ 133"/>
        <xdr:cNvCxnSpPr/>
      </xdr:nvCxnSpPr>
      <xdr:spPr>
        <a:xfrm>
          <a:off x="13004800" y="288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4" name="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2" name="楕円 151"/>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53" name="テキスト ボックス 152"/>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扶助費に係る経常収支比率は、類似団体平均を上回っており、前年度と比べて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ポイント増加した。その主な要因は、保育園の無償化や障害者支援事業費の増加が挙げられる。扶助費においては、今後も増加が見込まれるため、町単独事業の見直し等、事業の取捨選択を進めていく。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39915</xdr:rowOff>
    </xdr:to>
    <xdr:cxnSp macro="">
      <xdr:nvCxnSpPr>
        <xdr:cNvPr id="188" name="直線コネクタ 187"/>
        <xdr:cNvCxnSpPr/>
      </xdr:nvCxnSpPr>
      <xdr:spPr>
        <a:xfrm>
          <a:off x="3987800" y="98860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156935</xdr:rowOff>
    </xdr:to>
    <xdr:cxnSp macro="">
      <xdr:nvCxnSpPr>
        <xdr:cNvPr id="191" name="直線コネクタ 190"/>
        <xdr:cNvCxnSpPr/>
      </xdr:nvCxnSpPr>
      <xdr:spPr>
        <a:xfrm flipV="1">
          <a:off x="3098800" y="9886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156935</xdr:rowOff>
    </xdr:from>
    <xdr:to>
      <xdr:col>15</xdr:col>
      <xdr:colOff>98425</xdr:colOff>
      <xdr:row>57</xdr:row>
      <xdr:rowOff>156935</xdr:rowOff>
    </xdr:to>
    <xdr:cxnSp macro="">
      <xdr:nvCxnSpPr>
        <xdr:cNvPr id="194" name="直線コネクタ 193"/>
        <xdr:cNvCxnSpPr/>
      </xdr:nvCxnSpPr>
      <xdr:spPr>
        <a:xfrm>
          <a:off x="2209800" y="9929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156935</xdr:rowOff>
    </xdr:to>
    <xdr:cxnSp macro="">
      <xdr:nvCxnSpPr>
        <xdr:cNvPr id="197" name="直線コネクタ 196"/>
        <xdr:cNvCxnSpPr/>
      </xdr:nvCxnSpPr>
      <xdr:spPr>
        <a:xfrm>
          <a:off x="1320800" y="98207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207" name="楕円 206"/>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132642</xdr:rowOff>
    </xdr:from>
    <xdr:ext cx="762000" cy="259045"/>
    <xdr:sp macro="" textlink="">
      <xdr:nvSpPr>
        <xdr:cNvPr id="208"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09" name="楕円 208"/>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0" name="テキスト ボックス 209"/>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11" name="楕円 210"/>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2" name="テキスト ボックス 211"/>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3" name="楕円 212"/>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4" name="テキスト ボックス 213"/>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5" name="楕円 214"/>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16" name="テキスト ボックス 215"/>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主な要因としては、私立幼稚園利用給付費の増加や、下水道施設の維持管理経費として、公営企業会計への繰出金の増加が挙げられる。各一部事務組合等への補助金は裁量が無いため、各団体へ経費の削減等適切な財政運営を求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xdr:rowOff>
    </xdr:from>
    <xdr:to>
      <xdr:col>82</xdr:col>
      <xdr:colOff>107950</xdr:colOff>
      <xdr:row>56</xdr:row>
      <xdr:rowOff>31750</xdr:rowOff>
    </xdr:to>
    <xdr:cxnSp macro="">
      <xdr:nvCxnSpPr>
        <xdr:cNvPr id="253" name="直線コネクタ 252"/>
        <xdr:cNvCxnSpPr/>
      </xdr:nvCxnSpPr>
      <xdr:spPr>
        <a:xfrm>
          <a:off x="15671800" y="9604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117475</xdr:rowOff>
    </xdr:from>
    <xdr:to>
      <xdr:col>78</xdr:col>
      <xdr:colOff>69850</xdr:colOff>
      <xdr:row>56</xdr:row>
      <xdr:rowOff>3175</xdr:rowOff>
    </xdr:to>
    <xdr:cxnSp macro="">
      <xdr:nvCxnSpPr>
        <xdr:cNvPr id="256" name="直線コネクタ 255"/>
        <xdr:cNvCxnSpPr/>
      </xdr:nvCxnSpPr>
      <xdr:spPr>
        <a:xfrm>
          <a:off x="14782800" y="9547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117475</xdr:rowOff>
    </xdr:from>
    <xdr:to>
      <xdr:col>73</xdr:col>
      <xdr:colOff>180975</xdr:colOff>
      <xdr:row>56</xdr:row>
      <xdr:rowOff>31750</xdr:rowOff>
    </xdr:to>
    <xdr:cxnSp macro="">
      <xdr:nvCxnSpPr>
        <xdr:cNvPr id="259" name="直線コネクタ 258"/>
        <xdr:cNvCxnSpPr/>
      </xdr:nvCxnSpPr>
      <xdr:spPr>
        <a:xfrm flipV="1">
          <a:off x="13893800" y="9547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xdr:rowOff>
    </xdr:from>
    <xdr:to>
      <xdr:col>69</xdr:col>
      <xdr:colOff>92075</xdr:colOff>
      <xdr:row>56</xdr:row>
      <xdr:rowOff>31750</xdr:rowOff>
    </xdr:to>
    <xdr:cxnSp macro="">
      <xdr:nvCxnSpPr>
        <xdr:cNvPr id="262" name="直線コネクタ 261"/>
        <xdr:cNvCxnSpPr/>
      </xdr:nvCxnSpPr>
      <xdr:spPr>
        <a:xfrm>
          <a:off x="13004800" y="9604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2" name="楕円 271"/>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168927</xdr:rowOff>
    </xdr:from>
    <xdr:ext cx="762000" cy="259045"/>
    <xdr:sp macro="" textlink="">
      <xdr:nvSpPr>
        <xdr:cNvPr id="273" name="その他該当値テキスト"/>
        <xdr:cNvSpPr txBox="1"/>
      </xdr:nvSpPr>
      <xdr:spPr>
        <a:xfrm>
          <a:off x="16598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123825</xdr:rowOff>
    </xdr:from>
    <xdr:to>
      <xdr:col>78</xdr:col>
      <xdr:colOff>120650</xdr:colOff>
      <xdr:row>56</xdr:row>
      <xdr:rowOff>53975</xdr:rowOff>
    </xdr:to>
    <xdr:sp macro="" textlink="">
      <xdr:nvSpPr>
        <xdr:cNvPr id="274" name="楕円 273"/>
        <xdr:cNvSpPr/>
      </xdr:nvSpPr>
      <xdr:spPr>
        <a:xfrm>
          <a:off x="15621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64152</xdr:rowOff>
    </xdr:from>
    <xdr:ext cx="736600" cy="259045"/>
    <xdr:sp macro="" textlink="">
      <xdr:nvSpPr>
        <xdr:cNvPr id="275" name="テキスト ボックス 274"/>
        <xdr:cNvSpPr txBox="1"/>
      </xdr:nvSpPr>
      <xdr:spPr>
        <a:xfrm>
          <a:off x="15290800" y="932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66675</xdr:rowOff>
    </xdr:from>
    <xdr:to>
      <xdr:col>74</xdr:col>
      <xdr:colOff>31750</xdr:colOff>
      <xdr:row>55</xdr:row>
      <xdr:rowOff>168275</xdr:rowOff>
    </xdr:to>
    <xdr:sp macro="" textlink="">
      <xdr:nvSpPr>
        <xdr:cNvPr id="276" name="楕円 275"/>
        <xdr:cNvSpPr/>
      </xdr:nvSpPr>
      <xdr:spPr>
        <a:xfrm>
          <a:off x="14732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7002</xdr:rowOff>
    </xdr:from>
    <xdr:ext cx="762000" cy="259045"/>
    <xdr:sp macro="" textlink="">
      <xdr:nvSpPr>
        <xdr:cNvPr id="277" name="テキスト ボックス 276"/>
        <xdr:cNvSpPr txBox="1"/>
      </xdr:nvSpPr>
      <xdr:spPr>
        <a:xfrm>
          <a:off x="14401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152400</xdr:rowOff>
    </xdr:from>
    <xdr:to>
      <xdr:col>69</xdr:col>
      <xdr:colOff>142875</xdr:colOff>
      <xdr:row>56</xdr:row>
      <xdr:rowOff>82550</xdr:rowOff>
    </xdr:to>
    <xdr:sp macro="" textlink="">
      <xdr:nvSpPr>
        <xdr:cNvPr id="278" name="楕円 277"/>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79" name="テキスト ボックス 278"/>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123825</xdr:rowOff>
    </xdr:from>
    <xdr:to>
      <xdr:col>65</xdr:col>
      <xdr:colOff>53975</xdr:colOff>
      <xdr:row>56</xdr:row>
      <xdr:rowOff>53975</xdr:rowOff>
    </xdr:to>
    <xdr:sp macro="" textlink="">
      <xdr:nvSpPr>
        <xdr:cNvPr id="280" name="楕円 279"/>
        <xdr:cNvSpPr/>
      </xdr:nvSpPr>
      <xdr:spPr>
        <a:xfrm>
          <a:off x="12954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64152</xdr:rowOff>
    </xdr:from>
    <xdr:ext cx="762000" cy="259045"/>
    <xdr:sp macro="" textlink="">
      <xdr:nvSpPr>
        <xdr:cNvPr id="281" name="テキスト ボックス 280"/>
        <xdr:cNvSpPr txBox="1"/>
      </xdr:nvSpPr>
      <xdr:spPr>
        <a:xfrm>
          <a:off x="12623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補助費に係る経常収支比率は、昨年度と比べて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主な要因としては、粕屋南部消防組合等一部事務組合への支出の減少である。しかし、類似団体平均を上回っており、町単独事業の見直しを含め、改善に努める。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76708</xdr:rowOff>
    </xdr:to>
    <xdr:cxnSp macro="">
      <xdr:nvCxnSpPr>
        <xdr:cNvPr id="311" name="直線コネクタ 310"/>
        <xdr:cNvCxnSpPr/>
      </xdr:nvCxnSpPr>
      <xdr:spPr>
        <a:xfrm flipV="1">
          <a:off x="15671800" y="65780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76708</xdr:rowOff>
    </xdr:to>
    <xdr:cxnSp macro="">
      <xdr:nvCxnSpPr>
        <xdr:cNvPr id="314" name="直線コネクタ 313"/>
        <xdr:cNvCxnSpPr/>
      </xdr:nvCxnSpPr>
      <xdr:spPr>
        <a:xfrm>
          <a:off x="14782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136144</xdr:rowOff>
    </xdr:to>
    <xdr:cxnSp macro="">
      <xdr:nvCxnSpPr>
        <xdr:cNvPr id="317" name="直線コネクタ 316"/>
        <xdr:cNvCxnSpPr/>
      </xdr:nvCxnSpPr>
      <xdr:spPr>
        <a:xfrm flipV="1">
          <a:off x="13893800" y="6587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38</xdr:row>
      <xdr:rowOff>159004</xdr:rowOff>
    </xdr:to>
    <xdr:cxnSp macro="">
      <xdr:nvCxnSpPr>
        <xdr:cNvPr id="320" name="直線コネクタ 319"/>
        <xdr:cNvCxnSpPr/>
      </xdr:nvCxnSpPr>
      <xdr:spPr>
        <a:xfrm flipV="1">
          <a:off x="13004800" y="6651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30" name="楕円 329"/>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31" name="補助費等該当値テキスト"/>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32" name="楕円 331"/>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33" name="テキスト ボックス 332"/>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4" name="楕円 333"/>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5" name="テキスト ボックス 334"/>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36" name="楕円 335"/>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37" name="テキスト ボックス 336"/>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108204</xdr:rowOff>
    </xdr:from>
    <xdr:to>
      <xdr:col>65</xdr:col>
      <xdr:colOff>53975</xdr:colOff>
      <xdr:row>39</xdr:row>
      <xdr:rowOff>38354</xdr:rowOff>
    </xdr:to>
    <xdr:sp macro="" textlink="">
      <xdr:nvSpPr>
        <xdr:cNvPr id="338" name="楕円 337"/>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23131</xdr:rowOff>
    </xdr:from>
    <xdr:ext cx="762000" cy="259045"/>
    <xdr:sp macro="" textlink="">
      <xdr:nvSpPr>
        <xdr:cNvPr id="339" name="テキスト ボックス 338"/>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は下回っている。学校の耐震化等大型の整備事業のピークは過ぎたが、今後、老朽化に伴う公共施設の改修が見込まれるため、公共施設等総合管理計画に従い、類似団体の数値を考慮しながら適切に事業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66039</xdr:rowOff>
    </xdr:to>
    <xdr:cxnSp macro="">
      <xdr:nvCxnSpPr>
        <xdr:cNvPr id="372" name="直線コネクタ 371"/>
        <xdr:cNvCxnSpPr/>
      </xdr:nvCxnSpPr>
      <xdr:spPr>
        <a:xfrm>
          <a:off x="3987800" y="13073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58420</xdr:rowOff>
    </xdr:to>
    <xdr:cxnSp macro="">
      <xdr:nvCxnSpPr>
        <xdr:cNvPr id="375" name="直線コネクタ 374"/>
        <xdr:cNvCxnSpPr/>
      </xdr:nvCxnSpPr>
      <xdr:spPr>
        <a:xfrm flipV="1">
          <a:off x="3098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66039</xdr:rowOff>
    </xdr:to>
    <xdr:cxnSp macro="">
      <xdr:nvCxnSpPr>
        <xdr:cNvPr id="378" name="直線コネクタ 377"/>
        <xdr:cNvCxnSpPr/>
      </xdr:nvCxnSpPr>
      <xdr:spPr>
        <a:xfrm flipV="1">
          <a:off x="2209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76</xdr:row>
      <xdr:rowOff>66039</xdr:rowOff>
    </xdr:to>
    <xdr:cxnSp macro="">
      <xdr:nvCxnSpPr>
        <xdr:cNvPr id="381" name="直線コネクタ 380"/>
        <xdr:cNvCxnSpPr/>
      </xdr:nvCxnSpPr>
      <xdr:spPr>
        <a:xfrm>
          <a:off x="1320800" y="129209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91" name="楕円 390"/>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92"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3" name="楕円 392"/>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4" name="テキスト ボックス 393"/>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5" name="楕円 394"/>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6" name="テキスト ボックス 39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7" name="楕円 396"/>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8" name="テキスト ボックス 397"/>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9" name="楕円 398"/>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400" name="テキスト ボックス 399"/>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ポイント悪化した。類似団体平均よりも若干上回っている。財源には限りがあるため、事業の取捨選択を行い、経常費用の抑制に努める。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108713</xdr:rowOff>
    </xdr:to>
    <xdr:cxnSp macro="">
      <xdr:nvCxnSpPr>
        <xdr:cNvPr id="431" name="直線コネクタ 430"/>
        <xdr:cNvCxnSpPr/>
      </xdr:nvCxnSpPr>
      <xdr:spPr>
        <a:xfrm>
          <a:off x="15671800" y="134086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35561</xdr:rowOff>
    </xdr:to>
    <xdr:cxnSp macro="">
      <xdr:nvCxnSpPr>
        <xdr:cNvPr id="434" name="直線コネクタ 433"/>
        <xdr:cNvCxnSpPr/>
      </xdr:nvCxnSpPr>
      <xdr:spPr>
        <a:xfrm>
          <a:off x="14782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131572</xdr:rowOff>
    </xdr:to>
    <xdr:cxnSp macro="">
      <xdr:nvCxnSpPr>
        <xdr:cNvPr id="437" name="直線コネクタ 436"/>
        <xdr:cNvCxnSpPr/>
      </xdr:nvCxnSpPr>
      <xdr:spPr>
        <a:xfrm flipV="1">
          <a:off x="13893800" y="133949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131572</xdr:rowOff>
    </xdr:to>
    <xdr:cxnSp macro="">
      <xdr:nvCxnSpPr>
        <xdr:cNvPr id="440" name="直線コネクタ 439"/>
        <xdr:cNvCxnSpPr/>
      </xdr:nvCxnSpPr>
      <xdr:spPr>
        <a:xfrm>
          <a:off x="13004800" y="134040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50" name="楕円 449"/>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1"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2" name="楕円 451"/>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3" name="テキスト ボックス 452"/>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4" name="楕円 453"/>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5" name="テキスト ボックス 454"/>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6" name="楕円 455"/>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7" name="テキスト ボックス 456"/>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8" name="楕円 457"/>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9" name="テキスト ボックス 458"/>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165857</xdr:rowOff>
    </xdr:from>
    <xdr:to>
      <xdr:col>29</xdr:col>
      <xdr:colOff>127000</xdr:colOff>
      <xdr:row>20</xdr:row>
      <xdr:rowOff>32664</xdr:rowOff>
    </xdr:to>
    <xdr:cxnSp macro="">
      <xdr:nvCxnSpPr>
        <xdr:cNvPr id="52" name="直線コネクタ 51"/>
        <xdr:cNvCxnSpPr/>
      </xdr:nvCxnSpPr>
      <xdr:spPr bwMode="auto">
        <a:xfrm flipV="1">
          <a:off x="5003800" y="3471032"/>
          <a:ext cx="647700" cy="3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15699</xdr:rowOff>
    </xdr:from>
    <xdr:to>
      <xdr:col>26</xdr:col>
      <xdr:colOff>50800</xdr:colOff>
      <xdr:row>20</xdr:row>
      <xdr:rowOff>32664</xdr:rowOff>
    </xdr:to>
    <xdr:cxnSp macro="">
      <xdr:nvCxnSpPr>
        <xdr:cNvPr id="55" name="直線コネクタ 54"/>
        <xdr:cNvCxnSpPr/>
      </xdr:nvCxnSpPr>
      <xdr:spPr bwMode="auto">
        <a:xfrm>
          <a:off x="4305300" y="3492324"/>
          <a:ext cx="698500" cy="16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15699</xdr:rowOff>
    </xdr:from>
    <xdr:to>
      <xdr:col>22</xdr:col>
      <xdr:colOff>114300</xdr:colOff>
      <xdr:row>20</xdr:row>
      <xdr:rowOff>18605</xdr:rowOff>
    </xdr:to>
    <xdr:cxnSp macro="">
      <xdr:nvCxnSpPr>
        <xdr:cNvPr id="58" name="直線コネクタ 57"/>
        <xdr:cNvCxnSpPr/>
      </xdr:nvCxnSpPr>
      <xdr:spPr bwMode="auto">
        <a:xfrm flipV="1">
          <a:off x="3606800" y="3492324"/>
          <a:ext cx="698500" cy="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18605</xdr:rowOff>
    </xdr:from>
    <xdr:to>
      <xdr:col>18</xdr:col>
      <xdr:colOff>177800</xdr:colOff>
      <xdr:row>20</xdr:row>
      <xdr:rowOff>20630</xdr:rowOff>
    </xdr:to>
    <xdr:cxnSp macro="">
      <xdr:nvCxnSpPr>
        <xdr:cNvPr id="61" name="直線コネクタ 60"/>
        <xdr:cNvCxnSpPr/>
      </xdr:nvCxnSpPr>
      <xdr:spPr bwMode="auto">
        <a:xfrm flipV="1">
          <a:off x="2908300" y="3495230"/>
          <a:ext cx="698500" cy="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115057</xdr:rowOff>
    </xdr:from>
    <xdr:to>
      <xdr:col>29</xdr:col>
      <xdr:colOff>177800</xdr:colOff>
      <xdr:row>20</xdr:row>
      <xdr:rowOff>45207</xdr:rowOff>
    </xdr:to>
    <xdr:sp macro="" textlink="">
      <xdr:nvSpPr>
        <xdr:cNvPr id="71" name="楕円 70"/>
        <xdr:cNvSpPr/>
      </xdr:nvSpPr>
      <xdr:spPr bwMode="auto">
        <a:xfrm>
          <a:off x="5600700" y="342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23634</xdr:rowOff>
    </xdr:from>
    <xdr:ext cx="762000" cy="259045"/>
    <xdr:sp macro="" textlink="">
      <xdr:nvSpPr>
        <xdr:cNvPr id="72" name="人口1人当たり決算額の推移該当値テキスト130"/>
        <xdr:cNvSpPr txBox="1"/>
      </xdr:nvSpPr>
      <xdr:spPr>
        <a:xfrm>
          <a:off x="5740400" y="332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153314</xdr:rowOff>
    </xdr:from>
    <xdr:to>
      <xdr:col>26</xdr:col>
      <xdr:colOff>101600</xdr:colOff>
      <xdr:row>20</xdr:row>
      <xdr:rowOff>83464</xdr:rowOff>
    </xdr:to>
    <xdr:sp macro="" textlink="">
      <xdr:nvSpPr>
        <xdr:cNvPr id="73" name="楕円 72"/>
        <xdr:cNvSpPr/>
      </xdr:nvSpPr>
      <xdr:spPr bwMode="auto">
        <a:xfrm>
          <a:off x="4953000" y="3458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68241</xdr:rowOff>
    </xdr:from>
    <xdr:ext cx="736600" cy="259045"/>
    <xdr:sp macro="" textlink="">
      <xdr:nvSpPr>
        <xdr:cNvPr id="74" name="テキスト ボックス 73"/>
        <xdr:cNvSpPr txBox="1"/>
      </xdr:nvSpPr>
      <xdr:spPr>
        <a:xfrm>
          <a:off x="4622800" y="3544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136349</xdr:rowOff>
    </xdr:from>
    <xdr:to>
      <xdr:col>22</xdr:col>
      <xdr:colOff>165100</xdr:colOff>
      <xdr:row>20</xdr:row>
      <xdr:rowOff>66499</xdr:rowOff>
    </xdr:to>
    <xdr:sp macro="" textlink="">
      <xdr:nvSpPr>
        <xdr:cNvPr id="75" name="楕円 74"/>
        <xdr:cNvSpPr/>
      </xdr:nvSpPr>
      <xdr:spPr bwMode="auto">
        <a:xfrm>
          <a:off x="4254500" y="344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51276</xdr:rowOff>
    </xdr:from>
    <xdr:ext cx="762000" cy="259045"/>
    <xdr:sp macro="" textlink="">
      <xdr:nvSpPr>
        <xdr:cNvPr id="76" name="テキスト ボックス 75"/>
        <xdr:cNvSpPr txBox="1"/>
      </xdr:nvSpPr>
      <xdr:spPr>
        <a:xfrm>
          <a:off x="3924300" y="35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139255</xdr:rowOff>
    </xdr:from>
    <xdr:to>
      <xdr:col>19</xdr:col>
      <xdr:colOff>38100</xdr:colOff>
      <xdr:row>20</xdr:row>
      <xdr:rowOff>69405</xdr:rowOff>
    </xdr:to>
    <xdr:sp macro="" textlink="">
      <xdr:nvSpPr>
        <xdr:cNvPr id="77" name="楕円 76"/>
        <xdr:cNvSpPr/>
      </xdr:nvSpPr>
      <xdr:spPr bwMode="auto">
        <a:xfrm>
          <a:off x="3556000" y="344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54182</xdr:rowOff>
    </xdr:from>
    <xdr:ext cx="762000" cy="259045"/>
    <xdr:sp macro="" textlink="">
      <xdr:nvSpPr>
        <xdr:cNvPr id="78" name="テキスト ボックス 77"/>
        <xdr:cNvSpPr txBox="1"/>
      </xdr:nvSpPr>
      <xdr:spPr>
        <a:xfrm>
          <a:off x="3225800" y="35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141280</xdr:rowOff>
    </xdr:from>
    <xdr:to>
      <xdr:col>15</xdr:col>
      <xdr:colOff>101600</xdr:colOff>
      <xdr:row>20</xdr:row>
      <xdr:rowOff>71430</xdr:rowOff>
    </xdr:to>
    <xdr:sp macro="" textlink="">
      <xdr:nvSpPr>
        <xdr:cNvPr id="79" name="楕円 78"/>
        <xdr:cNvSpPr/>
      </xdr:nvSpPr>
      <xdr:spPr bwMode="auto">
        <a:xfrm>
          <a:off x="2857500" y="344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56207</xdr:rowOff>
    </xdr:from>
    <xdr:ext cx="762000" cy="259045"/>
    <xdr:sp macro="" textlink="">
      <xdr:nvSpPr>
        <xdr:cNvPr id="80" name="テキスト ボックス 79"/>
        <xdr:cNvSpPr txBox="1"/>
      </xdr:nvSpPr>
      <xdr:spPr>
        <a:xfrm>
          <a:off x="2527300" y="35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335712</xdr:rowOff>
    </xdr:from>
    <xdr:to>
      <xdr:col>29</xdr:col>
      <xdr:colOff>127000</xdr:colOff>
      <xdr:row>36</xdr:row>
      <xdr:rowOff>25110</xdr:rowOff>
    </xdr:to>
    <xdr:cxnSp macro="">
      <xdr:nvCxnSpPr>
        <xdr:cNvPr id="115" name="直線コネクタ 114"/>
        <xdr:cNvCxnSpPr/>
      </xdr:nvCxnSpPr>
      <xdr:spPr bwMode="auto">
        <a:xfrm flipV="1">
          <a:off x="5003800" y="6946062"/>
          <a:ext cx="6477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14431</xdr:rowOff>
    </xdr:from>
    <xdr:to>
      <xdr:col>26</xdr:col>
      <xdr:colOff>50800</xdr:colOff>
      <xdr:row>36</xdr:row>
      <xdr:rowOff>25110</xdr:rowOff>
    </xdr:to>
    <xdr:cxnSp macro="">
      <xdr:nvCxnSpPr>
        <xdr:cNvPr id="118" name="直線コネクタ 117"/>
        <xdr:cNvCxnSpPr/>
      </xdr:nvCxnSpPr>
      <xdr:spPr bwMode="auto">
        <a:xfrm>
          <a:off x="4305300" y="6967681"/>
          <a:ext cx="698500" cy="10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317587</xdr:rowOff>
    </xdr:from>
    <xdr:to>
      <xdr:col>22</xdr:col>
      <xdr:colOff>114300</xdr:colOff>
      <xdr:row>36</xdr:row>
      <xdr:rowOff>14431</xdr:rowOff>
    </xdr:to>
    <xdr:cxnSp macro="">
      <xdr:nvCxnSpPr>
        <xdr:cNvPr id="121" name="直線コネクタ 120"/>
        <xdr:cNvCxnSpPr/>
      </xdr:nvCxnSpPr>
      <xdr:spPr bwMode="auto">
        <a:xfrm>
          <a:off x="3606800" y="6927937"/>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317587</xdr:rowOff>
    </xdr:from>
    <xdr:to>
      <xdr:col>18</xdr:col>
      <xdr:colOff>177800</xdr:colOff>
      <xdr:row>36</xdr:row>
      <xdr:rowOff>90685</xdr:rowOff>
    </xdr:to>
    <xdr:cxnSp macro="">
      <xdr:nvCxnSpPr>
        <xdr:cNvPr id="124" name="直線コネクタ 123"/>
        <xdr:cNvCxnSpPr/>
      </xdr:nvCxnSpPr>
      <xdr:spPr bwMode="auto">
        <a:xfrm flipV="1">
          <a:off x="2908300" y="6927937"/>
          <a:ext cx="698500" cy="115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284912</xdr:rowOff>
    </xdr:from>
    <xdr:to>
      <xdr:col>29</xdr:col>
      <xdr:colOff>177800</xdr:colOff>
      <xdr:row>36</xdr:row>
      <xdr:rowOff>43612</xdr:rowOff>
    </xdr:to>
    <xdr:sp macro="" textlink="">
      <xdr:nvSpPr>
        <xdr:cNvPr id="134" name="楕円 133"/>
        <xdr:cNvSpPr/>
      </xdr:nvSpPr>
      <xdr:spPr bwMode="auto">
        <a:xfrm>
          <a:off x="5600700" y="689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256989</xdr:rowOff>
    </xdr:from>
    <xdr:ext cx="762000" cy="259045"/>
    <xdr:sp macro="" textlink="">
      <xdr:nvSpPr>
        <xdr:cNvPr id="135" name="人口1人当たり決算額の推移該当値テキスト445"/>
        <xdr:cNvSpPr txBox="1"/>
      </xdr:nvSpPr>
      <xdr:spPr>
        <a:xfrm>
          <a:off x="5740400" y="686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317210</xdr:rowOff>
    </xdr:from>
    <xdr:to>
      <xdr:col>26</xdr:col>
      <xdr:colOff>101600</xdr:colOff>
      <xdr:row>36</xdr:row>
      <xdr:rowOff>75910</xdr:rowOff>
    </xdr:to>
    <xdr:sp macro="" textlink="">
      <xdr:nvSpPr>
        <xdr:cNvPr id="136" name="楕円 135"/>
        <xdr:cNvSpPr/>
      </xdr:nvSpPr>
      <xdr:spPr bwMode="auto">
        <a:xfrm>
          <a:off x="4953000" y="692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60687</xdr:rowOff>
    </xdr:from>
    <xdr:ext cx="736600" cy="259045"/>
    <xdr:sp macro="" textlink="">
      <xdr:nvSpPr>
        <xdr:cNvPr id="137" name="テキスト ボックス 136"/>
        <xdr:cNvSpPr txBox="1"/>
      </xdr:nvSpPr>
      <xdr:spPr>
        <a:xfrm>
          <a:off x="4622800" y="701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306531</xdr:rowOff>
    </xdr:from>
    <xdr:to>
      <xdr:col>22</xdr:col>
      <xdr:colOff>165100</xdr:colOff>
      <xdr:row>36</xdr:row>
      <xdr:rowOff>65231</xdr:rowOff>
    </xdr:to>
    <xdr:sp macro="" textlink="">
      <xdr:nvSpPr>
        <xdr:cNvPr id="138" name="楕円 137"/>
        <xdr:cNvSpPr/>
      </xdr:nvSpPr>
      <xdr:spPr bwMode="auto">
        <a:xfrm>
          <a:off x="4254500" y="691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50008</xdr:rowOff>
    </xdr:from>
    <xdr:ext cx="762000" cy="259045"/>
    <xdr:sp macro="" textlink="">
      <xdr:nvSpPr>
        <xdr:cNvPr id="139" name="テキスト ボックス 138"/>
        <xdr:cNvSpPr txBox="1"/>
      </xdr:nvSpPr>
      <xdr:spPr>
        <a:xfrm>
          <a:off x="3924300" y="70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266787</xdr:rowOff>
    </xdr:from>
    <xdr:to>
      <xdr:col>19</xdr:col>
      <xdr:colOff>38100</xdr:colOff>
      <xdr:row>36</xdr:row>
      <xdr:rowOff>25487</xdr:rowOff>
    </xdr:to>
    <xdr:sp macro="" textlink="">
      <xdr:nvSpPr>
        <xdr:cNvPr id="140" name="楕円 139"/>
        <xdr:cNvSpPr/>
      </xdr:nvSpPr>
      <xdr:spPr bwMode="auto">
        <a:xfrm>
          <a:off x="3556000" y="687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10264</xdr:rowOff>
    </xdr:from>
    <xdr:ext cx="762000" cy="259045"/>
    <xdr:sp macro="" textlink="">
      <xdr:nvSpPr>
        <xdr:cNvPr id="141" name="テキスト ボックス 140"/>
        <xdr:cNvSpPr txBox="1"/>
      </xdr:nvSpPr>
      <xdr:spPr>
        <a:xfrm>
          <a:off x="3225800" y="696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39885</xdr:rowOff>
    </xdr:from>
    <xdr:to>
      <xdr:col>15</xdr:col>
      <xdr:colOff>101600</xdr:colOff>
      <xdr:row>36</xdr:row>
      <xdr:rowOff>141485</xdr:rowOff>
    </xdr:to>
    <xdr:sp macro="" textlink="">
      <xdr:nvSpPr>
        <xdr:cNvPr id="142" name="楕円 141"/>
        <xdr:cNvSpPr/>
      </xdr:nvSpPr>
      <xdr:spPr bwMode="auto">
        <a:xfrm>
          <a:off x="2857500" y="699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126262</xdr:rowOff>
    </xdr:from>
    <xdr:ext cx="762000" cy="259045"/>
    <xdr:sp macro="" textlink="">
      <xdr:nvSpPr>
        <xdr:cNvPr id="143" name="テキスト ボックス 142"/>
        <xdr:cNvSpPr txBox="1"/>
      </xdr:nvSpPr>
      <xdr:spPr>
        <a:xfrm>
          <a:off x="2527300" y="707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46,335
45,711
8.69
15,025,352
14,553,256
340,104
8,596,701
11,189,000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118849</xdr:rowOff>
    </xdr:from>
    <xdr:to>
      <xdr:col>24</xdr:col>
      <xdr:colOff>62865</xdr:colOff>
      <xdr:row>38</xdr:row>
      <xdr:rowOff>13823</xdr:rowOff>
    </xdr:to>
    <xdr:cxnSp macro="">
      <xdr:nvCxnSpPr>
        <xdr:cNvPr id="58" name="直線コネクタ 57"/>
        <xdr:cNvCxnSpPr/>
      </xdr:nvCxnSpPr>
      <xdr:spPr>
        <a:xfrm flipV="1">
          <a:off x="4633595" y="5262349"/>
          <a:ext cx="1270" cy="1266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17650</xdr:rowOff>
    </xdr:from>
    <xdr:ext cx="534377" cy="259045"/>
    <xdr:sp macro="" textlink="">
      <xdr:nvSpPr>
        <xdr:cNvPr id="59" name="人件費最小値テキスト"/>
        <xdr:cNvSpPr txBox="1"/>
      </xdr:nvSpPr>
      <xdr:spPr>
        <a:xfrm>
          <a:off x="4686300" y="65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13823</xdr:rowOff>
    </xdr:from>
    <xdr:to>
      <xdr:col>24</xdr:col>
      <xdr:colOff>152400</xdr:colOff>
      <xdr:row>38</xdr:row>
      <xdr:rowOff>13823</xdr:rowOff>
    </xdr:to>
    <xdr:cxnSp macro="">
      <xdr:nvCxnSpPr>
        <xdr:cNvPr id="60" name="直線コネクタ 59"/>
        <xdr:cNvCxnSpPr/>
      </xdr:nvCxnSpPr>
      <xdr:spPr>
        <a:xfrm>
          <a:off x="4546600" y="652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65526</xdr:rowOff>
    </xdr:from>
    <xdr:ext cx="599010" cy="259045"/>
    <xdr:sp macro="" textlink="">
      <xdr:nvSpPr>
        <xdr:cNvPr id="61" name="人件費最大値テキスト"/>
        <xdr:cNvSpPr txBox="1"/>
      </xdr:nvSpPr>
      <xdr:spPr>
        <a:xfrm>
          <a:off x="4686300" y="503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118849</xdr:rowOff>
    </xdr:from>
    <xdr:to>
      <xdr:col>24</xdr:col>
      <xdr:colOff>152400</xdr:colOff>
      <xdr:row>30</xdr:row>
      <xdr:rowOff>118849</xdr:rowOff>
    </xdr:to>
    <xdr:cxnSp macro="">
      <xdr:nvCxnSpPr>
        <xdr:cNvPr id="62" name="直線コネクタ 61"/>
        <xdr:cNvCxnSpPr/>
      </xdr:nvCxnSpPr>
      <xdr:spPr>
        <a:xfrm>
          <a:off x="4546600" y="526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9268</xdr:rowOff>
    </xdr:from>
    <xdr:to>
      <xdr:col>24</xdr:col>
      <xdr:colOff>63500</xdr:colOff>
      <xdr:row>38</xdr:row>
      <xdr:rowOff>34707</xdr:rowOff>
    </xdr:to>
    <xdr:cxnSp macro="">
      <xdr:nvCxnSpPr>
        <xdr:cNvPr id="63" name="直線コネクタ 62"/>
        <xdr:cNvCxnSpPr/>
      </xdr:nvCxnSpPr>
      <xdr:spPr>
        <a:xfrm flipV="1">
          <a:off x="3797300" y="6524368"/>
          <a:ext cx="8382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155129</xdr:rowOff>
    </xdr:from>
    <xdr:ext cx="534377" cy="259045"/>
    <xdr:sp macro="" textlink="">
      <xdr:nvSpPr>
        <xdr:cNvPr id="64" name="人件費平均値テキスト"/>
        <xdr:cNvSpPr txBox="1"/>
      </xdr:nvSpPr>
      <xdr:spPr>
        <a:xfrm>
          <a:off x="4686300" y="5984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132252</xdr:rowOff>
    </xdr:from>
    <xdr:to>
      <xdr:col>24</xdr:col>
      <xdr:colOff>114300</xdr:colOff>
      <xdr:row>36</xdr:row>
      <xdr:rowOff>62402</xdr:rowOff>
    </xdr:to>
    <xdr:sp macro="" textlink="">
      <xdr:nvSpPr>
        <xdr:cNvPr id="65" name="フローチャート: 判断 64"/>
        <xdr:cNvSpPr/>
      </xdr:nvSpPr>
      <xdr:spPr>
        <a:xfrm>
          <a:off x="4584700" y="613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27050</xdr:rowOff>
    </xdr:from>
    <xdr:to>
      <xdr:col>19</xdr:col>
      <xdr:colOff>177800</xdr:colOff>
      <xdr:row>38</xdr:row>
      <xdr:rowOff>34707</xdr:rowOff>
    </xdr:to>
    <xdr:cxnSp macro="">
      <xdr:nvCxnSpPr>
        <xdr:cNvPr id="66" name="直線コネクタ 65"/>
        <xdr:cNvCxnSpPr/>
      </xdr:nvCxnSpPr>
      <xdr:spPr>
        <a:xfrm>
          <a:off x="2908300" y="6542150"/>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138065</xdr:rowOff>
    </xdr:from>
    <xdr:to>
      <xdr:col>20</xdr:col>
      <xdr:colOff>38100</xdr:colOff>
      <xdr:row>36</xdr:row>
      <xdr:rowOff>68215</xdr:rowOff>
    </xdr:to>
    <xdr:sp macro="" textlink="">
      <xdr:nvSpPr>
        <xdr:cNvPr id="67" name="フローチャート: 判断 66"/>
        <xdr:cNvSpPr/>
      </xdr:nvSpPr>
      <xdr:spPr>
        <a:xfrm>
          <a:off x="37465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84742</xdr:rowOff>
    </xdr:from>
    <xdr:ext cx="534377" cy="259045"/>
    <xdr:sp macro="" textlink="">
      <xdr:nvSpPr>
        <xdr:cNvPr id="68" name="テキスト ボックス 67"/>
        <xdr:cNvSpPr txBox="1"/>
      </xdr:nvSpPr>
      <xdr:spPr>
        <a:xfrm>
          <a:off x="3530111" y="59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23016</xdr:rowOff>
    </xdr:from>
    <xdr:to>
      <xdr:col>15</xdr:col>
      <xdr:colOff>50800</xdr:colOff>
      <xdr:row>38</xdr:row>
      <xdr:rowOff>27050</xdr:rowOff>
    </xdr:to>
    <xdr:cxnSp macro="">
      <xdr:nvCxnSpPr>
        <xdr:cNvPr id="69" name="直線コネクタ 68"/>
        <xdr:cNvCxnSpPr/>
      </xdr:nvCxnSpPr>
      <xdr:spPr>
        <a:xfrm>
          <a:off x="2019300" y="6538116"/>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146132</xdr:rowOff>
    </xdr:from>
    <xdr:to>
      <xdr:col>15</xdr:col>
      <xdr:colOff>101600</xdr:colOff>
      <xdr:row>36</xdr:row>
      <xdr:rowOff>76282</xdr:rowOff>
    </xdr:to>
    <xdr:sp macro="" textlink="">
      <xdr:nvSpPr>
        <xdr:cNvPr id="70" name="フローチャート: 判断 69"/>
        <xdr:cNvSpPr/>
      </xdr:nvSpPr>
      <xdr:spPr>
        <a:xfrm>
          <a:off x="2857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92809</xdr:rowOff>
    </xdr:from>
    <xdr:ext cx="534377" cy="259045"/>
    <xdr:sp macro="" textlink="">
      <xdr:nvSpPr>
        <xdr:cNvPr id="71" name="テキスト ボックス 70"/>
        <xdr:cNvSpPr txBox="1"/>
      </xdr:nvSpPr>
      <xdr:spPr>
        <a:xfrm>
          <a:off x="2641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22722</xdr:rowOff>
    </xdr:from>
    <xdr:to>
      <xdr:col>10</xdr:col>
      <xdr:colOff>114300</xdr:colOff>
      <xdr:row>38</xdr:row>
      <xdr:rowOff>23016</xdr:rowOff>
    </xdr:to>
    <xdr:cxnSp macro="">
      <xdr:nvCxnSpPr>
        <xdr:cNvPr id="72" name="直線コネクタ 71"/>
        <xdr:cNvCxnSpPr/>
      </xdr:nvCxnSpPr>
      <xdr:spPr>
        <a:xfrm>
          <a:off x="1130300" y="653782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148581</xdr:rowOff>
    </xdr:from>
    <xdr:to>
      <xdr:col>10</xdr:col>
      <xdr:colOff>165100</xdr:colOff>
      <xdr:row>36</xdr:row>
      <xdr:rowOff>78731</xdr:rowOff>
    </xdr:to>
    <xdr:sp macro="" textlink="">
      <xdr:nvSpPr>
        <xdr:cNvPr id="73" name="フローチャート: 判断 72"/>
        <xdr:cNvSpPr/>
      </xdr:nvSpPr>
      <xdr:spPr>
        <a:xfrm>
          <a:off x="1968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95258</xdr:rowOff>
    </xdr:from>
    <xdr:ext cx="534377" cy="259045"/>
    <xdr:sp macro="" textlink="">
      <xdr:nvSpPr>
        <xdr:cNvPr id="74" name="テキスト ボックス 73"/>
        <xdr:cNvSpPr txBox="1"/>
      </xdr:nvSpPr>
      <xdr:spPr>
        <a:xfrm>
          <a:off x="1752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156713</xdr:rowOff>
    </xdr:from>
    <xdr:to>
      <xdr:col>6</xdr:col>
      <xdr:colOff>38100</xdr:colOff>
      <xdr:row>36</xdr:row>
      <xdr:rowOff>86863</xdr:rowOff>
    </xdr:to>
    <xdr:sp macro="" textlink="">
      <xdr:nvSpPr>
        <xdr:cNvPr id="75" name="フローチャート: 判断 74"/>
        <xdr:cNvSpPr/>
      </xdr:nvSpPr>
      <xdr:spPr>
        <a:xfrm>
          <a:off x="1079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103390</xdr:rowOff>
    </xdr:from>
    <xdr:ext cx="534377" cy="259045"/>
    <xdr:sp macro="" textlink="">
      <xdr:nvSpPr>
        <xdr:cNvPr id="76" name="テキスト ボックス 75"/>
        <xdr:cNvSpPr txBox="1"/>
      </xdr:nvSpPr>
      <xdr:spPr>
        <a:xfrm>
          <a:off x="863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129917</xdr:rowOff>
    </xdr:from>
    <xdr:to>
      <xdr:col>24</xdr:col>
      <xdr:colOff>114300</xdr:colOff>
      <xdr:row>38</xdr:row>
      <xdr:rowOff>60068</xdr:rowOff>
    </xdr:to>
    <xdr:sp macro="" textlink="">
      <xdr:nvSpPr>
        <xdr:cNvPr id="82" name="楕円 81"/>
        <xdr:cNvSpPr/>
      </xdr:nvSpPr>
      <xdr:spPr>
        <a:xfrm>
          <a:off x="4584700" y="6473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44844</xdr:rowOff>
    </xdr:from>
    <xdr:ext cx="534377" cy="259045"/>
    <xdr:sp macro="" textlink="">
      <xdr:nvSpPr>
        <xdr:cNvPr id="83" name="人件費該当値テキスト"/>
        <xdr:cNvSpPr txBox="1"/>
      </xdr:nvSpPr>
      <xdr:spPr>
        <a:xfrm>
          <a:off x="4686300" y="638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155357</xdr:rowOff>
    </xdr:from>
    <xdr:to>
      <xdr:col>20</xdr:col>
      <xdr:colOff>38100</xdr:colOff>
      <xdr:row>38</xdr:row>
      <xdr:rowOff>85507</xdr:rowOff>
    </xdr:to>
    <xdr:sp macro="" textlink="">
      <xdr:nvSpPr>
        <xdr:cNvPr id="84" name="楕円 83"/>
        <xdr:cNvSpPr/>
      </xdr:nvSpPr>
      <xdr:spPr>
        <a:xfrm>
          <a:off x="3746500" y="6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76634</xdr:rowOff>
    </xdr:from>
    <xdr:ext cx="534377" cy="259045"/>
    <xdr:sp macro="" textlink="">
      <xdr:nvSpPr>
        <xdr:cNvPr id="85" name="テキスト ボックス 84"/>
        <xdr:cNvSpPr txBox="1"/>
      </xdr:nvSpPr>
      <xdr:spPr>
        <a:xfrm>
          <a:off x="3530111" y="65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147699</xdr:rowOff>
    </xdr:from>
    <xdr:to>
      <xdr:col>15</xdr:col>
      <xdr:colOff>101600</xdr:colOff>
      <xdr:row>38</xdr:row>
      <xdr:rowOff>77850</xdr:rowOff>
    </xdr:to>
    <xdr:sp macro="" textlink="">
      <xdr:nvSpPr>
        <xdr:cNvPr id="86" name="楕円 85"/>
        <xdr:cNvSpPr/>
      </xdr:nvSpPr>
      <xdr:spPr>
        <a:xfrm>
          <a:off x="2857500" y="6491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68977</xdr:rowOff>
    </xdr:from>
    <xdr:ext cx="534377" cy="259045"/>
    <xdr:sp macro="" textlink="">
      <xdr:nvSpPr>
        <xdr:cNvPr id="87" name="テキスト ボックス 86"/>
        <xdr:cNvSpPr txBox="1"/>
      </xdr:nvSpPr>
      <xdr:spPr>
        <a:xfrm>
          <a:off x="2641111" y="65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143666</xdr:rowOff>
    </xdr:from>
    <xdr:to>
      <xdr:col>10</xdr:col>
      <xdr:colOff>165100</xdr:colOff>
      <xdr:row>38</xdr:row>
      <xdr:rowOff>73816</xdr:rowOff>
    </xdr:to>
    <xdr:sp macro="" textlink="">
      <xdr:nvSpPr>
        <xdr:cNvPr id="88" name="楕円 87"/>
        <xdr:cNvSpPr/>
      </xdr:nvSpPr>
      <xdr:spPr>
        <a:xfrm>
          <a:off x="1968500" y="64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64943</xdr:rowOff>
    </xdr:from>
    <xdr:ext cx="534377" cy="259045"/>
    <xdr:sp macro="" textlink="">
      <xdr:nvSpPr>
        <xdr:cNvPr id="89" name="テキスト ボックス 88"/>
        <xdr:cNvSpPr txBox="1"/>
      </xdr:nvSpPr>
      <xdr:spPr>
        <a:xfrm>
          <a:off x="1752111" y="65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143372</xdr:rowOff>
    </xdr:from>
    <xdr:to>
      <xdr:col>6</xdr:col>
      <xdr:colOff>38100</xdr:colOff>
      <xdr:row>38</xdr:row>
      <xdr:rowOff>73523</xdr:rowOff>
    </xdr:to>
    <xdr:sp macro="" textlink="">
      <xdr:nvSpPr>
        <xdr:cNvPr id="90" name="楕円 89"/>
        <xdr:cNvSpPr/>
      </xdr:nvSpPr>
      <xdr:spPr>
        <a:xfrm>
          <a:off x="1079500" y="6487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64649</xdr:rowOff>
    </xdr:from>
    <xdr:ext cx="534377" cy="259045"/>
    <xdr:sp macro="" textlink="">
      <xdr:nvSpPr>
        <xdr:cNvPr id="91" name="テキスト ボックス 90"/>
        <xdr:cNvSpPr txBox="1"/>
      </xdr:nvSpPr>
      <xdr:spPr>
        <a:xfrm>
          <a:off x="863111" y="65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6" name="直線コネクタ 115"/>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7"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8" name="直線コネクタ 117"/>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9"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20" name="直線コネクタ 119"/>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6629</xdr:rowOff>
    </xdr:from>
    <xdr:to>
      <xdr:col>24</xdr:col>
      <xdr:colOff>63500</xdr:colOff>
      <xdr:row>57</xdr:row>
      <xdr:rowOff>7620</xdr:rowOff>
    </xdr:to>
    <xdr:cxnSp macro="">
      <xdr:nvCxnSpPr>
        <xdr:cNvPr id="121" name="直線コネクタ 120"/>
        <xdr:cNvCxnSpPr/>
      </xdr:nvCxnSpPr>
      <xdr:spPr>
        <a:xfrm flipV="1">
          <a:off x="3797300" y="977927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2"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3" name="フローチャート: 判断 122"/>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xdr:rowOff>
    </xdr:from>
    <xdr:to>
      <xdr:col>19</xdr:col>
      <xdr:colOff>177800</xdr:colOff>
      <xdr:row>57</xdr:row>
      <xdr:rowOff>54610</xdr:rowOff>
    </xdr:to>
    <xdr:cxnSp macro="">
      <xdr:nvCxnSpPr>
        <xdr:cNvPr id="124" name="直線コネクタ 123"/>
        <xdr:cNvCxnSpPr/>
      </xdr:nvCxnSpPr>
      <xdr:spPr>
        <a:xfrm flipV="1">
          <a:off x="2908300" y="97802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5" name="フローチャート: 判断 124"/>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6" name="テキスト ボックス 125"/>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54610</xdr:rowOff>
    </xdr:from>
    <xdr:to>
      <xdr:col>15</xdr:col>
      <xdr:colOff>50800</xdr:colOff>
      <xdr:row>57</xdr:row>
      <xdr:rowOff>116789</xdr:rowOff>
    </xdr:to>
    <xdr:cxnSp macro="">
      <xdr:nvCxnSpPr>
        <xdr:cNvPr id="127" name="直線コネクタ 126"/>
        <xdr:cNvCxnSpPr/>
      </xdr:nvCxnSpPr>
      <xdr:spPr>
        <a:xfrm flipV="1">
          <a:off x="2019300" y="9827260"/>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8" name="フローチャート: 判断 127"/>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9" name="テキスト ボックス 128"/>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116789</xdr:rowOff>
    </xdr:from>
    <xdr:to>
      <xdr:col>10</xdr:col>
      <xdr:colOff>114300</xdr:colOff>
      <xdr:row>57</xdr:row>
      <xdr:rowOff>122682</xdr:rowOff>
    </xdr:to>
    <xdr:cxnSp macro="">
      <xdr:nvCxnSpPr>
        <xdr:cNvPr id="130" name="直線コネクタ 129"/>
        <xdr:cNvCxnSpPr/>
      </xdr:nvCxnSpPr>
      <xdr:spPr>
        <a:xfrm flipV="1">
          <a:off x="1130300" y="9889439"/>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31" name="フローチャート: 判断 130"/>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2" name="テキスト ボックス 131"/>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3" name="フローチャート: 判断 132"/>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4" name="テキスト ボックス 133"/>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127279</xdr:rowOff>
    </xdr:from>
    <xdr:to>
      <xdr:col>24</xdr:col>
      <xdr:colOff>114300</xdr:colOff>
      <xdr:row>57</xdr:row>
      <xdr:rowOff>57429</xdr:rowOff>
    </xdr:to>
    <xdr:sp macro="" textlink="">
      <xdr:nvSpPr>
        <xdr:cNvPr id="140" name="楕円 139"/>
        <xdr:cNvSpPr/>
      </xdr:nvSpPr>
      <xdr:spPr>
        <a:xfrm>
          <a:off x="4584700" y="97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105706</xdr:rowOff>
    </xdr:from>
    <xdr:ext cx="534377" cy="259045"/>
    <xdr:sp macro="" textlink="">
      <xdr:nvSpPr>
        <xdr:cNvPr id="141" name="物件費該当値テキスト"/>
        <xdr:cNvSpPr txBox="1"/>
      </xdr:nvSpPr>
      <xdr:spPr>
        <a:xfrm>
          <a:off x="4686300" y="97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128270</xdr:rowOff>
    </xdr:from>
    <xdr:to>
      <xdr:col>20</xdr:col>
      <xdr:colOff>38100</xdr:colOff>
      <xdr:row>57</xdr:row>
      <xdr:rowOff>58420</xdr:rowOff>
    </xdr:to>
    <xdr:sp macro="" textlink="">
      <xdr:nvSpPr>
        <xdr:cNvPr id="142" name="楕円 141"/>
        <xdr:cNvSpPr/>
      </xdr:nvSpPr>
      <xdr:spPr>
        <a:xfrm>
          <a:off x="3746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49547</xdr:rowOff>
    </xdr:from>
    <xdr:ext cx="534377" cy="259045"/>
    <xdr:sp macro="" textlink="">
      <xdr:nvSpPr>
        <xdr:cNvPr id="143" name="テキスト ボックス 142"/>
        <xdr:cNvSpPr txBox="1"/>
      </xdr:nvSpPr>
      <xdr:spPr>
        <a:xfrm>
          <a:off x="3530111" y="98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3810</xdr:rowOff>
    </xdr:from>
    <xdr:to>
      <xdr:col>15</xdr:col>
      <xdr:colOff>101600</xdr:colOff>
      <xdr:row>57</xdr:row>
      <xdr:rowOff>105410</xdr:rowOff>
    </xdr:to>
    <xdr:sp macro="" textlink="">
      <xdr:nvSpPr>
        <xdr:cNvPr id="144" name="楕円 143"/>
        <xdr:cNvSpPr/>
      </xdr:nvSpPr>
      <xdr:spPr>
        <a:xfrm>
          <a:off x="2857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96537</xdr:rowOff>
    </xdr:from>
    <xdr:ext cx="534377" cy="259045"/>
    <xdr:sp macro="" textlink="">
      <xdr:nvSpPr>
        <xdr:cNvPr id="145" name="テキスト ボックス 144"/>
        <xdr:cNvSpPr txBox="1"/>
      </xdr:nvSpPr>
      <xdr:spPr>
        <a:xfrm>
          <a:off x="2641111" y="98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65989</xdr:rowOff>
    </xdr:from>
    <xdr:to>
      <xdr:col>10</xdr:col>
      <xdr:colOff>165100</xdr:colOff>
      <xdr:row>57</xdr:row>
      <xdr:rowOff>167589</xdr:rowOff>
    </xdr:to>
    <xdr:sp macro="" textlink="">
      <xdr:nvSpPr>
        <xdr:cNvPr id="146" name="楕円 145"/>
        <xdr:cNvSpPr/>
      </xdr:nvSpPr>
      <xdr:spPr>
        <a:xfrm>
          <a:off x="1968500" y="98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158716</xdr:rowOff>
    </xdr:from>
    <xdr:ext cx="534377" cy="259045"/>
    <xdr:sp macro="" textlink="">
      <xdr:nvSpPr>
        <xdr:cNvPr id="147" name="テキスト ボックス 146"/>
        <xdr:cNvSpPr txBox="1"/>
      </xdr:nvSpPr>
      <xdr:spPr>
        <a:xfrm>
          <a:off x="1752111" y="99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71882</xdr:rowOff>
    </xdr:from>
    <xdr:to>
      <xdr:col>6</xdr:col>
      <xdr:colOff>38100</xdr:colOff>
      <xdr:row>58</xdr:row>
      <xdr:rowOff>2032</xdr:rowOff>
    </xdr:to>
    <xdr:sp macro="" textlink="">
      <xdr:nvSpPr>
        <xdr:cNvPr id="148" name="楕円 147"/>
        <xdr:cNvSpPr/>
      </xdr:nvSpPr>
      <xdr:spPr>
        <a:xfrm>
          <a:off x="1079500" y="98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164609</xdr:rowOff>
    </xdr:from>
    <xdr:ext cx="534377" cy="259045"/>
    <xdr:sp macro="" textlink="">
      <xdr:nvSpPr>
        <xdr:cNvPr id="149" name="テキスト ボックス 148"/>
        <xdr:cNvSpPr txBox="1"/>
      </xdr:nvSpPr>
      <xdr:spPr>
        <a:xfrm>
          <a:off x="863111" y="99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9" name="直線コネクタ 168"/>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70"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71" name="直線コネクタ 170"/>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2"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3" name="直線コネクタ 172"/>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26943</xdr:rowOff>
    </xdr:from>
    <xdr:to>
      <xdr:col>24</xdr:col>
      <xdr:colOff>63500</xdr:colOff>
      <xdr:row>77</xdr:row>
      <xdr:rowOff>35173</xdr:rowOff>
    </xdr:to>
    <xdr:cxnSp macro="">
      <xdr:nvCxnSpPr>
        <xdr:cNvPr id="174" name="直線コネクタ 173"/>
        <xdr:cNvCxnSpPr/>
      </xdr:nvCxnSpPr>
      <xdr:spPr>
        <a:xfrm flipV="1">
          <a:off x="3797300" y="13228593"/>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5"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6" name="フローチャート: 判断 175"/>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35173</xdr:rowOff>
    </xdr:from>
    <xdr:to>
      <xdr:col>19</xdr:col>
      <xdr:colOff>177800</xdr:colOff>
      <xdr:row>77</xdr:row>
      <xdr:rowOff>49861</xdr:rowOff>
    </xdr:to>
    <xdr:cxnSp macro="">
      <xdr:nvCxnSpPr>
        <xdr:cNvPr id="177" name="直線コネクタ 176"/>
        <xdr:cNvCxnSpPr/>
      </xdr:nvCxnSpPr>
      <xdr:spPr>
        <a:xfrm flipV="1">
          <a:off x="2908300" y="13236823"/>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8" name="フローチャート: 判断 177"/>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9" name="テキスト ボックス 178"/>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5111</xdr:rowOff>
    </xdr:from>
    <xdr:to>
      <xdr:col>15</xdr:col>
      <xdr:colOff>50800</xdr:colOff>
      <xdr:row>77</xdr:row>
      <xdr:rowOff>49861</xdr:rowOff>
    </xdr:to>
    <xdr:cxnSp macro="">
      <xdr:nvCxnSpPr>
        <xdr:cNvPr id="180" name="直線コネクタ 179"/>
        <xdr:cNvCxnSpPr/>
      </xdr:nvCxnSpPr>
      <xdr:spPr>
        <a:xfrm>
          <a:off x="2019300" y="13206761"/>
          <a:ext cx="889000" cy="4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81" name="フローチャート: 判断 180"/>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2" name="テキスト ボックス 181"/>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5111</xdr:rowOff>
    </xdr:from>
    <xdr:to>
      <xdr:col>10</xdr:col>
      <xdr:colOff>114300</xdr:colOff>
      <xdr:row>77</xdr:row>
      <xdr:rowOff>17456</xdr:rowOff>
    </xdr:to>
    <xdr:cxnSp macro="">
      <xdr:nvCxnSpPr>
        <xdr:cNvPr id="183" name="直線コネクタ 182"/>
        <xdr:cNvCxnSpPr/>
      </xdr:nvCxnSpPr>
      <xdr:spPr>
        <a:xfrm flipV="1">
          <a:off x="1130300" y="13206761"/>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4" name="フローチャート: 判断 183"/>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5" name="テキスト ボックス 184"/>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6" name="フローチャート: 判断 185"/>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7" name="テキスト ボックス 186"/>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147593</xdr:rowOff>
    </xdr:from>
    <xdr:to>
      <xdr:col>24</xdr:col>
      <xdr:colOff>114300</xdr:colOff>
      <xdr:row>77</xdr:row>
      <xdr:rowOff>77743</xdr:rowOff>
    </xdr:to>
    <xdr:sp macro="" textlink="">
      <xdr:nvSpPr>
        <xdr:cNvPr id="193" name="楕円 192"/>
        <xdr:cNvSpPr/>
      </xdr:nvSpPr>
      <xdr:spPr>
        <a:xfrm>
          <a:off x="4584700" y="131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126020</xdr:rowOff>
    </xdr:from>
    <xdr:ext cx="469744" cy="259045"/>
    <xdr:sp macro="" textlink="">
      <xdr:nvSpPr>
        <xdr:cNvPr id="194" name="維持補修費該当値テキスト"/>
        <xdr:cNvSpPr txBox="1"/>
      </xdr:nvSpPr>
      <xdr:spPr>
        <a:xfrm>
          <a:off x="4686300" y="1315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155823</xdr:rowOff>
    </xdr:from>
    <xdr:to>
      <xdr:col>20</xdr:col>
      <xdr:colOff>38100</xdr:colOff>
      <xdr:row>77</xdr:row>
      <xdr:rowOff>85973</xdr:rowOff>
    </xdr:to>
    <xdr:sp macro="" textlink="">
      <xdr:nvSpPr>
        <xdr:cNvPr id="195" name="楕円 194"/>
        <xdr:cNvSpPr/>
      </xdr:nvSpPr>
      <xdr:spPr>
        <a:xfrm>
          <a:off x="3746500" y="131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77100</xdr:rowOff>
    </xdr:from>
    <xdr:ext cx="469744" cy="259045"/>
    <xdr:sp macro="" textlink="">
      <xdr:nvSpPr>
        <xdr:cNvPr id="196" name="テキスト ボックス 195"/>
        <xdr:cNvSpPr txBox="1"/>
      </xdr:nvSpPr>
      <xdr:spPr>
        <a:xfrm>
          <a:off x="3562428" y="13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170511</xdr:rowOff>
    </xdr:from>
    <xdr:to>
      <xdr:col>15</xdr:col>
      <xdr:colOff>101600</xdr:colOff>
      <xdr:row>77</xdr:row>
      <xdr:rowOff>100661</xdr:rowOff>
    </xdr:to>
    <xdr:sp macro="" textlink="">
      <xdr:nvSpPr>
        <xdr:cNvPr id="197" name="楕円 196"/>
        <xdr:cNvSpPr/>
      </xdr:nvSpPr>
      <xdr:spPr>
        <a:xfrm>
          <a:off x="2857500" y="132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91788</xdr:rowOff>
    </xdr:from>
    <xdr:ext cx="469744" cy="259045"/>
    <xdr:sp macro="" textlink="">
      <xdr:nvSpPr>
        <xdr:cNvPr id="198" name="テキスト ボックス 197"/>
        <xdr:cNvSpPr txBox="1"/>
      </xdr:nvSpPr>
      <xdr:spPr>
        <a:xfrm>
          <a:off x="2673428" y="132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125761</xdr:rowOff>
    </xdr:from>
    <xdr:to>
      <xdr:col>10</xdr:col>
      <xdr:colOff>165100</xdr:colOff>
      <xdr:row>77</xdr:row>
      <xdr:rowOff>55911</xdr:rowOff>
    </xdr:to>
    <xdr:sp macro="" textlink="">
      <xdr:nvSpPr>
        <xdr:cNvPr id="199" name="楕円 198"/>
        <xdr:cNvSpPr/>
      </xdr:nvSpPr>
      <xdr:spPr>
        <a:xfrm>
          <a:off x="1968500" y="131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47038</xdr:rowOff>
    </xdr:from>
    <xdr:ext cx="469744" cy="259045"/>
    <xdr:sp macro="" textlink="">
      <xdr:nvSpPr>
        <xdr:cNvPr id="200" name="テキスト ボックス 199"/>
        <xdr:cNvSpPr txBox="1"/>
      </xdr:nvSpPr>
      <xdr:spPr>
        <a:xfrm>
          <a:off x="1784428" y="1324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138106</xdr:rowOff>
    </xdr:from>
    <xdr:to>
      <xdr:col>6</xdr:col>
      <xdr:colOff>38100</xdr:colOff>
      <xdr:row>77</xdr:row>
      <xdr:rowOff>68256</xdr:rowOff>
    </xdr:to>
    <xdr:sp macro="" textlink="">
      <xdr:nvSpPr>
        <xdr:cNvPr id="201" name="楕円 200"/>
        <xdr:cNvSpPr/>
      </xdr:nvSpPr>
      <xdr:spPr>
        <a:xfrm>
          <a:off x="1079500" y="131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59383</xdr:rowOff>
    </xdr:from>
    <xdr:ext cx="469744" cy="259045"/>
    <xdr:sp macro="" textlink="">
      <xdr:nvSpPr>
        <xdr:cNvPr id="202" name="テキスト ボックス 201"/>
        <xdr:cNvSpPr txBox="1"/>
      </xdr:nvSpPr>
      <xdr:spPr>
        <a:xfrm>
          <a:off x="895428" y="1326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9" name="直線コネクタ 228"/>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30"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31" name="直線コネクタ 230"/>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2"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3" name="直線コネクタ 232"/>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128792</xdr:rowOff>
    </xdr:from>
    <xdr:to>
      <xdr:col>24</xdr:col>
      <xdr:colOff>63500</xdr:colOff>
      <xdr:row>96</xdr:row>
      <xdr:rowOff>9283</xdr:rowOff>
    </xdr:to>
    <xdr:cxnSp macro="">
      <xdr:nvCxnSpPr>
        <xdr:cNvPr id="234" name="直線コネクタ 233"/>
        <xdr:cNvCxnSpPr/>
      </xdr:nvCxnSpPr>
      <xdr:spPr>
        <a:xfrm flipV="1">
          <a:off x="3797300" y="16416542"/>
          <a:ext cx="838200" cy="5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5"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6" name="フローチャート: 判断 235"/>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9283</xdr:rowOff>
    </xdr:from>
    <xdr:to>
      <xdr:col>19</xdr:col>
      <xdr:colOff>177800</xdr:colOff>
      <xdr:row>96</xdr:row>
      <xdr:rowOff>18999</xdr:rowOff>
    </xdr:to>
    <xdr:cxnSp macro="">
      <xdr:nvCxnSpPr>
        <xdr:cNvPr id="237" name="直線コネクタ 236"/>
        <xdr:cNvCxnSpPr/>
      </xdr:nvCxnSpPr>
      <xdr:spPr>
        <a:xfrm flipV="1">
          <a:off x="2908300" y="16468483"/>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8" name="フローチャート: 判断 237"/>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9" name="テキスト ボックス 238"/>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18999</xdr:rowOff>
    </xdr:from>
    <xdr:to>
      <xdr:col>15</xdr:col>
      <xdr:colOff>50800</xdr:colOff>
      <xdr:row>96</xdr:row>
      <xdr:rowOff>65780</xdr:rowOff>
    </xdr:to>
    <xdr:cxnSp macro="">
      <xdr:nvCxnSpPr>
        <xdr:cNvPr id="240" name="直線コネクタ 239"/>
        <xdr:cNvCxnSpPr/>
      </xdr:nvCxnSpPr>
      <xdr:spPr>
        <a:xfrm flipV="1">
          <a:off x="2019300" y="16478199"/>
          <a:ext cx="889000" cy="4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41" name="フローチャート: 判断 240"/>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2" name="テキスト ボックス 241"/>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65780</xdr:rowOff>
    </xdr:from>
    <xdr:to>
      <xdr:col>10</xdr:col>
      <xdr:colOff>114300</xdr:colOff>
      <xdr:row>96</xdr:row>
      <xdr:rowOff>152093</xdr:rowOff>
    </xdr:to>
    <xdr:cxnSp macro="">
      <xdr:nvCxnSpPr>
        <xdr:cNvPr id="243" name="直線コネクタ 242"/>
        <xdr:cNvCxnSpPr/>
      </xdr:nvCxnSpPr>
      <xdr:spPr>
        <a:xfrm flipV="1">
          <a:off x="1130300" y="16524980"/>
          <a:ext cx="889000" cy="8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4" name="フローチャート: 判断 243"/>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5" name="テキスト ボックス 244"/>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6" name="フローチャート: 判断 245"/>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7" name="テキスト ボックス 246"/>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77992</xdr:rowOff>
    </xdr:from>
    <xdr:to>
      <xdr:col>24</xdr:col>
      <xdr:colOff>114300</xdr:colOff>
      <xdr:row>96</xdr:row>
      <xdr:rowOff>8142</xdr:rowOff>
    </xdr:to>
    <xdr:sp macro="" textlink="">
      <xdr:nvSpPr>
        <xdr:cNvPr id="253" name="楕円 252"/>
        <xdr:cNvSpPr/>
      </xdr:nvSpPr>
      <xdr:spPr>
        <a:xfrm>
          <a:off x="4584700" y="16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100869</xdr:rowOff>
    </xdr:from>
    <xdr:ext cx="534377" cy="259045"/>
    <xdr:sp macro="" textlink="">
      <xdr:nvSpPr>
        <xdr:cNvPr id="254" name="扶助費該当値テキスト"/>
        <xdr:cNvSpPr txBox="1"/>
      </xdr:nvSpPr>
      <xdr:spPr>
        <a:xfrm>
          <a:off x="4686300" y="162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129933</xdr:rowOff>
    </xdr:from>
    <xdr:to>
      <xdr:col>20</xdr:col>
      <xdr:colOff>38100</xdr:colOff>
      <xdr:row>96</xdr:row>
      <xdr:rowOff>60083</xdr:rowOff>
    </xdr:to>
    <xdr:sp macro="" textlink="">
      <xdr:nvSpPr>
        <xdr:cNvPr id="255" name="楕円 254"/>
        <xdr:cNvSpPr/>
      </xdr:nvSpPr>
      <xdr:spPr>
        <a:xfrm>
          <a:off x="3746500" y="164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76610</xdr:rowOff>
    </xdr:from>
    <xdr:ext cx="534377" cy="259045"/>
    <xdr:sp macro="" textlink="">
      <xdr:nvSpPr>
        <xdr:cNvPr id="256" name="テキスト ボックス 255"/>
        <xdr:cNvSpPr txBox="1"/>
      </xdr:nvSpPr>
      <xdr:spPr>
        <a:xfrm>
          <a:off x="3530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139649</xdr:rowOff>
    </xdr:from>
    <xdr:to>
      <xdr:col>15</xdr:col>
      <xdr:colOff>101600</xdr:colOff>
      <xdr:row>96</xdr:row>
      <xdr:rowOff>69799</xdr:rowOff>
    </xdr:to>
    <xdr:sp macro="" textlink="">
      <xdr:nvSpPr>
        <xdr:cNvPr id="257" name="楕円 256"/>
        <xdr:cNvSpPr/>
      </xdr:nvSpPr>
      <xdr:spPr>
        <a:xfrm>
          <a:off x="2857500" y="164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86326</xdr:rowOff>
    </xdr:from>
    <xdr:ext cx="534377" cy="259045"/>
    <xdr:sp macro="" textlink="">
      <xdr:nvSpPr>
        <xdr:cNvPr id="258" name="テキスト ボックス 257"/>
        <xdr:cNvSpPr txBox="1"/>
      </xdr:nvSpPr>
      <xdr:spPr>
        <a:xfrm>
          <a:off x="2641111" y="162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14980</xdr:rowOff>
    </xdr:from>
    <xdr:to>
      <xdr:col>10</xdr:col>
      <xdr:colOff>165100</xdr:colOff>
      <xdr:row>96</xdr:row>
      <xdr:rowOff>116580</xdr:rowOff>
    </xdr:to>
    <xdr:sp macro="" textlink="">
      <xdr:nvSpPr>
        <xdr:cNvPr id="259" name="楕円 258"/>
        <xdr:cNvSpPr/>
      </xdr:nvSpPr>
      <xdr:spPr>
        <a:xfrm>
          <a:off x="1968500" y="164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133107</xdr:rowOff>
    </xdr:from>
    <xdr:ext cx="534377" cy="259045"/>
    <xdr:sp macro="" textlink="">
      <xdr:nvSpPr>
        <xdr:cNvPr id="260" name="テキスト ボックス 259"/>
        <xdr:cNvSpPr txBox="1"/>
      </xdr:nvSpPr>
      <xdr:spPr>
        <a:xfrm>
          <a:off x="1752111" y="162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101293</xdr:rowOff>
    </xdr:from>
    <xdr:to>
      <xdr:col>6</xdr:col>
      <xdr:colOff>38100</xdr:colOff>
      <xdr:row>97</xdr:row>
      <xdr:rowOff>31443</xdr:rowOff>
    </xdr:to>
    <xdr:sp macro="" textlink="">
      <xdr:nvSpPr>
        <xdr:cNvPr id="261" name="楕円 260"/>
        <xdr:cNvSpPr/>
      </xdr:nvSpPr>
      <xdr:spPr>
        <a:xfrm>
          <a:off x="1079500" y="16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47970</xdr:rowOff>
    </xdr:from>
    <xdr:ext cx="534377" cy="259045"/>
    <xdr:sp macro="" textlink="">
      <xdr:nvSpPr>
        <xdr:cNvPr id="262" name="テキスト ボックス 261"/>
        <xdr:cNvSpPr txBox="1"/>
      </xdr:nvSpPr>
      <xdr:spPr>
        <a:xfrm>
          <a:off x="863111" y="163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8" name="直線コネクタ 287"/>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9"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90" name="直線コネクタ 289"/>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91"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2" name="直線コネクタ 291"/>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143663</xdr:rowOff>
    </xdr:from>
    <xdr:to>
      <xdr:col>55</xdr:col>
      <xdr:colOff>0</xdr:colOff>
      <xdr:row>37</xdr:row>
      <xdr:rowOff>10040</xdr:rowOff>
    </xdr:to>
    <xdr:cxnSp macro="">
      <xdr:nvCxnSpPr>
        <xdr:cNvPr id="293" name="直線コネクタ 292"/>
        <xdr:cNvCxnSpPr/>
      </xdr:nvCxnSpPr>
      <xdr:spPr>
        <a:xfrm flipV="1">
          <a:off x="9639300" y="6315863"/>
          <a:ext cx="838200" cy="3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4"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5" name="フローチャート: 判断 294"/>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8810</xdr:rowOff>
    </xdr:from>
    <xdr:to>
      <xdr:col>50</xdr:col>
      <xdr:colOff>114300</xdr:colOff>
      <xdr:row>37</xdr:row>
      <xdr:rowOff>10040</xdr:rowOff>
    </xdr:to>
    <xdr:cxnSp macro="">
      <xdr:nvCxnSpPr>
        <xdr:cNvPr id="296" name="直線コネクタ 295"/>
        <xdr:cNvCxnSpPr/>
      </xdr:nvCxnSpPr>
      <xdr:spPr>
        <a:xfrm>
          <a:off x="8750300" y="6352460"/>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7" name="フローチャート: 判断 296"/>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8" name="テキスト ボックス 297"/>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157629</xdr:rowOff>
    </xdr:from>
    <xdr:to>
      <xdr:col>45</xdr:col>
      <xdr:colOff>177800</xdr:colOff>
      <xdr:row>37</xdr:row>
      <xdr:rowOff>8810</xdr:rowOff>
    </xdr:to>
    <xdr:cxnSp macro="">
      <xdr:nvCxnSpPr>
        <xdr:cNvPr id="299" name="直線コネクタ 298"/>
        <xdr:cNvCxnSpPr/>
      </xdr:nvCxnSpPr>
      <xdr:spPr>
        <a:xfrm>
          <a:off x="7861300" y="6329829"/>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300" name="フローチャート: 判断 299"/>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301" name="テキスト ボックス 300"/>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121412</xdr:rowOff>
    </xdr:from>
    <xdr:to>
      <xdr:col>41</xdr:col>
      <xdr:colOff>50800</xdr:colOff>
      <xdr:row>36</xdr:row>
      <xdr:rowOff>157629</xdr:rowOff>
    </xdr:to>
    <xdr:cxnSp macro="">
      <xdr:nvCxnSpPr>
        <xdr:cNvPr id="302" name="直線コネクタ 301"/>
        <xdr:cNvCxnSpPr/>
      </xdr:nvCxnSpPr>
      <xdr:spPr>
        <a:xfrm>
          <a:off x="6972300" y="6293612"/>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3" name="フローチャート: 判断 302"/>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4" name="テキスト ボックス 303"/>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5" name="フローチャート: 判断 304"/>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6" name="テキスト ボックス 305"/>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92863</xdr:rowOff>
    </xdr:from>
    <xdr:to>
      <xdr:col>55</xdr:col>
      <xdr:colOff>50800</xdr:colOff>
      <xdr:row>37</xdr:row>
      <xdr:rowOff>23013</xdr:rowOff>
    </xdr:to>
    <xdr:sp macro="" textlink="">
      <xdr:nvSpPr>
        <xdr:cNvPr id="312" name="楕円 311"/>
        <xdr:cNvSpPr/>
      </xdr:nvSpPr>
      <xdr:spPr>
        <a:xfrm>
          <a:off x="10426700" y="62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71290</xdr:rowOff>
    </xdr:from>
    <xdr:ext cx="534377" cy="259045"/>
    <xdr:sp macro="" textlink="">
      <xdr:nvSpPr>
        <xdr:cNvPr id="313" name="補助費等該当値テキスト"/>
        <xdr:cNvSpPr txBox="1"/>
      </xdr:nvSpPr>
      <xdr:spPr>
        <a:xfrm>
          <a:off x="10528300" y="62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130690</xdr:rowOff>
    </xdr:from>
    <xdr:to>
      <xdr:col>50</xdr:col>
      <xdr:colOff>165100</xdr:colOff>
      <xdr:row>37</xdr:row>
      <xdr:rowOff>60840</xdr:rowOff>
    </xdr:to>
    <xdr:sp macro="" textlink="">
      <xdr:nvSpPr>
        <xdr:cNvPr id="314" name="楕円 313"/>
        <xdr:cNvSpPr/>
      </xdr:nvSpPr>
      <xdr:spPr>
        <a:xfrm>
          <a:off x="9588500" y="63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51967</xdr:rowOff>
    </xdr:from>
    <xdr:ext cx="534377" cy="259045"/>
    <xdr:sp macro="" textlink="">
      <xdr:nvSpPr>
        <xdr:cNvPr id="315" name="テキスト ボックス 314"/>
        <xdr:cNvSpPr txBox="1"/>
      </xdr:nvSpPr>
      <xdr:spPr>
        <a:xfrm>
          <a:off x="9372111" y="63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129460</xdr:rowOff>
    </xdr:from>
    <xdr:to>
      <xdr:col>46</xdr:col>
      <xdr:colOff>38100</xdr:colOff>
      <xdr:row>37</xdr:row>
      <xdr:rowOff>59610</xdr:rowOff>
    </xdr:to>
    <xdr:sp macro="" textlink="">
      <xdr:nvSpPr>
        <xdr:cNvPr id="316" name="楕円 315"/>
        <xdr:cNvSpPr/>
      </xdr:nvSpPr>
      <xdr:spPr>
        <a:xfrm>
          <a:off x="8699500" y="63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50737</xdr:rowOff>
    </xdr:from>
    <xdr:ext cx="534377" cy="259045"/>
    <xdr:sp macro="" textlink="">
      <xdr:nvSpPr>
        <xdr:cNvPr id="317" name="テキスト ボックス 316"/>
        <xdr:cNvSpPr txBox="1"/>
      </xdr:nvSpPr>
      <xdr:spPr>
        <a:xfrm>
          <a:off x="8483111" y="639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106829</xdr:rowOff>
    </xdr:from>
    <xdr:to>
      <xdr:col>41</xdr:col>
      <xdr:colOff>101600</xdr:colOff>
      <xdr:row>37</xdr:row>
      <xdr:rowOff>36979</xdr:rowOff>
    </xdr:to>
    <xdr:sp macro="" textlink="">
      <xdr:nvSpPr>
        <xdr:cNvPr id="318" name="楕円 317"/>
        <xdr:cNvSpPr/>
      </xdr:nvSpPr>
      <xdr:spPr>
        <a:xfrm>
          <a:off x="7810500" y="627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28106</xdr:rowOff>
    </xdr:from>
    <xdr:ext cx="534377" cy="259045"/>
    <xdr:sp macro="" textlink="">
      <xdr:nvSpPr>
        <xdr:cNvPr id="319" name="テキスト ボックス 318"/>
        <xdr:cNvSpPr txBox="1"/>
      </xdr:nvSpPr>
      <xdr:spPr>
        <a:xfrm>
          <a:off x="7594111" y="63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70612</xdr:rowOff>
    </xdr:from>
    <xdr:to>
      <xdr:col>36</xdr:col>
      <xdr:colOff>165100</xdr:colOff>
      <xdr:row>37</xdr:row>
      <xdr:rowOff>762</xdr:rowOff>
    </xdr:to>
    <xdr:sp macro="" textlink="">
      <xdr:nvSpPr>
        <xdr:cNvPr id="320" name="楕円 319"/>
        <xdr:cNvSpPr/>
      </xdr:nvSpPr>
      <xdr:spPr>
        <a:xfrm>
          <a:off x="6921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17289</xdr:rowOff>
    </xdr:from>
    <xdr:ext cx="534377" cy="259045"/>
    <xdr:sp macro="" textlink="">
      <xdr:nvSpPr>
        <xdr:cNvPr id="321" name="テキスト ボックス 320"/>
        <xdr:cNvSpPr txBox="1"/>
      </xdr:nvSpPr>
      <xdr:spPr>
        <a:xfrm>
          <a:off x="6705111" y="60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3" name="直線コネクタ 342"/>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4"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5" name="直線コネクタ 344"/>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6"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7" name="直線コネクタ 346"/>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81714</xdr:rowOff>
    </xdr:from>
    <xdr:to>
      <xdr:col>55</xdr:col>
      <xdr:colOff>0</xdr:colOff>
      <xdr:row>58</xdr:row>
      <xdr:rowOff>119810</xdr:rowOff>
    </xdr:to>
    <xdr:cxnSp macro="">
      <xdr:nvCxnSpPr>
        <xdr:cNvPr id="348" name="直線コネクタ 347"/>
        <xdr:cNvCxnSpPr/>
      </xdr:nvCxnSpPr>
      <xdr:spPr>
        <a:xfrm flipV="1">
          <a:off x="9639300" y="10025814"/>
          <a:ext cx="838200" cy="3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9"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50" name="フローチャート: 判断 349"/>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102054</xdr:rowOff>
    </xdr:from>
    <xdr:to>
      <xdr:col>50</xdr:col>
      <xdr:colOff>114300</xdr:colOff>
      <xdr:row>58</xdr:row>
      <xdr:rowOff>119810</xdr:rowOff>
    </xdr:to>
    <xdr:cxnSp macro="">
      <xdr:nvCxnSpPr>
        <xdr:cNvPr id="351" name="直線コネクタ 350"/>
        <xdr:cNvCxnSpPr/>
      </xdr:nvCxnSpPr>
      <xdr:spPr>
        <a:xfrm>
          <a:off x="8750300" y="10046154"/>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2" name="フローチャート: 判断 351"/>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3" name="テキスト ボックス 352"/>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101750</xdr:rowOff>
    </xdr:from>
    <xdr:to>
      <xdr:col>45</xdr:col>
      <xdr:colOff>177800</xdr:colOff>
      <xdr:row>58</xdr:row>
      <xdr:rowOff>102054</xdr:rowOff>
    </xdr:to>
    <xdr:cxnSp macro="">
      <xdr:nvCxnSpPr>
        <xdr:cNvPr id="354" name="直線コネクタ 353"/>
        <xdr:cNvCxnSpPr/>
      </xdr:nvCxnSpPr>
      <xdr:spPr>
        <a:xfrm>
          <a:off x="7861300" y="10045850"/>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5" name="フローチャート: 判断 354"/>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6" name="テキスト ボックス 355"/>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58760</xdr:rowOff>
    </xdr:from>
    <xdr:to>
      <xdr:col>41</xdr:col>
      <xdr:colOff>50800</xdr:colOff>
      <xdr:row>58</xdr:row>
      <xdr:rowOff>101750</xdr:rowOff>
    </xdr:to>
    <xdr:cxnSp macro="">
      <xdr:nvCxnSpPr>
        <xdr:cNvPr id="357" name="直線コネクタ 356"/>
        <xdr:cNvCxnSpPr/>
      </xdr:nvCxnSpPr>
      <xdr:spPr>
        <a:xfrm>
          <a:off x="6972300" y="10002860"/>
          <a:ext cx="8890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8" name="フローチャート: 判断 357"/>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9" name="テキスト ボックス 358"/>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60" name="フローチャート: 判断 359"/>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61" name="テキスト ボックス 360"/>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30914</xdr:rowOff>
    </xdr:from>
    <xdr:to>
      <xdr:col>55</xdr:col>
      <xdr:colOff>50800</xdr:colOff>
      <xdr:row>58</xdr:row>
      <xdr:rowOff>132514</xdr:rowOff>
    </xdr:to>
    <xdr:sp macro="" textlink="">
      <xdr:nvSpPr>
        <xdr:cNvPr id="367" name="楕円 366"/>
        <xdr:cNvSpPr/>
      </xdr:nvSpPr>
      <xdr:spPr>
        <a:xfrm>
          <a:off x="10426700" y="99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8"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69010</xdr:rowOff>
    </xdr:from>
    <xdr:to>
      <xdr:col>50</xdr:col>
      <xdr:colOff>165100</xdr:colOff>
      <xdr:row>58</xdr:row>
      <xdr:rowOff>170610</xdr:rowOff>
    </xdr:to>
    <xdr:sp macro="" textlink="">
      <xdr:nvSpPr>
        <xdr:cNvPr id="369" name="楕円 368"/>
        <xdr:cNvSpPr/>
      </xdr:nvSpPr>
      <xdr:spPr>
        <a:xfrm>
          <a:off x="9588500" y="100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161737</xdr:rowOff>
    </xdr:from>
    <xdr:ext cx="469744" cy="259045"/>
    <xdr:sp macro="" textlink="">
      <xdr:nvSpPr>
        <xdr:cNvPr id="370" name="テキスト ボックス 369"/>
        <xdr:cNvSpPr txBox="1"/>
      </xdr:nvSpPr>
      <xdr:spPr>
        <a:xfrm>
          <a:off x="9404428" y="1010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51254</xdr:rowOff>
    </xdr:from>
    <xdr:to>
      <xdr:col>46</xdr:col>
      <xdr:colOff>38100</xdr:colOff>
      <xdr:row>58</xdr:row>
      <xdr:rowOff>152854</xdr:rowOff>
    </xdr:to>
    <xdr:sp macro="" textlink="">
      <xdr:nvSpPr>
        <xdr:cNvPr id="371" name="楕円 370"/>
        <xdr:cNvSpPr/>
      </xdr:nvSpPr>
      <xdr:spPr>
        <a:xfrm>
          <a:off x="8699500" y="99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143981</xdr:rowOff>
    </xdr:from>
    <xdr:ext cx="534377" cy="259045"/>
    <xdr:sp macro="" textlink="">
      <xdr:nvSpPr>
        <xdr:cNvPr id="372" name="テキスト ボックス 371"/>
        <xdr:cNvSpPr txBox="1"/>
      </xdr:nvSpPr>
      <xdr:spPr>
        <a:xfrm>
          <a:off x="8483111" y="1008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50950</xdr:rowOff>
    </xdr:from>
    <xdr:to>
      <xdr:col>41</xdr:col>
      <xdr:colOff>101600</xdr:colOff>
      <xdr:row>58</xdr:row>
      <xdr:rowOff>152550</xdr:rowOff>
    </xdr:to>
    <xdr:sp macro="" textlink="">
      <xdr:nvSpPr>
        <xdr:cNvPr id="373" name="楕円 372"/>
        <xdr:cNvSpPr/>
      </xdr:nvSpPr>
      <xdr:spPr>
        <a:xfrm>
          <a:off x="7810500" y="99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143677</xdr:rowOff>
    </xdr:from>
    <xdr:ext cx="534377" cy="259045"/>
    <xdr:sp macro="" textlink="">
      <xdr:nvSpPr>
        <xdr:cNvPr id="374" name="テキスト ボックス 373"/>
        <xdr:cNvSpPr txBox="1"/>
      </xdr:nvSpPr>
      <xdr:spPr>
        <a:xfrm>
          <a:off x="7594111" y="100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7960</xdr:rowOff>
    </xdr:from>
    <xdr:to>
      <xdr:col>36</xdr:col>
      <xdr:colOff>165100</xdr:colOff>
      <xdr:row>58</xdr:row>
      <xdr:rowOff>109560</xdr:rowOff>
    </xdr:to>
    <xdr:sp macro="" textlink="">
      <xdr:nvSpPr>
        <xdr:cNvPr id="375" name="楕円 374"/>
        <xdr:cNvSpPr/>
      </xdr:nvSpPr>
      <xdr:spPr>
        <a:xfrm>
          <a:off x="6921500" y="99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100687</xdr:rowOff>
    </xdr:from>
    <xdr:ext cx="534377" cy="259045"/>
    <xdr:sp macro="" textlink="">
      <xdr:nvSpPr>
        <xdr:cNvPr id="376" name="テキスト ボックス 375"/>
        <xdr:cNvSpPr txBox="1"/>
      </xdr:nvSpPr>
      <xdr:spPr>
        <a:xfrm>
          <a:off x="6705111" y="1004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8" name="直線コネクタ 397"/>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9"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0" name="直線コネクタ 39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401"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2" name="直線コネクタ 401"/>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3" name="直線コネクタ 402"/>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4"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5" name="フローチャート: 判断 404"/>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138523</xdr:rowOff>
    </xdr:from>
    <xdr:to>
      <xdr:col>50</xdr:col>
      <xdr:colOff>114300</xdr:colOff>
      <xdr:row>78</xdr:row>
      <xdr:rowOff>139700</xdr:rowOff>
    </xdr:to>
    <xdr:cxnSp macro="">
      <xdr:nvCxnSpPr>
        <xdr:cNvPr id="406" name="直線コネクタ 405"/>
        <xdr:cNvCxnSpPr/>
      </xdr:nvCxnSpPr>
      <xdr:spPr>
        <a:xfrm>
          <a:off x="8750300" y="13511623"/>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7" name="フローチャート: 判断 406"/>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8" name="テキスト ボックス 407"/>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138523</xdr:rowOff>
    </xdr:from>
    <xdr:to>
      <xdr:col>45</xdr:col>
      <xdr:colOff>177800</xdr:colOff>
      <xdr:row>78</xdr:row>
      <xdr:rowOff>139627</xdr:rowOff>
    </xdr:to>
    <xdr:cxnSp macro="">
      <xdr:nvCxnSpPr>
        <xdr:cNvPr id="409" name="直線コネクタ 408"/>
        <xdr:cNvCxnSpPr/>
      </xdr:nvCxnSpPr>
      <xdr:spPr>
        <a:xfrm flipV="1">
          <a:off x="7861300" y="13511623"/>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10" name="フローチャート: 判断 409"/>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11" name="テキスト ボックス 410"/>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129296</xdr:rowOff>
    </xdr:from>
    <xdr:to>
      <xdr:col>41</xdr:col>
      <xdr:colOff>50800</xdr:colOff>
      <xdr:row>78</xdr:row>
      <xdr:rowOff>139627</xdr:rowOff>
    </xdr:to>
    <xdr:cxnSp macro="">
      <xdr:nvCxnSpPr>
        <xdr:cNvPr id="412" name="直線コネクタ 411"/>
        <xdr:cNvCxnSpPr/>
      </xdr:nvCxnSpPr>
      <xdr:spPr>
        <a:xfrm>
          <a:off x="6972300" y="13502396"/>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3" name="フローチャート: 判断 412"/>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4" name="テキスト ボックス 413"/>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5" name="フローチャート: 判断 414"/>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6" name="テキスト ボックス 415"/>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2" name="楕円 421"/>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249299" cy="259045"/>
    <xdr:sp macro="" textlink="">
      <xdr:nvSpPr>
        <xdr:cNvPr id="423" name="普通建設事業費 （ うち新規整備　）該当値テキスト"/>
        <xdr:cNvSpPr txBox="1"/>
      </xdr:nvSpPr>
      <xdr:spPr>
        <a:xfrm>
          <a:off x="10528300" y="13410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4" name="楕円 423"/>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5" name="テキスト ボックス 424"/>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87723</xdr:rowOff>
    </xdr:from>
    <xdr:to>
      <xdr:col>46</xdr:col>
      <xdr:colOff>38100</xdr:colOff>
      <xdr:row>79</xdr:row>
      <xdr:rowOff>17873</xdr:rowOff>
    </xdr:to>
    <xdr:sp macro="" textlink="">
      <xdr:nvSpPr>
        <xdr:cNvPr id="426" name="楕円 425"/>
        <xdr:cNvSpPr/>
      </xdr:nvSpPr>
      <xdr:spPr>
        <a:xfrm>
          <a:off x="8699500" y="134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9000</xdr:rowOff>
    </xdr:from>
    <xdr:ext cx="378565" cy="259045"/>
    <xdr:sp macro="" textlink="">
      <xdr:nvSpPr>
        <xdr:cNvPr id="427" name="テキスト ボックス 426"/>
        <xdr:cNvSpPr txBox="1"/>
      </xdr:nvSpPr>
      <xdr:spPr>
        <a:xfrm>
          <a:off x="8561017" y="1355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88827</xdr:rowOff>
    </xdr:from>
    <xdr:to>
      <xdr:col>41</xdr:col>
      <xdr:colOff>101600</xdr:colOff>
      <xdr:row>79</xdr:row>
      <xdr:rowOff>18977</xdr:rowOff>
    </xdr:to>
    <xdr:sp macro="" textlink="">
      <xdr:nvSpPr>
        <xdr:cNvPr id="428" name="楕円 427"/>
        <xdr:cNvSpPr/>
      </xdr:nvSpPr>
      <xdr:spPr>
        <a:xfrm>
          <a:off x="7810500" y="13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10104</xdr:rowOff>
    </xdr:from>
    <xdr:ext cx="313932" cy="259045"/>
    <xdr:sp macro="" textlink="">
      <xdr:nvSpPr>
        <xdr:cNvPr id="429" name="テキスト ボックス 428"/>
        <xdr:cNvSpPr txBox="1"/>
      </xdr:nvSpPr>
      <xdr:spPr>
        <a:xfrm>
          <a:off x="7704333" y="13554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78496</xdr:rowOff>
    </xdr:from>
    <xdr:to>
      <xdr:col>36</xdr:col>
      <xdr:colOff>165100</xdr:colOff>
      <xdr:row>79</xdr:row>
      <xdr:rowOff>8646</xdr:rowOff>
    </xdr:to>
    <xdr:sp macro="" textlink="">
      <xdr:nvSpPr>
        <xdr:cNvPr id="430" name="楕円 429"/>
        <xdr:cNvSpPr/>
      </xdr:nvSpPr>
      <xdr:spPr>
        <a:xfrm>
          <a:off x="6921500" y="134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171223</xdr:rowOff>
    </xdr:from>
    <xdr:ext cx="469744" cy="259045"/>
    <xdr:sp macro="" textlink="">
      <xdr:nvSpPr>
        <xdr:cNvPr id="431" name="テキスト ボックス 430"/>
        <xdr:cNvSpPr txBox="1"/>
      </xdr:nvSpPr>
      <xdr:spPr>
        <a:xfrm>
          <a:off x="6737428" y="135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5" name="直線コネクタ 454"/>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6"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7" name="直線コネクタ 456"/>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8"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9" name="直線コネクタ 458"/>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80576</xdr:rowOff>
    </xdr:from>
    <xdr:to>
      <xdr:col>55</xdr:col>
      <xdr:colOff>0</xdr:colOff>
      <xdr:row>98</xdr:row>
      <xdr:rowOff>153081</xdr:rowOff>
    </xdr:to>
    <xdr:cxnSp macro="">
      <xdr:nvCxnSpPr>
        <xdr:cNvPr id="460" name="直線コネクタ 459"/>
        <xdr:cNvCxnSpPr/>
      </xdr:nvCxnSpPr>
      <xdr:spPr>
        <a:xfrm flipV="1">
          <a:off x="9639300" y="16882676"/>
          <a:ext cx="8382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61"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2" name="フローチャート: 判断 461"/>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95169</xdr:rowOff>
    </xdr:from>
    <xdr:to>
      <xdr:col>50</xdr:col>
      <xdr:colOff>114300</xdr:colOff>
      <xdr:row>98</xdr:row>
      <xdr:rowOff>153081</xdr:rowOff>
    </xdr:to>
    <xdr:cxnSp macro="">
      <xdr:nvCxnSpPr>
        <xdr:cNvPr id="463" name="直線コネクタ 462"/>
        <xdr:cNvCxnSpPr/>
      </xdr:nvCxnSpPr>
      <xdr:spPr>
        <a:xfrm>
          <a:off x="8750300" y="1689726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4" name="フローチャート: 判断 463"/>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5" name="テキスト ボックス 464"/>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92235</xdr:rowOff>
    </xdr:from>
    <xdr:to>
      <xdr:col>45</xdr:col>
      <xdr:colOff>177800</xdr:colOff>
      <xdr:row>98</xdr:row>
      <xdr:rowOff>95169</xdr:rowOff>
    </xdr:to>
    <xdr:cxnSp macro="">
      <xdr:nvCxnSpPr>
        <xdr:cNvPr id="466" name="直線コネクタ 465"/>
        <xdr:cNvCxnSpPr/>
      </xdr:nvCxnSpPr>
      <xdr:spPr>
        <a:xfrm>
          <a:off x="7861300" y="16894335"/>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7" name="フローチャート: 判断 466"/>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8" name="テキスト ボックス 467"/>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163931</xdr:rowOff>
    </xdr:from>
    <xdr:to>
      <xdr:col>41</xdr:col>
      <xdr:colOff>50800</xdr:colOff>
      <xdr:row>98</xdr:row>
      <xdr:rowOff>92235</xdr:rowOff>
    </xdr:to>
    <xdr:cxnSp macro="">
      <xdr:nvCxnSpPr>
        <xdr:cNvPr id="469" name="直線コネクタ 468"/>
        <xdr:cNvCxnSpPr/>
      </xdr:nvCxnSpPr>
      <xdr:spPr>
        <a:xfrm>
          <a:off x="6972300" y="16794581"/>
          <a:ext cx="889000" cy="9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70" name="フローチャート: 判断 469"/>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71" name="テキスト ボックス 470"/>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2" name="フローチャート: 判断 471"/>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3" name="テキスト ボックス 472"/>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29776</xdr:rowOff>
    </xdr:from>
    <xdr:to>
      <xdr:col>55</xdr:col>
      <xdr:colOff>50800</xdr:colOff>
      <xdr:row>98</xdr:row>
      <xdr:rowOff>131376</xdr:rowOff>
    </xdr:to>
    <xdr:sp macro="" textlink="">
      <xdr:nvSpPr>
        <xdr:cNvPr id="479" name="楕円 478"/>
        <xdr:cNvSpPr/>
      </xdr:nvSpPr>
      <xdr:spPr>
        <a:xfrm>
          <a:off x="10426700" y="168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116153</xdr:rowOff>
    </xdr:from>
    <xdr:ext cx="534377" cy="259045"/>
    <xdr:sp macro="" textlink="">
      <xdr:nvSpPr>
        <xdr:cNvPr id="480" name="普通建設事業費 （ うち更新整備　）該当値テキスト"/>
        <xdr:cNvSpPr txBox="1"/>
      </xdr:nvSpPr>
      <xdr:spPr>
        <a:xfrm>
          <a:off x="10528300" y="167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102281</xdr:rowOff>
    </xdr:from>
    <xdr:to>
      <xdr:col>50</xdr:col>
      <xdr:colOff>165100</xdr:colOff>
      <xdr:row>99</xdr:row>
      <xdr:rowOff>32431</xdr:rowOff>
    </xdr:to>
    <xdr:sp macro="" textlink="">
      <xdr:nvSpPr>
        <xdr:cNvPr id="481" name="楕円 480"/>
        <xdr:cNvSpPr/>
      </xdr:nvSpPr>
      <xdr:spPr>
        <a:xfrm>
          <a:off x="9588500" y="169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23558</xdr:rowOff>
    </xdr:from>
    <xdr:ext cx="469744" cy="259045"/>
    <xdr:sp macro="" textlink="">
      <xdr:nvSpPr>
        <xdr:cNvPr id="482" name="テキスト ボックス 481"/>
        <xdr:cNvSpPr txBox="1"/>
      </xdr:nvSpPr>
      <xdr:spPr>
        <a:xfrm>
          <a:off x="9404428" y="169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44369</xdr:rowOff>
    </xdr:from>
    <xdr:to>
      <xdr:col>46</xdr:col>
      <xdr:colOff>38100</xdr:colOff>
      <xdr:row>98</xdr:row>
      <xdr:rowOff>145969</xdr:rowOff>
    </xdr:to>
    <xdr:sp macro="" textlink="">
      <xdr:nvSpPr>
        <xdr:cNvPr id="483" name="楕円 482"/>
        <xdr:cNvSpPr/>
      </xdr:nvSpPr>
      <xdr:spPr>
        <a:xfrm>
          <a:off x="8699500" y="168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137096</xdr:rowOff>
    </xdr:from>
    <xdr:ext cx="534377" cy="259045"/>
    <xdr:sp macro="" textlink="">
      <xdr:nvSpPr>
        <xdr:cNvPr id="484" name="テキスト ボックス 483"/>
        <xdr:cNvSpPr txBox="1"/>
      </xdr:nvSpPr>
      <xdr:spPr>
        <a:xfrm>
          <a:off x="8483111" y="169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41435</xdr:rowOff>
    </xdr:from>
    <xdr:to>
      <xdr:col>41</xdr:col>
      <xdr:colOff>101600</xdr:colOff>
      <xdr:row>98</xdr:row>
      <xdr:rowOff>143035</xdr:rowOff>
    </xdr:to>
    <xdr:sp macro="" textlink="">
      <xdr:nvSpPr>
        <xdr:cNvPr id="485" name="楕円 484"/>
        <xdr:cNvSpPr/>
      </xdr:nvSpPr>
      <xdr:spPr>
        <a:xfrm>
          <a:off x="7810500" y="168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134162</xdr:rowOff>
    </xdr:from>
    <xdr:ext cx="534377" cy="259045"/>
    <xdr:sp macro="" textlink="">
      <xdr:nvSpPr>
        <xdr:cNvPr id="486" name="テキスト ボックス 485"/>
        <xdr:cNvSpPr txBox="1"/>
      </xdr:nvSpPr>
      <xdr:spPr>
        <a:xfrm>
          <a:off x="7594111" y="1693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113131</xdr:rowOff>
    </xdr:from>
    <xdr:to>
      <xdr:col>36</xdr:col>
      <xdr:colOff>165100</xdr:colOff>
      <xdr:row>98</xdr:row>
      <xdr:rowOff>43281</xdr:rowOff>
    </xdr:to>
    <xdr:sp macro="" textlink="">
      <xdr:nvSpPr>
        <xdr:cNvPr id="487" name="楕円 486"/>
        <xdr:cNvSpPr/>
      </xdr:nvSpPr>
      <xdr:spPr>
        <a:xfrm>
          <a:off x="6921500" y="167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59808</xdr:rowOff>
    </xdr:from>
    <xdr:ext cx="534377" cy="259045"/>
    <xdr:sp macro="" textlink="">
      <xdr:nvSpPr>
        <xdr:cNvPr id="488" name="テキスト ボックス 487"/>
        <xdr:cNvSpPr txBox="1"/>
      </xdr:nvSpPr>
      <xdr:spPr>
        <a:xfrm>
          <a:off x="6705111" y="165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2" name="直線コネクタ 511"/>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3"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5"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6" name="直線コネクタ 515"/>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8"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9" name="フローチャート: 判断 518"/>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21" name="フローチャート: 判断 520"/>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2" name="テキスト ボックス 521"/>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4" name="フローチャート: 判断 523"/>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5" name="テキスト ボックス 524"/>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7" name="フローチャート: 判断 526"/>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8" name="テキスト ボックス 527"/>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9" name="フローチャート: 判断 528"/>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30" name="テキスト ボックス 529"/>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7"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8" name="直線コネクタ 617"/>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9"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20" name="直線コネクタ 619"/>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21"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2" name="直線コネクタ 621"/>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82448</xdr:rowOff>
    </xdr:from>
    <xdr:to>
      <xdr:col>85</xdr:col>
      <xdr:colOff>127000</xdr:colOff>
      <xdr:row>77</xdr:row>
      <xdr:rowOff>89103</xdr:rowOff>
    </xdr:to>
    <xdr:cxnSp macro="">
      <xdr:nvCxnSpPr>
        <xdr:cNvPr id="623" name="直線コネクタ 622"/>
        <xdr:cNvCxnSpPr/>
      </xdr:nvCxnSpPr>
      <xdr:spPr>
        <a:xfrm flipV="1">
          <a:off x="15481300" y="13284098"/>
          <a:ext cx="8382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4"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5" name="フローチャート: 判断 624"/>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83489</xdr:rowOff>
    </xdr:from>
    <xdr:to>
      <xdr:col>81</xdr:col>
      <xdr:colOff>50800</xdr:colOff>
      <xdr:row>77</xdr:row>
      <xdr:rowOff>89103</xdr:rowOff>
    </xdr:to>
    <xdr:cxnSp macro="">
      <xdr:nvCxnSpPr>
        <xdr:cNvPr id="626" name="直線コネクタ 625"/>
        <xdr:cNvCxnSpPr/>
      </xdr:nvCxnSpPr>
      <xdr:spPr>
        <a:xfrm>
          <a:off x="14592300" y="13285139"/>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7" name="フローチャート: 判断 626"/>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8" name="テキスト ボックス 627"/>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83489</xdr:rowOff>
    </xdr:from>
    <xdr:to>
      <xdr:col>76</xdr:col>
      <xdr:colOff>114300</xdr:colOff>
      <xdr:row>77</xdr:row>
      <xdr:rowOff>86970</xdr:rowOff>
    </xdr:to>
    <xdr:cxnSp macro="">
      <xdr:nvCxnSpPr>
        <xdr:cNvPr id="629" name="直線コネクタ 628"/>
        <xdr:cNvCxnSpPr/>
      </xdr:nvCxnSpPr>
      <xdr:spPr>
        <a:xfrm flipV="1">
          <a:off x="13703300" y="13285139"/>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30" name="フローチャート: 判断 629"/>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31" name="テキスト ボックス 630"/>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86970</xdr:rowOff>
    </xdr:from>
    <xdr:to>
      <xdr:col>71</xdr:col>
      <xdr:colOff>177800</xdr:colOff>
      <xdr:row>77</xdr:row>
      <xdr:rowOff>137350</xdr:rowOff>
    </xdr:to>
    <xdr:cxnSp macro="">
      <xdr:nvCxnSpPr>
        <xdr:cNvPr id="632" name="直線コネクタ 631"/>
        <xdr:cNvCxnSpPr/>
      </xdr:nvCxnSpPr>
      <xdr:spPr>
        <a:xfrm flipV="1">
          <a:off x="12814300" y="13288620"/>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3" name="フローチャート: 判断 632"/>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4" name="テキスト ボックス 633"/>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5" name="フローチャート: 判断 634"/>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6" name="テキスト ボックス 635"/>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31648</xdr:rowOff>
    </xdr:from>
    <xdr:to>
      <xdr:col>85</xdr:col>
      <xdr:colOff>177800</xdr:colOff>
      <xdr:row>77</xdr:row>
      <xdr:rowOff>133248</xdr:rowOff>
    </xdr:to>
    <xdr:sp macro="" textlink="">
      <xdr:nvSpPr>
        <xdr:cNvPr id="642" name="楕円 641"/>
        <xdr:cNvSpPr/>
      </xdr:nvSpPr>
      <xdr:spPr>
        <a:xfrm>
          <a:off x="16268700" y="132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10075</xdr:rowOff>
    </xdr:from>
    <xdr:ext cx="534377" cy="259045"/>
    <xdr:sp macro="" textlink="">
      <xdr:nvSpPr>
        <xdr:cNvPr id="643" name="公債費該当値テキスト"/>
        <xdr:cNvSpPr txBox="1"/>
      </xdr:nvSpPr>
      <xdr:spPr>
        <a:xfrm>
          <a:off x="16370300" y="132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38303</xdr:rowOff>
    </xdr:from>
    <xdr:to>
      <xdr:col>81</xdr:col>
      <xdr:colOff>101600</xdr:colOff>
      <xdr:row>77</xdr:row>
      <xdr:rowOff>139903</xdr:rowOff>
    </xdr:to>
    <xdr:sp macro="" textlink="">
      <xdr:nvSpPr>
        <xdr:cNvPr id="644" name="楕円 643"/>
        <xdr:cNvSpPr/>
      </xdr:nvSpPr>
      <xdr:spPr>
        <a:xfrm>
          <a:off x="15430500" y="132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131030</xdr:rowOff>
    </xdr:from>
    <xdr:ext cx="534377" cy="259045"/>
    <xdr:sp macro="" textlink="">
      <xdr:nvSpPr>
        <xdr:cNvPr id="645" name="テキスト ボックス 644"/>
        <xdr:cNvSpPr txBox="1"/>
      </xdr:nvSpPr>
      <xdr:spPr>
        <a:xfrm>
          <a:off x="15214111" y="133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32689</xdr:rowOff>
    </xdr:from>
    <xdr:to>
      <xdr:col>76</xdr:col>
      <xdr:colOff>165100</xdr:colOff>
      <xdr:row>77</xdr:row>
      <xdr:rowOff>134289</xdr:rowOff>
    </xdr:to>
    <xdr:sp macro="" textlink="">
      <xdr:nvSpPr>
        <xdr:cNvPr id="646" name="楕円 645"/>
        <xdr:cNvSpPr/>
      </xdr:nvSpPr>
      <xdr:spPr>
        <a:xfrm>
          <a:off x="14541500" y="132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125416</xdr:rowOff>
    </xdr:from>
    <xdr:ext cx="534377" cy="259045"/>
    <xdr:sp macro="" textlink="">
      <xdr:nvSpPr>
        <xdr:cNvPr id="647" name="テキスト ボックス 646"/>
        <xdr:cNvSpPr txBox="1"/>
      </xdr:nvSpPr>
      <xdr:spPr>
        <a:xfrm>
          <a:off x="14325111" y="133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36170</xdr:rowOff>
    </xdr:from>
    <xdr:to>
      <xdr:col>72</xdr:col>
      <xdr:colOff>38100</xdr:colOff>
      <xdr:row>77</xdr:row>
      <xdr:rowOff>137770</xdr:rowOff>
    </xdr:to>
    <xdr:sp macro="" textlink="">
      <xdr:nvSpPr>
        <xdr:cNvPr id="648" name="楕円 647"/>
        <xdr:cNvSpPr/>
      </xdr:nvSpPr>
      <xdr:spPr>
        <a:xfrm>
          <a:off x="13652500" y="132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128897</xdr:rowOff>
    </xdr:from>
    <xdr:ext cx="534377" cy="259045"/>
    <xdr:sp macro="" textlink="">
      <xdr:nvSpPr>
        <xdr:cNvPr id="649" name="テキスト ボックス 648"/>
        <xdr:cNvSpPr txBox="1"/>
      </xdr:nvSpPr>
      <xdr:spPr>
        <a:xfrm>
          <a:off x="13436111" y="133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86550</xdr:rowOff>
    </xdr:from>
    <xdr:to>
      <xdr:col>67</xdr:col>
      <xdr:colOff>101600</xdr:colOff>
      <xdr:row>78</xdr:row>
      <xdr:rowOff>16700</xdr:rowOff>
    </xdr:to>
    <xdr:sp macro="" textlink="">
      <xdr:nvSpPr>
        <xdr:cNvPr id="650" name="楕円 649"/>
        <xdr:cNvSpPr/>
      </xdr:nvSpPr>
      <xdr:spPr>
        <a:xfrm>
          <a:off x="12763500" y="132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7827</xdr:rowOff>
    </xdr:from>
    <xdr:ext cx="534377" cy="259045"/>
    <xdr:sp macro="" textlink="">
      <xdr:nvSpPr>
        <xdr:cNvPr id="651" name="テキスト ボックス 650"/>
        <xdr:cNvSpPr txBox="1"/>
      </xdr:nvSpPr>
      <xdr:spPr>
        <a:xfrm>
          <a:off x="12547111" y="133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5" name="直線コネクタ 674"/>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6"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7" name="直線コネクタ 676"/>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8"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9" name="直線コネクタ 678"/>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39852</xdr:rowOff>
    </xdr:from>
    <xdr:to>
      <xdr:col>85</xdr:col>
      <xdr:colOff>127000</xdr:colOff>
      <xdr:row>98</xdr:row>
      <xdr:rowOff>83617</xdr:rowOff>
    </xdr:to>
    <xdr:cxnSp macro="">
      <xdr:nvCxnSpPr>
        <xdr:cNvPr id="680" name="直線コネクタ 679"/>
        <xdr:cNvCxnSpPr/>
      </xdr:nvCxnSpPr>
      <xdr:spPr>
        <a:xfrm>
          <a:off x="15481300" y="16841952"/>
          <a:ext cx="8382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81"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2" name="フローチャート: 判断 681"/>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39852</xdr:rowOff>
    </xdr:from>
    <xdr:to>
      <xdr:col>81</xdr:col>
      <xdr:colOff>50800</xdr:colOff>
      <xdr:row>98</xdr:row>
      <xdr:rowOff>99124</xdr:rowOff>
    </xdr:to>
    <xdr:cxnSp macro="">
      <xdr:nvCxnSpPr>
        <xdr:cNvPr id="683" name="直線コネクタ 682"/>
        <xdr:cNvCxnSpPr/>
      </xdr:nvCxnSpPr>
      <xdr:spPr>
        <a:xfrm flipV="1">
          <a:off x="14592300" y="16841952"/>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4" name="フローチャート: 判断 683"/>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5" name="テキスト ボックス 684"/>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99124</xdr:rowOff>
    </xdr:from>
    <xdr:to>
      <xdr:col>76</xdr:col>
      <xdr:colOff>114300</xdr:colOff>
      <xdr:row>98</xdr:row>
      <xdr:rowOff>108114</xdr:rowOff>
    </xdr:to>
    <xdr:cxnSp macro="">
      <xdr:nvCxnSpPr>
        <xdr:cNvPr id="686" name="直線コネクタ 685"/>
        <xdr:cNvCxnSpPr/>
      </xdr:nvCxnSpPr>
      <xdr:spPr>
        <a:xfrm flipV="1">
          <a:off x="13703300" y="16901224"/>
          <a:ext cx="8890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7" name="フローチャート: 判断 686"/>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8" name="テキスト ボックス 687"/>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108114</xdr:rowOff>
    </xdr:from>
    <xdr:to>
      <xdr:col>71</xdr:col>
      <xdr:colOff>177800</xdr:colOff>
      <xdr:row>99</xdr:row>
      <xdr:rowOff>30696</xdr:rowOff>
    </xdr:to>
    <xdr:cxnSp macro="">
      <xdr:nvCxnSpPr>
        <xdr:cNvPr id="689" name="直線コネクタ 688"/>
        <xdr:cNvCxnSpPr/>
      </xdr:nvCxnSpPr>
      <xdr:spPr>
        <a:xfrm flipV="1">
          <a:off x="12814300" y="16910214"/>
          <a:ext cx="889000" cy="9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90" name="フローチャート: 判断 689"/>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91" name="テキスト ボックス 690"/>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2" name="フローチャート: 判断 691"/>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3" name="テキスト ボックス 692"/>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32817</xdr:rowOff>
    </xdr:from>
    <xdr:to>
      <xdr:col>85</xdr:col>
      <xdr:colOff>177800</xdr:colOff>
      <xdr:row>98</xdr:row>
      <xdr:rowOff>134417</xdr:rowOff>
    </xdr:to>
    <xdr:sp macro="" textlink="">
      <xdr:nvSpPr>
        <xdr:cNvPr id="699" name="楕円 698"/>
        <xdr:cNvSpPr/>
      </xdr:nvSpPr>
      <xdr:spPr>
        <a:xfrm>
          <a:off x="16268700" y="168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11244</xdr:rowOff>
    </xdr:from>
    <xdr:ext cx="534377" cy="259045"/>
    <xdr:sp macro="" textlink="">
      <xdr:nvSpPr>
        <xdr:cNvPr id="700" name="積立金該当値テキスト"/>
        <xdr:cNvSpPr txBox="1"/>
      </xdr:nvSpPr>
      <xdr:spPr>
        <a:xfrm>
          <a:off x="16370300" y="1681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160502</xdr:rowOff>
    </xdr:from>
    <xdr:to>
      <xdr:col>81</xdr:col>
      <xdr:colOff>101600</xdr:colOff>
      <xdr:row>98</xdr:row>
      <xdr:rowOff>90652</xdr:rowOff>
    </xdr:to>
    <xdr:sp macro="" textlink="">
      <xdr:nvSpPr>
        <xdr:cNvPr id="701" name="楕円 700"/>
        <xdr:cNvSpPr/>
      </xdr:nvSpPr>
      <xdr:spPr>
        <a:xfrm>
          <a:off x="15430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81779</xdr:rowOff>
    </xdr:from>
    <xdr:ext cx="534377" cy="259045"/>
    <xdr:sp macro="" textlink="">
      <xdr:nvSpPr>
        <xdr:cNvPr id="702" name="テキスト ボックス 701"/>
        <xdr:cNvSpPr txBox="1"/>
      </xdr:nvSpPr>
      <xdr:spPr>
        <a:xfrm>
          <a:off x="15214111" y="168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48324</xdr:rowOff>
    </xdr:from>
    <xdr:to>
      <xdr:col>76</xdr:col>
      <xdr:colOff>165100</xdr:colOff>
      <xdr:row>98</xdr:row>
      <xdr:rowOff>149924</xdr:rowOff>
    </xdr:to>
    <xdr:sp macro="" textlink="">
      <xdr:nvSpPr>
        <xdr:cNvPr id="703" name="楕円 702"/>
        <xdr:cNvSpPr/>
      </xdr:nvSpPr>
      <xdr:spPr>
        <a:xfrm>
          <a:off x="14541500" y="168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141051</xdr:rowOff>
    </xdr:from>
    <xdr:ext cx="469744" cy="259045"/>
    <xdr:sp macro="" textlink="">
      <xdr:nvSpPr>
        <xdr:cNvPr id="704" name="テキスト ボックス 703"/>
        <xdr:cNvSpPr txBox="1"/>
      </xdr:nvSpPr>
      <xdr:spPr>
        <a:xfrm>
          <a:off x="14357428" y="1694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57314</xdr:rowOff>
    </xdr:from>
    <xdr:to>
      <xdr:col>72</xdr:col>
      <xdr:colOff>38100</xdr:colOff>
      <xdr:row>98</xdr:row>
      <xdr:rowOff>158914</xdr:rowOff>
    </xdr:to>
    <xdr:sp macro="" textlink="">
      <xdr:nvSpPr>
        <xdr:cNvPr id="705" name="楕円 704"/>
        <xdr:cNvSpPr/>
      </xdr:nvSpPr>
      <xdr:spPr>
        <a:xfrm>
          <a:off x="13652500" y="168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150041</xdr:rowOff>
    </xdr:from>
    <xdr:ext cx="469744" cy="259045"/>
    <xdr:sp macro="" textlink="">
      <xdr:nvSpPr>
        <xdr:cNvPr id="706" name="テキスト ボックス 705"/>
        <xdr:cNvSpPr txBox="1"/>
      </xdr:nvSpPr>
      <xdr:spPr>
        <a:xfrm>
          <a:off x="13468428" y="1695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151346</xdr:rowOff>
    </xdr:from>
    <xdr:to>
      <xdr:col>67</xdr:col>
      <xdr:colOff>101600</xdr:colOff>
      <xdr:row>99</xdr:row>
      <xdr:rowOff>81496</xdr:rowOff>
    </xdr:to>
    <xdr:sp macro="" textlink="">
      <xdr:nvSpPr>
        <xdr:cNvPr id="707" name="楕円 706"/>
        <xdr:cNvSpPr/>
      </xdr:nvSpPr>
      <xdr:spPr>
        <a:xfrm>
          <a:off x="12763500" y="1695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72623</xdr:rowOff>
    </xdr:from>
    <xdr:ext cx="469744" cy="259045"/>
    <xdr:sp macro="" textlink="">
      <xdr:nvSpPr>
        <xdr:cNvPr id="708" name="テキスト ボックス 707"/>
        <xdr:cNvSpPr txBox="1"/>
      </xdr:nvSpPr>
      <xdr:spPr>
        <a:xfrm>
          <a:off x="12579428" y="170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9" name="直線コネクタ 71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0" name="テキスト ボックス 71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3" name="直線コネクタ 72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4" name="テキスト ボックス 72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8" name="直線コネクタ 727"/>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0" name="直線コネクタ 72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31"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2" name="直線コネクタ 731"/>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1112</xdr:rowOff>
    </xdr:from>
    <xdr:to>
      <xdr:col>116</xdr:col>
      <xdr:colOff>63500</xdr:colOff>
      <xdr:row>38</xdr:row>
      <xdr:rowOff>6483</xdr:rowOff>
    </xdr:to>
    <xdr:cxnSp macro="">
      <xdr:nvCxnSpPr>
        <xdr:cNvPr id="733" name="直線コネクタ 732"/>
        <xdr:cNvCxnSpPr/>
      </xdr:nvCxnSpPr>
      <xdr:spPr>
        <a:xfrm flipV="1">
          <a:off x="21323300" y="6516212"/>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4"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5" name="フローチャート: 判断 734"/>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5455</xdr:rowOff>
    </xdr:from>
    <xdr:to>
      <xdr:col>111</xdr:col>
      <xdr:colOff>177800</xdr:colOff>
      <xdr:row>38</xdr:row>
      <xdr:rowOff>6483</xdr:rowOff>
    </xdr:to>
    <xdr:cxnSp macro="">
      <xdr:nvCxnSpPr>
        <xdr:cNvPr id="736" name="直線コネクタ 735"/>
        <xdr:cNvCxnSpPr/>
      </xdr:nvCxnSpPr>
      <xdr:spPr>
        <a:xfrm>
          <a:off x="20434300" y="652055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7" name="フローチャート: 判断 736"/>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8" name="テキスト ボックス 737"/>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2425</xdr:rowOff>
    </xdr:from>
    <xdr:to>
      <xdr:col>107</xdr:col>
      <xdr:colOff>50800</xdr:colOff>
      <xdr:row>38</xdr:row>
      <xdr:rowOff>5455</xdr:rowOff>
    </xdr:to>
    <xdr:cxnSp macro="">
      <xdr:nvCxnSpPr>
        <xdr:cNvPr id="739" name="直線コネクタ 738"/>
        <xdr:cNvCxnSpPr/>
      </xdr:nvCxnSpPr>
      <xdr:spPr>
        <a:xfrm>
          <a:off x="19545300" y="6517525"/>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40" name="フローチャート: 判断 739"/>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41" name="テキスト ボックス 740"/>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169018</xdr:rowOff>
    </xdr:from>
    <xdr:to>
      <xdr:col>102</xdr:col>
      <xdr:colOff>114300</xdr:colOff>
      <xdr:row>38</xdr:row>
      <xdr:rowOff>2425</xdr:rowOff>
    </xdr:to>
    <xdr:cxnSp macro="">
      <xdr:nvCxnSpPr>
        <xdr:cNvPr id="742" name="直線コネクタ 741"/>
        <xdr:cNvCxnSpPr/>
      </xdr:nvCxnSpPr>
      <xdr:spPr>
        <a:xfrm>
          <a:off x="18656300" y="6512668"/>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3" name="フローチャート: 判断 742"/>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4" name="テキスト ボックス 743"/>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5" name="フローチャート: 判断 744"/>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6" name="テキスト ボックス 745"/>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121761</xdr:rowOff>
    </xdr:from>
    <xdr:to>
      <xdr:col>116</xdr:col>
      <xdr:colOff>114300</xdr:colOff>
      <xdr:row>38</xdr:row>
      <xdr:rowOff>51912</xdr:rowOff>
    </xdr:to>
    <xdr:sp macro="" textlink="">
      <xdr:nvSpPr>
        <xdr:cNvPr id="752" name="楕円 751"/>
        <xdr:cNvSpPr/>
      </xdr:nvSpPr>
      <xdr:spPr>
        <a:xfrm>
          <a:off x="22110700" y="6465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378565" cy="259045"/>
    <xdr:sp macro="" textlink="">
      <xdr:nvSpPr>
        <xdr:cNvPr id="753" name="投資及び出資金該当値テキスト"/>
        <xdr:cNvSpPr txBox="1"/>
      </xdr:nvSpPr>
      <xdr:spPr>
        <a:xfrm>
          <a:off x="22212300" y="638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127133</xdr:rowOff>
    </xdr:from>
    <xdr:to>
      <xdr:col>112</xdr:col>
      <xdr:colOff>38100</xdr:colOff>
      <xdr:row>38</xdr:row>
      <xdr:rowOff>57283</xdr:rowOff>
    </xdr:to>
    <xdr:sp macro="" textlink="">
      <xdr:nvSpPr>
        <xdr:cNvPr id="754" name="楕円 753"/>
        <xdr:cNvSpPr/>
      </xdr:nvSpPr>
      <xdr:spPr>
        <a:xfrm>
          <a:off x="21272500" y="64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48410</xdr:rowOff>
    </xdr:from>
    <xdr:ext cx="378565" cy="259045"/>
    <xdr:sp macro="" textlink="">
      <xdr:nvSpPr>
        <xdr:cNvPr id="755" name="テキスト ボックス 754"/>
        <xdr:cNvSpPr txBox="1"/>
      </xdr:nvSpPr>
      <xdr:spPr>
        <a:xfrm>
          <a:off x="21134017" y="656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126105</xdr:rowOff>
    </xdr:from>
    <xdr:to>
      <xdr:col>107</xdr:col>
      <xdr:colOff>101600</xdr:colOff>
      <xdr:row>38</xdr:row>
      <xdr:rowOff>56255</xdr:rowOff>
    </xdr:to>
    <xdr:sp macro="" textlink="">
      <xdr:nvSpPr>
        <xdr:cNvPr id="756" name="楕円 755"/>
        <xdr:cNvSpPr/>
      </xdr:nvSpPr>
      <xdr:spPr>
        <a:xfrm>
          <a:off x="20383500" y="64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47382</xdr:rowOff>
    </xdr:from>
    <xdr:ext cx="378565" cy="259045"/>
    <xdr:sp macro="" textlink="">
      <xdr:nvSpPr>
        <xdr:cNvPr id="757" name="テキスト ボックス 756"/>
        <xdr:cNvSpPr txBox="1"/>
      </xdr:nvSpPr>
      <xdr:spPr>
        <a:xfrm>
          <a:off x="20245017" y="656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123076</xdr:rowOff>
    </xdr:from>
    <xdr:to>
      <xdr:col>102</xdr:col>
      <xdr:colOff>165100</xdr:colOff>
      <xdr:row>38</xdr:row>
      <xdr:rowOff>53226</xdr:rowOff>
    </xdr:to>
    <xdr:sp macro="" textlink="">
      <xdr:nvSpPr>
        <xdr:cNvPr id="758" name="楕円 757"/>
        <xdr:cNvSpPr/>
      </xdr:nvSpPr>
      <xdr:spPr>
        <a:xfrm>
          <a:off x="19494500" y="64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44352</xdr:rowOff>
    </xdr:from>
    <xdr:ext cx="378565" cy="259045"/>
    <xdr:sp macro="" textlink="">
      <xdr:nvSpPr>
        <xdr:cNvPr id="759" name="テキスト ボックス 758"/>
        <xdr:cNvSpPr txBox="1"/>
      </xdr:nvSpPr>
      <xdr:spPr>
        <a:xfrm>
          <a:off x="19356017" y="6559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118218</xdr:rowOff>
    </xdr:from>
    <xdr:to>
      <xdr:col>98</xdr:col>
      <xdr:colOff>38100</xdr:colOff>
      <xdr:row>38</xdr:row>
      <xdr:rowOff>48368</xdr:rowOff>
    </xdr:to>
    <xdr:sp macro="" textlink="">
      <xdr:nvSpPr>
        <xdr:cNvPr id="760" name="楕円 759"/>
        <xdr:cNvSpPr/>
      </xdr:nvSpPr>
      <xdr:spPr>
        <a:xfrm>
          <a:off x="18605500" y="64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39495</xdr:rowOff>
    </xdr:from>
    <xdr:ext cx="378565" cy="259045"/>
    <xdr:sp macro="" textlink="">
      <xdr:nvSpPr>
        <xdr:cNvPr id="761" name="テキスト ボックス 760"/>
        <xdr:cNvSpPr txBox="1"/>
      </xdr:nvSpPr>
      <xdr:spPr>
        <a:xfrm>
          <a:off x="18467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3" name="直線コネクタ 782"/>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6"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7" name="直線コネクタ 786"/>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9"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90" name="フローチャート: 判断 789"/>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2" name="フローチャート: 判断 791"/>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3" name="テキスト ボックス 792"/>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5" name="フローチャート: 判断 794"/>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6" name="テキスト ボックス 795"/>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8" name="フローチャート: 判断 797"/>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9" name="テキスト ボックス 798"/>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800" name="フローチャート: 判断 799"/>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801" name="テキスト ボックス 800"/>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8"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9" name="直線コネクタ 838"/>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40"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41" name="直線コネクタ 840"/>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2"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3" name="直線コネクタ 842"/>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45265</xdr:rowOff>
    </xdr:from>
    <xdr:to>
      <xdr:col>116</xdr:col>
      <xdr:colOff>63500</xdr:colOff>
      <xdr:row>77</xdr:row>
      <xdr:rowOff>77819</xdr:rowOff>
    </xdr:to>
    <xdr:cxnSp macro="">
      <xdr:nvCxnSpPr>
        <xdr:cNvPr id="844" name="直線コネクタ 843"/>
        <xdr:cNvCxnSpPr/>
      </xdr:nvCxnSpPr>
      <xdr:spPr>
        <a:xfrm flipV="1">
          <a:off x="21323300" y="13246915"/>
          <a:ext cx="838200" cy="3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5"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6" name="フローチャート: 判断 845"/>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71828</xdr:rowOff>
    </xdr:from>
    <xdr:to>
      <xdr:col>111</xdr:col>
      <xdr:colOff>177800</xdr:colOff>
      <xdr:row>77</xdr:row>
      <xdr:rowOff>77819</xdr:rowOff>
    </xdr:to>
    <xdr:cxnSp macro="">
      <xdr:nvCxnSpPr>
        <xdr:cNvPr id="847" name="直線コネクタ 846"/>
        <xdr:cNvCxnSpPr/>
      </xdr:nvCxnSpPr>
      <xdr:spPr>
        <a:xfrm>
          <a:off x="20434300" y="13273478"/>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8" name="フローチャート: 判断 847"/>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9" name="テキスト ボックス 848"/>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71828</xdr:rowOff>
    </xdr:from>
    <xdr:to>
      <xdr:col>107</xdr:col>
      <xdr:colOff>50800</xdr:colOff>
      <xdr:row>77</xdr:row>
      <xdr:rowOff>109091</xdr:rowOff>
    </xdr:to>
    <xdr:cxnSp macro="">
      <xdr:nvCxnSpPr>
        <xdr:cNvPr id="850" name="直線コネクタ 849"/>
        <xdr:cNvCxnSpPr/>
      </xdr:nvCxnSpPr>
      <xdr:spPr>
        <a:xfrm flipV="1">
          <a:off x="19545300" y="13273478"/>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51" name="フローチャート: 判断 850"/>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2" name="テキスト ボックス 851"/>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109091</xdr:rowOff>
    </xdr:from>
    <xdr:to>
      <xdr:col>102</xdr:col>
      <xdr:colOff>114300</xdr:colOff>
      <xdr:row>77</xdr:row>
      <xdr:rowOff>112908</xdr:rowOff>
    </xdr:to>
    <xdr:cxnSp macro="">
      <xdr:nvCxnSpPr>
        <xdr:cNvPr id="853" name="直線コネクタ 852"/>
        <xdr:cNvCxnSpPr/>
      </xdr:nvCxnSpPr>
      <xdr:spPr>
        <a:xfrm flipV="1">
          <a:off x="18656300" y="13310741"/>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4" name="フローチャート: 判断 853"/>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5" name="テキスト ボックス 854"/>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6" name="フローチャート: 判断 855"/>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7" name="テキスト ボックス 856"/>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165915</xdr:rowOff>
    </xdr:from>
    <xdr:to>
      <xdr:col>116</xdr:col>
      <xdr:colOff>114300</xdr:colOff>
      <xdr:row>77</xdr:row>
      <xdr:rowOff>96065</xdr:rowOff>
    </xdr:to>
    <xdr:sp macro="" textlink="">
      <xdr:nvSpPr>
        <xdr:cNvPr id="863" name="楕円 862"/>
        <xdr:cNvSpPr/>
      </xdr:nvSpPr>
      <xdr:spPr>
        <a:xfrm>
          <a:off x="22110700" y="131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144342</xdr:rowOff>
    </xdr:from>
    <xdr:ext cx="534377" cy="259045"/>
    <xdr:sp macro="" textlink="">
      <xdr:nvSpPr>
        <xdr:cNvPr id="864" name="繰出金該当値テキスト"/>
        <xdr:cNvSpPr txBox="1"/>
      </xdr:nvSpPr>
      <xdr:spPr>
        <a:xfrm>
          <a:off x="22212300" y="1317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27019</xdr:rowOff>
    </xdr:from>
    <xdr:to>
      <xdr:col>112</xdr:col>
      <xdr:colOff>38100</xdr:colOff>
      <xdr:row>77</xdr:row>
      <xdr:rowOff>128619</xdr:rowOff>
    </xdr:to>
    <xdr:sp macro="" textlink="">
      <xdr:nvSpPr>
        <xdr:cNvPr id="865" name="楕円 864"/>
        <xdr:cNvSpPr/>
      </xdr:nvSpPr>
      <xdr:spPr>
        <a:xfrm>
          <a:off x="21272500" y="132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119746</xdr:rowOff>
    </xdr:from>
    <xdr:ext cx="534377" cy="259045"/>
    <xdr:sp macro="" textlink="">
      <xdr:nvSpPr>
        <xdr:cNvPr id="866" name="テキスト ボックス 865"/>
        <xdr:cNvSpPr txBox="1"/>
      </xdr:nvSpPr>
      <xdr:spPr>
        <a:xfrm>
          <a:off x="21056111" y="133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21028</xdr:rowOff>
    </xdr:from>
    <xdr:to>
      <xdr:col>107</xdr:col>
      <xdr:colOff>101600</xdr:colOff>
      <xdr:row>77</xdr:row>
      <xdr:rowOff>122628</xdr:rowOff>
    </xdr:to>
    <xdr:sp macro="" textlink="">
      <xdr:nvSpPr>
        <xdr:cNvPr id="867" name="楕円 866"/>
        <xdr:cNvSpPr/>
      </xdr:nvSpPr>
      <xdr:spPr>
        <a:xfrm>
          <a:off x="20383500" y="1322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113755</xdr:rowOff>
    </xdr:from>
    <xdr:ext cx="534377" cy="259045"/>
    <xdr:sp macro="" textlink="">
      <xdr:nvSpPr>
        <xdr:cNvPr id="868" name="テキスト ボックス 867"/>
        <xdr:cNvSpPr txBox="1"/>
      </xdr:nvSpPr>
      <xdr:spPr>
        <a:xfrm>
          <a:off x="20167111" y="1331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58291</xdr:rowOff>
    </xdr:from>
    <xdr:to>
      <xdr:col>102</xdr:col>
      <xdr:colOff>165100</xdr:colOff>
      <xdr:row>77</xdr:row>
      <xdr:rowOff>159891</xdr:rowOff>
    </xdr:to>
    <xdr:sp macro="" textlink="">
      <xdr:nvSpPr>
        <xdr:cNvPr id="869" name="楕円 868"/>
        <xdr:cNvSpPr/>
      </xdr:nvSpPr>
      <xdr:spPr>
        <a:xfrm>
          <a:off x="19494500" y="132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151018</xdr:rowOff>
    </xdr:from>
    <xdr:ext cx="534377" cy="259045"/>
    <xdr:sp macro="" textlink="">
      <xdr:nvSpPr>
        <xdr:cNvPr id="870" name="テキスト ボックス 869"/>
        <xdr:cNvSpPr txBox="1"/>
      </xdr:nvSpPr>
      <xdr:spPr>
        <a:xfrm>
          <a:off x="19278111" y="1335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62108</xdr:rowOff>
    </xdr:from>
    <xdr:to>
      <xdr:col>98</xdr:col>
      <xdr:colOff>38100</xdr:colOff>
      <xdr:row>77</xdr:row>
      <xdr:rowOff>163708</xdr:rowOff>
    </xdr:to>
    <xdr:sp macro="" textlink="">
      <xdr:nvSpPr>
        <xdr:cNvPr id="871" name="楕円 870"/>
        <xdr:cNvSpPr/>
      </xdr:nvSpPr>
      <xdr:spPr>
        <a:xfrm>
          <a:off x="18605500" y="1326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154835</xdr:rowOff>
    </xdr:from>
    <xdr:ext cx="534377" cy="259045"/>
    <xdr:sp macro="" textlink="">
      <xdr:nvSpPr>
        <xdr:cNvPr id="872" name="テキスト ボックス 871"/>
        <xdr:cNvSpPr txBox="1"/>
      </xdr:nvSpPr>
      <xdr:spPr>
        <a:xfrm>
          <a:off x="18389111" y="133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314,088</a:t>
          </a:r>
          <a:r>
            <a:rPr kumimoji="1" lang="ja-JP" altLang="en-US" sz="1300">
              <a:latin typeface="ＭＳ Ｐゴシック" panose="020B0600070205080204" pitchFamily="50" charset="-128"/>
              <a:ea typeface="ＭＳ Ｐゴシック" panose="020B0600070205080204" pitchFamily="50" charset="-128"/>
            </a:rPr>
            <a:t>円（昨年度比</a:t>
          </a:r>
          <a:r>
            <a:rPr kumimoji="1" lang="en-US" altLang="ja-JP" sz="1300">
              <a:latin typeface="ＭＳ Ｐゴシック" panose="020B0600070205080204" pitchFamily="50" charset="-128"/>
              <a:ea typeface="ＭＳ Ｐゴシック" panose="020B0600070205080204" pitchFamily="50" charset="-128"/>
            </a:rPr>
            <a:t>23,697</a:t>
          </a:r>
          <a:r>
            <a:rPr kumimoji="1" lang="ja-JP" altLang="en-US" sz="1300">
              <a:latin typeface="ＭＳ Ｐゴシック" panose="020B0600070205080204" pitchFamily="50" charset="-128"/>
              <a:ea typeface="ＭＳ Ｐゴシック" panose="020B0600070205080204" pitchFamily="50" charset="-128"/>
            </a:rPr>
            <a:t>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主な構成項目である扶助費のみが類似団体平均を超えており、住民一人当たり</a:t>
          </a:r>
          <a:r>
            <a:rPr kumimoji="1" lang="en-US" altLang="ja-JP" sz="1300">
              <a:latin typeface="ＭＳ Ｐゴシック" panose="020B0600070205080204" pitchFamily="50" charset="-128"/>
              <a:ea typeface="ＭＳ Ｐゴシック" panose="020B0600070205080204" pitchFamily="50" charset="-128"/>
            </a:rPr>
            <a:t>80,168</a:t>
          </a:r>
          <a:r>
            <a:rPr kumimoji="1" lang="ja-JP" altLang="en-US" sz="1300">
              <a:latin typeface="ＭＳ Ｐゴシック" panose="020B0600070205080204" pitchFamily="50" charset="-128"/>
              <a:ea typeface="ＭＳ Ｐゴシック" panose="020B0600070205080204" pitchFamily="50" charset="-128"/>
            </a:rPr>
            <a:t>円となっている。扶助費においては、障害者支援事業費の増加や保育園無償化の影響が大きく、昨年度と比較して</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また、普通建設事業費（うち更新整備）が昨年度と比較して</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百万円（住民一人当たり</a:t>
          </a:r>
          <a:r>
            <a:rPr kumimoji="1" lang="en-US" altLang="ja-JP" sz="1300">
              <a:latin typeface="ＭＳ Ｐゴシック" panose="020B0600070205080204" pitchFamily="50" charset="-128"/>
              <a:ea typeface="ＭＳ Ｐゴシック" panose="020B0600070205080204" pitchFamily="50" charset="-128"/>
            </a:rPr>
            <a:t>9,515</a:t>
          </a:r>
          <a:r>
            <a:rPr kumimoji="1" lang="ja-JP" altLang="en-US" sz="1300">
              <a:latin typeface="ＭＳ Ｐゴシック" panose="020B0600070205080204" pitchFamily="50" charset="-128"/>
              <a:ea typeface="ＭＳ Ｐゴシック" panose="020B0600070205080204" pitchFamily="50" charset="-128"/>
            </a:rPr>
            <a:t>円）増加している。主な要因として、保育所整備に係る補助金の増加が挙げられ、待機児童解消へ取り組んでいる。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老朽化に伴う公共施設の維持管理を計画的に進めていく予定であり、普通建設事業費の増加が見込まれている。様々な計画に基づき、急激なコスト増加とならぬよう、事業の精査及び取捨選択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46,335
45,711
8.69
15,025,352
14,553,256
340,104
8,596,701
11,189,000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158968</xdr:rowOff>
    </xdr:from>
    <xdr:to>
      <xdr:col>24</xdr:col>
      <xdr:colOff>63500</xdr:colOff>
      <xdr:row>39</xdr:row>
      <xdr:rowOff>19522</xdr:rowOff>
    </xdr:to>
    <xdr:cxnSp macro="">
      <xdr:nvCxnSpPr>
        <xdr:cNvPr id="63" name="直線コネクタ 62"/>
        <xdr:cNvCxnSpPr/>
      </xdr:nvCxnSpPr>
      <xdr:spPr>
        <a:xfrm flipV="1">
          <a:off x="3797300" y="6674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96266</xdr:rowOff>
    </xdr:from>
    <xdr:to>
      <xdr:col>19</xdr:col>
      <xdr:colOff>177800</xdr:colOff>
      <xdr:row>39</xdr:row>
      <xdr:rowOff>19522</xdr:rowOff>
    </xdr:to>
    <xdr:cxnSp macro="">
      <xdr:nvCxnSpPr>
        <xdr:cNvPr id="66" name="直線コネクタ 65"/>
        <xdr:cNvCxnSpPr/>
      </xdr:nvCxnSpPr>
      <xdr:spPr>
        <a:xfrm>
          <a:off x="2908300" y="661136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81244</xdr:rowOff>
    </xdr:from>
    <xdr:to>
      <xdr:col>15</xdr:col>
      <xdr:colOff>50800</xdr:colOff>
      <xdr:row>38</xdr:row>
      <xdr:rowOff>96266</xdr:rowOff>
    </xdr:to>
    <xdr:cxnSp macro="">
      <xdr:nvCxnSpPr>
        <xdr:cNvPr id="69" name="直線コネクタ 68"/>
        <xdr:cNvCxnSpPr/>
      </xdr:nvCxnSpPr>
      <xdr:spPr>
        <a:xfrm>
          <a:off x="2019300" y="659634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33238</xdr:rowOff>
    </xdr:from>
    <xdr:to>
      <xdr:col>10</xdr:col>
      <xdr:colOff>114300</xdr:colOff>
      <xdr:row>38</xdr:row>
      <xdr:rowOff>81244</xdr:rowOff>
    </xdr:to>
    <xdr:cxnSp macro="">
      <xdr:nvCxnSpPr>
        <xdr:cNvPr id="72" name="直線コネクタ 71"/>
        <xdr:cNvCxnSpPr/>
      </xdr:nvCxnSpPr>
      <xdr:spPr>
        <a:xfrm>
          <a:off x="1130300" y="65483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108168</xdr:rowOff>
    </xdr:from>
    <xdr:to>
      <xdr:col>24</xdr:col>
      <xdr:colOff>114300</xdr:colOff>
      <xdr:row>39</xdr:row>
      <xdr:rowOff>38318</xdr:rowOff>
    </xdr:to>
    <xdr:sp macro="" textlink="">
      <xdr:nvSpPr>
        <xdr:cNvPr id="82" name="楕円 81"/>
        <xdr:cNvSpPr/>
      </xdr:nvSpPr>
      <xdr:spPr>
        <a:xfrm>
          <a:off x="45847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23095</xdr:rowOff>
    </xdr:from>
    <xdr:ext cx="469744" cy="259045"/>
    <xdr:sp macro="" textlink="">
      <xdr:nvSpPr>
        <xdr:cNvPr id="83" name="議会費該当値テキスト"/>
        <xdr:cNvSpPr txBox="1"/>
      </xdr:nvSpPr>
      <xdr:spPr>
        <a:xfrm>
          <a:off x="4686300" y="653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140172</xdr:rowOff>
    </xdr:from>
    <xdr:to>
      <xdr:col>20</xdr:col>
      <xdr:colOff>38100</xdr:colOff>
      <xdr:row>39</xdr:row>
      <xdr:rowOff>70322</xdr:rowOff>
    </xdr:to>
    <xdr:sp macro="" textlink="">
      <xdr:nvSpPr>
        <xdr:cNvPr id="84" name="楕円 83"/>
        <xdr:cNvSpPr/>
      </xdr:nvSpPr>
      <xdr:spPr>
        <a:xfrm>
          <a:off x="3746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61449</xdr:rowOff>
    </xdr:from>
    <xdr:ext cx="469744" cy="259045"/>
    <xdr:sp macro="" textlink="">
      <xdr:nvSpPr>
        <xdr:cNvPr id="85" name="テキスト ボックス 84"/>
        <xdr:cNvSpPr txBox="1"/>
      </xdr:nvSpPr>
      <xdr:spPr>
        <a:xfrm>
          <a:off x="3562428" y="674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45466</xdr:rowOff>
    </xdr:from>
    <xdr:to>
      <xdr:col>15</xdr:col>
      <xdr:colOff>101600</xdr:colOff>
      <xdr:row>38</xdr:row>
      <xdr:rowOff>147066</xdr:rowOff>
    </xdr:to>
    <xdr:sp macro="" textlink="">
      <xdr:nvSpPr>
        <xdr:cNvPr id="86" name="楕円 85"/>
        <xdr:cNvSpPr/>
      </xdr:nvSpPr>
      <xdr:spPr>
        <a:xfrm>
          <a:off x="2857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138193</xdr:rowOff>
    </xdr:from>
    <xdr:ext cx="469744" cy="259045"/>
    <xdr:sp macro="" textlink="">
      <xdr:nvSpPr>
        <xdr:cNvPr id="87" name="テキスト ボックス 86"/>
        <xdr:cNvSpPr txBox="1"/>
      </xdr:nvSpPr>
      <xdr:spPr>
        <a:xfrm>
          <a:off x="2673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30444</xdr:rowOff>
    </xdr:from>
    <xdr:to>
      <xdr:col>10</xdr:col>
      <xdr:colOff>165100</xdr:colOff>
      <xdr:row>38</xdr:row>
      <xdr:rowOff>132044</xdr:rowOff>
    </xdr:to>
    <xdr:sp macro="" textlink="">
      <xdr:nvSpPr>
        <xdr:cNvPr id="88" name="楕円 87"/>
        <xdr:cNvSpPr/>
      </xdr:nvSpPr>
      <xdr:spPr>
        <a:xfrm>
          <a:off x="1968500" y="6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123171</xdr:rowOff>
    </xdr:from>
    <xdr:ext cx="469744" cy="259045"/>
    <xdr:sp macro="" textlink="">
      <xdr:nvSpPr>
        <xdr:cNvPr id="89" name="テキスト ボックス 88"/>
        <xdr:cNvSpPr txBox="1"/>
      </xdr:nvSpPr>
      <xdr:spPr>
        <a:xfrm>
          <a:off x="1784428" y="663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153888</xdr:rowOff>
    </xdr:from>
    <xdr:to>
      <xdr:col>6</xdr:col>
      <xdr:colOff>38100</xdr:colOff>
      <xdr:row>38</xdr:row>
      <xdr:rowOff>84038</xdr:rowOff>
    </xdr:to>
    <xdr:sp macro="" textlink="">
      <xdr:nvSpPr>
        <xdr:cNvPr id="90" name="楕円 89"/>
        <xdr:cNvSpPr/>
      </xdr:nvSpPr>
      <xdr:spPr>
        <a:xfrm>
          <a:off x="1079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75165</xdr:rowOff>
    </xdr:from>
    <xdr:ext cx="469744" cy="259045"/>
    <xdr:sp macro="" textlink="">
      <xdr:nvSpPr>
        <xdr:cNvPr id="91" name="テキスト ボックス 90"/>
        <xdr:cNvSpPr txBox="1"/>
      </xdr:nvSpPr>
      <xdr:spPr>
        <a:xfrm>
          <a:off x="895428" y="659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98084</xdr:rowOff>
    </xdr:from>
    <xdr:to>
      <xdr:col>24</xdr:col>
      <xdr:colOff>63500</xdr:colOff>
      <xdr:row>58</xdr:row>
      <xdr:rowOff>115893</xdr:rowOff>
    </xdr:to>
    <xdr:cxnSp macro="">
      <xdr:nvCxnSpPr>
        <xdr:cNvPr id="123" name="直線コネクタ 122"/>
        <xdr:cNvCxnSpPr/>
      </xdr:nvCxnSpPr>
      <xdr:spPr>
        <a:xfrm>
          <a:off x="3797300" y="10042184"/>
          <a:ext cx="8382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98084</xdr:rowOff>
    </xdr:from>
    <xdr:to>
      <xdr:col>19</xdr:col>
      <xdr:colOff>177800</xdr:colOff>
      <xdr:row>58</xdr:row>
      <xdr:rowOff>161461</xdr:rowOff>
    </xdr:to>
    <xdr:cxnSp macro="">
      <xdr:nvCxnSpPr>
        <xdr:cNvPr id="126" name="直線コネクタ 125"/>
        <xdr:cNvCxnSpPr/>
      </xdr:nvCxnSpPr>
      <xdr:spPr>
        <a:xfrm flipV="1">
          <a:off x="2908300" y="10042184"/>
          <a:ext cx="889000" cy="6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161461</xdr:rowOff>
    </xdr:from>
    <xdr:to>
      <xdr:col>15</xdr:col>
      <xdr:colOff>50800</xdr:colOff>
      <xdr:row>59</xdr:row>
      <xdr:rowOff>51177</xdr:rowOff>
    </xdr:to>
    <xdr:cxnSp macro="">
      <xdr:nvCxnSpPr>
        <xdr:cNvPr id="129" name="直線コネクタ 128"/>
        <xdr:cNvCxnSpPr/>
      </xdr:nvCxnSpPr>
      <xdr:spPr>
        <a:xfrm flipV="1">
          <a:off x="2019300" y="10105561"/>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51177</xdr:rowOff>
    </xdr:from>
    <xdr:to>
      <xdr:col>10</xdr:col>
      <xdr:colOff>114300</xdr:colOff>
      <xdr:row>59</xdr:row>
      <xdr:rowOff>123262</xdr:rowOff>
    </xdr:to>
    <xdr:cxnSp macro="">
      <xdr:nvCxnSpPr>
        <xdr:cNvPr id="132" name="直線コネクタ 131"/>
        <xdr:cNvCxnSpPr/>
      </xdr:nvCxnSpPr>
      <xdr:spPr>
        <a:xfrm flipV="1">
          <a:off x="1130300" y="10166727"/>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65093</xdr:rowOff>
    </xdr:from>
    <xdr:to>
      <xdr:col>24</xdr:col>
      <xdr:colOff>114300</xdr:colOff>
      <xdr:row>58</xdr:row>
      <xdr:rowOff>166693</xdr:rowOff>
    </xdr:to>
    <xdr:sp macro="" textlink="">
      <xdr:nvSpPr>
        <xdr:cNvPr id="142" name="楕円 141"/>
        <xdr:cNvSpPr/>
      </xdr:nvSpPr>
      <xdr:spPr>
        <a:xfrm>
          <a:off x="4584700" y="100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43520</xdr:rowOff>
    </xdr:from>
    <xdr:ext cx="534377" cy="259045"/>
    <xdr:sp macro="" textlink="">
      <xdr:nvSpPr>
        <xdr:cNvPr id="143" name="総務費該当値テキスト"/>
        <xdr:cNvSpPr txBox="1"/>
      </xdr:nvSpPr>
      <xdr:spPr>
        <a:xfrm>
          <a:off x="4686300" y="998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47284</xdr:rowOff>
    </xdr:from>
    <xdr:to>
      <xdr:col>20</xdr:col>
      <xdr:colOff>38100</xdr:colOff>
      <xdr:row>58</xdr:row>
      <xdr:rowOff>148884</xdr:rowOff>
    </xdr:to>
    <xdr:sp macro="" textlink="">
      <xdr:nvSpPr>
        <xdr:cNvPr id="144" name="楕円 143"/>
        <xdr:cNvSpPr/>
      </xdr:nvSpPr>
      <xdr:spPr>
        <a:xfrm>
          <a:off x="3746500" y="99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140011</xdr:rowOff>
    </xdr:from>
    <xdr:ext cx="534377" cy="259045"/>
    <xdr:sp macro="" textlink="">
      <xdr:nvSpPr>
        <xdr:cNvPr id="145" name="テキスト ボックス 144"/>
        <xdr:cNvSpPr txBox="1"/>
      </xdr:nvSpPr>
      <xdr:spPr>
        <a:xfrm>
          <a:off x="3530111" y="100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110661</xdr:rowOff>
    </xdr:from>
    <xdr:to>
      <xdr:col>15</xdr:col>
      <xdr:colOff>101600</xdr:colOff>
      <xdr:row>59</xdr:row>
      <xdr:rowOff>40811</xdr:rowOff>
    </xdr:to>
    <xdr:sp macro="" textlink="">
      <xdr:nvSpPr>
        <xdr:cNvPr id="146" name="楕円 145"/>
        <xdr:cNvSpPr/>
      </xdr:nvSpPr>
      <xdr:spPr>
        <a:xfrm>
          <a:off x="2857500" y="100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31938</xdr:rowOff>
    </xdr:from>
    <xdr:ext cx="534377" cy="259045"/>
    <xdr:sp macro="" textlink="">
      <xdr:nvSpPr>
        <xdr:cNvPr id="147" name="テキスト ボックス 146"/>
        <xdr:cNvSpPr txBox="1"/>
      </xdr:nvSpPr>
      <xdr:spPr>
        <a:xfrm>
          <a:off x="2641111" y="101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377</xdr:rowOff>
    </xdr:from>
    <xdr:to>
      <xdr:col>10</xdr:col>
      <xdr:colOff>165100</xdr:colOff>
      <xdr:row>59</xdr:row>
      <xdr:rowOff>101977</xdr:rowOff>
    </xdr:to>
    <xdr:sp macro="" textlink="">
      <xdr:nvSpPr>
        <xdr:cNvPr id="148" name="楕円 147"/>
        <xdr:cNvSpPr/>
      </xdr:nvSpPr>
      <xdr:spPr>
        <a:xfrm>
          <a:off x="1968500" y="101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93104</xdr:rowOff>
    </xdr:from>
    <xdr:ext cx="534377" cy="259045"/>
    <xdr:sp macro="" textlink="">
      <xdr:nvSpPr>
        <xdr:cNvPr id="149" name="テキスト ボックス 148"/>
        <xdr:cNvSpPr txBox="1"/>
      </xdr:nvSpPr>
      <xdr:spPr>
        <a:xfrm>
          <a:off x="1752111" y="102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72462</xdr:rowOff>
    </xdr:from>
    <xdr:to>
      <xdr:col>6</xdr:col>
      <xdr:colOff>38100</xdr:colOff>
      <xdr:row>60</xdr:row>
      <xdr:rowOff>2612</xdr:rowOff>
    </xdr:to>
    <xdr:sp macro="" textlink="">
      <xdr:nvSpPr>
        <xdr:cNvPr id="150" name="楕円 149"/>
        <xdr:cNvSpPr/>
      </xdr:nvSpPr>
      <xdr:spPr>
        <a:xfrm>
          <a:off x="1079500" y="101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165189</xdr:rowOff>
    </xdr:from>
    <xdr:ext cx="534377" cy="259045"/>
    <xdr:sp macro="" textlink="">
      <xdr:nvSpPr>
        <xdr:cNvPr id="151" name="テキスト ボックス 150"/>
        <xdr:cNvSpPr txBox="1"/>
      </xdr:nvSpPr>
      <xdr:spPr>
        <a:xfrm>
          <a:off x="863111" y="102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125425</xdr:rowOff>
    </xdr:from>
    <xdr:to>
      <xdr:col>24</xdr:col>
      <xdr:colOff>63500</xdr:colOff>
      <xdr:row>76</xdr:row>
      <xdr:rowOff>81457</xdr:rowOff>
    </xdr:to>
    <xdr:cxnSp macro="">
      <xdr:nvCxnSpPr>
        <xdr:cNvPr id="181" name="直線コネクタ 180"/>
        <xdr:cNvCxnSpPr/>
      </xdr:nvCxnSpPr>
      <xdr:spPr>
        <a:xfrm flipV="1">
          <a:off x="3797300" y="12984175"/>
          <a:ext cx="838200" cy="1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81457</xdr:rowOff>
    </xdr:from>
    <xdr:to>
      <xdr:col>19</xdr:col>
      <xdr:colOff>177800</xdr:colOff>
      <xdr:row>76</xdr:row>
      <xdr:rowOff>90182</xdr:rowOff>
    </xdr:to>
    <xdr:cxnSp macro="">
      <xdr:nvCxnSpPr>
        <xdr:cNvPr id="184" name="直線コネクタ 183"/>
        <xdr:cNvCxnSpPr/>
      </xdr:nvCxnSpPr>
      <xdr:spPr>
        <a:xfrm flipV="1">
          <a:off x="2908300" y="13111657"/>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90182</xdr:rowOff>
    </xdr:from>
    <xdr:to>
      <xdr:col>15</xdr:col>
      <xdr:colOff>50800</xdr:colOff>
      <xdr:row>76</xdr:row>
      <xdr:rowOff>132004</xdr:rowOff>
    </xdr:to>
    <xdr:cxnSp macro="">
      <xdr:nvCxnSpPr>
        <xdr:cNvPr id="187" name="直線コネクタ 186"/>
        <xdr:cNvCxnSpPr/>
      </xdr:nvCxnSpPr>
      <xdr:spPr>
        <a:xfrm flipV="1">
          <a:off x="2019300" y="13120382"/>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132004</xdr:rowOff>
    </xdr:from>
    <xdr:to>
      <xdr:col>10</xdr:col>
      <xdr:colOff>114300</xdr:colOff>
      <xdr:row>77</xdr:row>
      <xdr:rowOff>12154</xdr:rowOff>
    </xdr:to>
    <xdr:cxnSp macro="">
      <xdr:nvCxnSpPr>
        <xdr:cNvPr id="190" name="直線コネクタ 189"/>
        <xdr:cNvCxnSpPr/>
      </xdr:nvCxnSpPr>
      <xdr:spPr>
        <a:xfrm flipV="1">
          <a:off x="1130300" y="13162204"/>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74625</xdr:rowOff>
    </xdr:from>
    <xdr:to>
      <xdr:col>24</xdr:col>
      <xdr:colOff>114300</xdr:colOff>
      <xdr:row>76</xdr:row>
      <xdr:rowOff>4775</xdr:rowOff>
    </xdr:to>
    <xdr:sp macro="" textlink="">
      <xdr:nvSpPr>
        <xdr:cNvPr id="200" name="楕円 199"/>
        <xdr:cNvSpPr/>
      </xdr:nvSpPr>
      <xdr:spPr>
        <a:xfrm>
          <a:off x="4584700" y="129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97502</xdr:rowOff>
    </xdr:from>
    <xdr:ext cx="599010" cy="259045"/>
    <xdr:sp macro="" textlink="">
      <xdr:nvSpPr>
        <xdr:cNvPr id="201" name="民生費該当値テキスト"/>
        <xdr:cNvSpPr txBox="1"/>
      </xdr:nvSpPr>
      <xdr:spPr>
        <a:xfrm>
          <a:off x="4686300" y="1278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30657</xdr:rowOff>
    </xdr:from>
    <xdr:to>
      <xdr:col>20</xdr:col>
      <xdr:colOff>38100</xdr:colOff>
      <xdr:row>76</xdr:row>
      <xdr:rowOff>132257</xdr:rowOff>
    </xdr:to>
    <xdr:sp macro="" textlink="">
      <xdr:nvSpPr>
        <xdr:cNvPr id="202" name="楕円 201"/>
        <xdr:cNvSpPr/>
      </xdr:nvSpPr>
      <xdr:spPr>
        <a:xfrm>
          <a:off x="3746500" y="130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148785</xdr:rowOff>
    </xdr:from>
    <xdr:ext cx="599010" cy="259045"/>
    <xdr:sp macro="" textlink="">
      <xdr:nvSpPr>
        <xdr:cNvPr id="203" name="テキスト ボックス 202"/>
        <xdr:cNvSpPr txBox="1"/>
      </xdr:nvSpPr>
      <xdr:spPr>
        <a:xfrm>
          <a:off x="3497795" y="1283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39382</xdr:rowOff>
    </xdr:from>
    <xdr:to>
      <xdr:col>15</xdr:col>
      <xdr:colOff>101600</xdr:colOff>
      <xdr:row>76</xdr:row>
      <xdr:rowOff>140982</xdr:rowOff>
    </xdr:to>
    <xdr:sp macro="" textlink="">
      <xdr:nvSpPr>
        <xdr:cNvPr id="204" name="楕円 203"/>
        <xdr:cNvSpPr/>
      </xdr:nvSpPr>
      <xdr:spPr>
        <a:xfrm>
          <a:off x="2857500" y="130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157510</xdr:rowOff>
    </xdr:from>
    <xdr:ext cx="599010" cy="259045"/>
    <xdr:sp macro="" textlink="">
      <xdr:nvSpPr>
        <xdr:cNvPr id="205" name="テキスト ボックス 204"/>
        <xdr:cNvSpPr txBox="1"/>
      </xdr:nvSpPr>
      <xdr:spPr>
        <a:xfrm>
          <a:off x="2608795" y="128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81204</xdr:rowOff>
    </xdr:from>
    <xdr:to>
      <xdr:col>10</xdr:col>
      <xdr:colOff>165100</xdr:colOff>
      <xdr:row>77</xdr:row>
      <xdr:rowOff>11354</xdr:rowOff>
    </xdr:to>
    <xdr:sp macro="" textlink="">
      <xdr:nvSpPr>
        <xdr:cNvPr id="206" name="楕円 205"/>
        <xdr:cNvSpPr/>
      </xdr:nvSpPr>
      <xdr:spPr>
        <a:xfrm>
          <a:off x="1968500" y="131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27881</xdr:rowOff>
    </xdr:from>
    <xdr:ext cx="599010" cy="259045"/>
    <xdr:sp macro="" textlink="">
      <xdr:nvSpPr>
        <xdr:cNvPr id="207" name="テキスト ボックス 206"/>
        <xdr:cNvSpPr txBox="1"/>
      </xdr:nvSpPr>
      <xdr:spPr>
        <a:xfrm>
          <a:off x="1719795" y="1288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132804</xdr:rowOff>
    </xdr:from>
    <xdr:to>
      <xdr:col>6</xdr:col>
      <xdr:colOff>38100</xdr:colOff>
      <xdr:row>77</xdr:row>
      <xdr:rowOff>62954</xdr:rowOff>
    </xdr:to>
    <xdr:sp macro="" textlink="">
      <xdr:nvSpPr>
        <xdr:cNvPr id="208" name="楕円 207"/>
        <xdr:cNvSpPr/>
      </xdr:nvSpPr>
      <xdr:spPr>
        <a:xfrm>
          <a:off x="1079500" y="131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79481</xdr:rowOff>
    </xdr:from>
    <xdr:ext cx="599010" cy="259045"/>
    <xdr:sp macro="" textlink="">
      <xdr:nvSpPr>
        <xdr:cNvPr id="209" name="テキスト ボックス 208"/>
        <xdr:cNvSpPr txBox="1"/>
      </xdr:nvSpPr>
      <xdr:spPr>
        <a:xfrm>
          <a:off x="830795" y="1293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119486</xdr:rowOff>
    </xdr:from>
    <xdr:to>
      <xdr:col>24</xdr:col>
      <xdr:colOff>63500</xdr:colOff>
      <xdr:row>98</xdr:row>
      <xdr:rowOff>136533</xdr:rowOff>
    </xdr:to>
    <xdr:cxnSp macro="">
      <xdr:nvCxnSpPr>
        <xdr:cNvPr id="241" name="直線コネクタ 240"/>
        <xdr:cNvCxnSpPr/>
      </xdr:nvCxnSpPr>
      <xdr:spPr>
        <a:xfrm flipV="1">
          <a:off x="3797300" y="16921586"/>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136533</xdr:rowOff>
    </xdr:from>
    <xdr:to>
      <xdr:col>19</xdr:col>
      <xdr:colOff>177800</xdr:colOff>
      <xdr:row>98</xdr:row>
      <xdr:rowOff>136761</xdr:rowOff>
    </xdr:to>
    <xdr:cxnSp macro="">
      <xdr:nvCxnSpPr>
        <xdr:cNvPr id="244" name="直線コネクタ 243"/>
        <xdr:cNvCxnSpPr/>
      </xdr:nvCxnSpPr>
      <xdr:spPr>
        <a:xfrm flipV="1">
          <a:off x="2908300" y="1693863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113150</xdr:rowOff>
    </xdr:from>
    <xdr:to>
      <xdr:col>15</xdr:col>
      <xdr:colOff>50800</xdr:colOff>
      <xdr:row>98</xdr:row>
      <xdr:rowOff>136761</xdr:rowOff>
    </xdr:to>
    <xdr:cxnSp macro="">
      <xdr:nvCxnSpPr>
        <xdr:cNvPr id="247" name="直線コネクタ 246"/>
        <xdr:cNvCxnSpPr/>
      </xdr:nvCxnSpPr>
      <xdr:spPr>
        <a:xfrm>
          <a:off x="2019300" y="16915250"/>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93425</xdr:rowOff>
    </xdr:from>
    <xdr:to>
      <xdr:col>10</xdr:col>
      <xdr:colOff>114300</xdr:colOff>
      <xdr:row>98</xdr:row>
      <xdr:rowOff>113150</xdr:rowOff>
    </xdr:to>
    <xdr:cxnSp macro="">
      <xdr:nvCxnSpPr>
        <xdr:cNvPr id="250" name="直線コネクタ 249"/>
        <xdr:cNvCxnSpPr/>
      </xdr:nvCxnSpPr>
      <xdr:spPr>
        <a:xfrm>
          <a:off x="1130300" y="16895525"/>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68686</xdr:rowOff>
    </xdr:from>
    <xdr:to>
      <xdr:col>24</xdr:col>
      <xdr:colOff>114300</xdr:colOff>
      <xdr:row>98</xdr:row>
      <xdr:rowOff>170286</xdr:rowOff>
    </xdr:to>
    <xdr:sp macro="" textlink="">
      <xdr:nvSpPr>
        <xdr:cNvPr id="260" name="楕円 259"/>
        <xdr:cNvSpPr/>
      </xdr:nvSpPr>
      <xdr:spPr>
        <a:xfrm>
          <a:off x="4584700" y="168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47113</xdr:rowOff>
    </xdr:from>
    <xdr:ext cx="534377" cy="259045"/>
    <xdr:sp macro="" textlink="">
      <xdr:nvSpPr>
        <xdr:cNvPr id="261" name="衛生費該当値テキスト"/>
        <xdr:cNvSpPr txBox="1"/>
      </xdr:nvSpPr>
      <xdr:spPr>
        <a:xfrm>
          <a:off x="4686300" y="1684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85733</xdr:rowOff>
    </xdr:from>
    <xdr:to>
      <xdr:col>20</xdr:col>
      <xdr:colOff>38100</xdr:colOff>
      <xdr:row>99</xdr:row>
      <xdr:rowOff>15883</xdr:rowOff>
    </xdr:to>
    <xdr:sp macro="" textlink="">
      <xdr:nvSpPr>
        <xdr:cNvPr id="262" name="楕円 261"/>
        <xdr:cNvSpPr/>
      </xdr:nvSpPr>
      <xdr:spPr>
        <a:xfrm>
          <a:off x="3746500" y="168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7010</xdr:rowOff>
    </xdr:from>
    <xdr:ext cx="534377" cy="259045"/>
    <xdr:sp macro="" textlink="">
      <xdr:nvSpPr>
        <xdr:cNvPr id="263" name="テキスト ボックス 262"/>
        <xdr:cNvSpPr txBox="1"/>
      </xdr:nvSpPr>
      <xdr:spPr>
        <a:xfrm>
          <a:off x="3530111" y="169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85961</xdr:rowOff>
    </xdr:from>
    <xdr:to>
      <xdr:col>15</xdr:col>
      <xdr:colOff>101600</xdr:colOff>
      <xdr:row>99</xdr:row>
      <xdr:rowOff>16111</xdr:rowOff>
    </xdr:to>
    <xdr:sp macro="" textlink="">
      <xdr:nvSpPr>
        <xdr:cNvPr id="264" name="楕円 263"/>
        <xdr:cNvSpPr/>
      </xdr:nvSpPr>
      <xdr:spPr>
        <a:xfrm>
          <a:off x="2857500" y="16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7238</xdr:rowOff>
    </xdr:from>
    <xdr:ext cx="534377" cy="259045"/>
    <xdr:sp macro="" textlink="">
      <xdr:nvSpPr>
        <xdr:cNvPr id="265" name="テキスト ボックス 264"/>
        <xdr:cNvSpPr txBox="1"/>
      </xdr:nvSpPr>
      <xdr:spPr>
        <a:xfrm>
          <a:off x="2641111" y="169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62350</xdr:rowOff>
    </xdr:from>
    <xdr:to>
      <xdr:col>10</xdr:col>
      <xdr:colOff>165100</xdr:colOff>
      <xdr:row>98</xdr:row>
      <xdr:rowOff>163950</xdr:rowOff>
    </xdr:to>
    <xdr:sp macro="" textlink="">
      <xdr:nvSpPr>
        <xdr:cNvPr id="266" name="楕円 265"/>
        <xdr:cNvSpPr/>
      </xdr:nvSpPr>
      <xdr:spPr>
        <a:xfrm>
          <a:off x="1968500" y="168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155077</xdr:rowOff>
    </xdr:from>
    <xdr:ext cx="534377" cy="259045"/>
    <xdr:sp macro="" textlink="">
      <xdr:nvSpPr>
        <xdr:cNvPr id="267" name="テキスト ボックス 266"/>
        <xdr:cNvSpPr txBox="1"/>
      </xdr:nvSpPr>
      <xdr:spPr>
        <a:xfrm>
          <a:off x="1752111" y="169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42625</xdr:rowOff>
    </xdr:from>
    <xdr:to>
      <xdr:col>6</xdr:col>
      <xdr:colOff>38100</xdr:colOff>
      <xdr:row>98</xdr:row>
      <xdr:rowOff>144225</xdr:rowOff>
    </xdr:to>
    <xdr:sp macro="" textlink="">
      <xdr:nvSpPr>
        <xdr:cNvPr id="268" name="楕円 267"/>
        <xdr:cNvSpPr/>
      </xdr:nvSpPr>
      <xdr:spPr>
        <a:xfrm>
          <a:off x="1079500" y="16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135352</xdr:rowOff>
    </xdr:from>
    <xdr:ext cx="534377" cy="259045"/>
    <xdr:sp macro="" textlink="">
      <xdr:nvSpPr>
        <xdr:cNvPr id="269" name="テキスト ボックス 268"/>
        <xdr:cNvSpPr txBox="1"/>
      </xdr:nvSpPr>
      <xdr:spPr>
        <a:xfrm>
          <a:off x="863111" y="169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17562</xdr:rowOff>
    </xdr:from>
    <xdr:to>
      <xdr:col>55</xdr:col>
      <xdr:colOff>0</xdr:colOff>
      <xdr:row>39</xdr:row>
      <xdr:rowOff>26706</xdr:rowOff>
    </xdr:to>
    <xdr:cxnSp macro="">
      <xdr:nvCxnSpPr>
        <xdr:cNvPr id="300" name="直線コネクタ 299"/>
        <xdr:cNvCxnSpPr/>
      </xdr:nvCxnSpPr>
      <xdr:spPr>
        <a:xfrm flipV="1">
          <a:off x="9639300" y="67041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26380</xdr:rowOff>
    </xdr:from>
    <xdr:to>
      <xdr:col>50</xdr:col>
      <xdr:colOff>114300</xdr:colOff>
      <xdr:row>39</xdr:row>
      <xdr:rowOff>26706</xdr:rowOff>
    </xdr:to>
    <xdr:cxnSp macro="">
      <xdr:nvCxnSpPr>
        <xdr:cNvPr id="303" name="直線コネクタ 302"/>
        <xdr:cNvCxnSpPr/>
      </xdr:nvCxnSpPr>
      <xdr:spPr>
        <a:xfrm>
          <a:off x="8750300" y="671293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26380</xdr:rowOff>
    </xdr:from>
    <xdr:to>
      <xdr:col>45</xdr:col>
      <xdr:colOff>177800</xdr:colOff>
      <xdr:row>39</xdr:row>
      <xdr:rowOff>42708</xdr:rowOff>
    </xdr:to>
    <xdr:cxnSp macro="">
      <xdr:nvCxnSpPr>
        <xdr:cNvPr id="306" name="直線コネクタ 305"/>
        <xdr:cNvCxnSpPr/>
      </xdr:nvCxnSpPr>
      <xdr:spPr>
        <a:xfrm flipV="1">
          <a:off x="7861300" y="67129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42382</xdr:rowOff>
    </xdr:from>
    <xdr:to>
      <xdr:col>41</xdr:col>
      <xdr:colOff>50800</xdr:colOff>
      <xdr:row>39</xdr:row>
      <xdr:rowOff>42708</xdr:rowOff>
    </xdr:to>
    <xdr:cxnSp macro="">
      <xdr:nvCxnSpPr>
        <xdr:cNvPr id="309" name="直線コネクタ 308"/>
        <xdr:cNvCxnSpPr/>
      </xdr:nvCxnSpPr>
      <xdr:spPr>
        <a:xfrm>
          <a:off x="6972300" y="672893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138212</xdr:rowOff>
    </xdr:from>
    <xdr:to>
      <xdr:col>55</xdr:col>
      <xdr:colOff>50800</xdr:colOff>
      <xdr:row>39</xdr:row>
      <xdr:rowOff>68362</xdr:rowOff>
    </xdr:to>
    <xdr:sp macro="" textlink="">
      <xdr:nvSpPr>
        <xdr:cNvPr id="319" name="楕円 318"/>
        <xdr:cNvSpPr/>
      </xdr:nvSpPr>
      <xdr:spPr>
        <a:xfrm>
          <a:off x="10426700" y="66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20" name="労働費該当値テキスト"/>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147356</xdr:rowOff>
    </xdr:from>
    <xdr:to>
      <xdr:col>50</xdr:col>
      <xdr:colOff>165100</xdr:colOff>
      <xdr:row>39</xdr:row>
      <xdr:rowOff>77506</xdr:rowOff>
    </xdr:to>
    <xdr:sp macro="" textlink="">
      <xdr:nvSpPr>
        <xdr:cNvPr id="321" name="楕円 320"/>
        <xdr:cNvSpPr/>
      </xdr:nvSpPr>
      <xdr:spPr>
        <a:xfrm>
          <a:off x="9588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68633</xdr:rowOff>
    </xdr:from>
    <xdr:ext cx="378565" cy="259045"/>
    <xdr:sp macro="" textlink="">
      <xdr:nvSpPr>
        <xdr:cNvPr id="322" name="テキスト ボックス 321"/>
        <xdr:cNvSpPr txBox="1"/>
      </xdr:nvSpPr>
      <xdr:spPr>
        <a:xfrm>
          <a:off x="9450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147030</xdr:rowOff>
    </xdr:from>
    <xdr:to>
      <xdr:col>46</xdr:col>
      <xdr:colOff>38100</xdr:colOff>
      <xdr:row>39</xdr:row>
      <xdr:rowOff>77180</xdr:rowOff>
    </xdr:to>
    <xdr:sp macro="" textlink="">
      <xdr:nvSpPr>
        <xdr:cNvPr id="323" name="楕円 322"/>
        <xdr:cNvSpPr/>
      </xdr:nvSpPr>
      <xdr:spPr>
        <a:xfrm>
          <a:off x="8699500" y="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68307</xdr:rowOff>
    </xdr:from>
    <xdr:ext cx="378565" cy="259045"/>
    <xdr:sp macro="" textlink="">
      <xdr:nvSpPr>
        <xdr:cNvPr id="324" name="テキスト ボックス 323"/>
        <xdr:cNvSpPr txBox="1"/>
      </xdr:nvSpPr>
      <xdr:spPr>
        <a:xfrm>
          <a:off x="8561017" y="6754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163358</xdr:rowOff>
    </xdr:from>
    <xdr:to>
      <xdr:col>41</xdr:col>
      <xdr:colOff>101600</xdr:colOff>
      <xdr:row>39</xdr:row>
      <xdr:rowOff>93508</xdr:rowOff>
    </xdr:to>
    <xdr:sp macro="" textlink="">
      <xdr:nvSpPr>
        <xdr:cNvPr id="325" name="楕円 324"/>
        <xdr:cNvSpPr/>
      </xdr:nvSpPr>
      <xdr:spPr>
        <a:xfrm>
          <a:off x="7810500" y="66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84635</xdr:rowOff>
    </xdr:from>
    <xdr:ext cx="378565" cy="259045"/>
    <xdr:sp macro="" textlink="">
      <xdr:nvSpPr>
        <xdr:cNvPr id="326" name="テキスト ボックス 325"/>
        <xdr:cNvSpPr txBox="1"/>
      </xdr:nvSpPr>
      <xdr:spPr>
        <a:xfrm>
          <a:off x="7672017" y="677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163032</xdr:rowOff>
    </xdr:from>
    <xdr:to>
      <xdr:col>36</xdr:col>
      <xdr:colOff>165100</xdr:colOff>
      <xdr:row>39</xdr:row>
      <xdr:rowOff>93182</xdr:rowOff>
    </xdr:to>
    <xdr:sp macro="" textlink="">
      <xdr:nvSpPr>
        <xdr:cNvPr id="327" name="楕円 326"/>
        <xdr:cNvSpPr/>
      </xdr:nvSpPr>
      <xdr:spPr>
        <a:xfrm>
          <a:off x="69215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84309</xdr:rowOff>
    </xdr:from>
    <xdr:ext cx="378565" cy="259045"/>
    <xdr:sp macro="" textlink="">
      <xdr:nvSpPr>
        <xdr:cNvPr id="328" name="テキスト ボックス 327"/>
        <xdr:cNvSpPr txBox="1"/>
      </xdr:nvSpPr>
      <xdr:spPr>
        <a:xfrm>
          <a:off x="6783017" y="677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56621</xdr:rowOff>
    </xdr:from>
    <xdr:to>
      <xdr:col>55</xdr:col>
      <xdr:colOff>0</xdr:colOff>
      <xdr:row>59</xdr:row>
      <xdr:rowOff>64213</xdr:rowOff>
    </xdr:to>
    <xdr:cxnSp macro="">
      <xdr:nvCxnSpPr>
        <xdr:cNvPr id="359" name="直線コネクタ 358"/>
        <xdr:cNvCxnSpPr/>
      </xdr:nvCxnSpPr>
      <xdr:spPr>
        <a:xfrm flipV="1">
          <a:off x="9639300" y="10172171"/>
          <a:ext cx="8382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64213</xdr:rowOff>
    </xdr:from>
    <xdr:to>
      <xdr:col>50</xdr:col>
      <xdr:colOff>114300</xdr:colOff>
      <xdr:row>59</xdr:row>
      <xdr:rowOff>70679</xdr:rowOff>
    </xdr:to>
    <xdr:cxnSp macro="">
      <xdr:nvCxnSpPr>
        <xdr:cNvPr id="362" name="直線コネクタ 361"/>
        <xdr:cNvCxnSpPr/>
      </xdr:nvCxnSpPr>
      <xdr:spPr>
        <a:xfrm flipV="1">
          <a:off x="8750300" y="10179763"/>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57404</xdr:rowOff>
    </xdr:from>
    <xdr:to>
      <xdr:col>45</xdr:col>
      <xdr:colOff>177800</xdr:colOff>
      <xdr:row>59</xdr:row>
      <xdr:rowOff>70679</xdr:rowOff>
    </xdr:to>
    <xdr:cxnSp macro="">
      <xdr:nvCxnSpPr>
        <xdr:cNvPr id="365" name="直線コネクタ 364"/>
        <xdr:cNvCxnSpPr/>
      </xdr:nvCxnSpPr>
      <xdr:spPr>
        <a:xfrm>
          <a:off x="7861300" y="10172954"/>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10410</xdr:rowOff>
    </xdr:from>
    <xdr:to>
      <xdr:col>41</xdr:col>
      <xdr:colOff>50800</xdr:colOff>
      <xdr:row>59</xdr:row>
      <xdr:rowOff>57404</xdr:rowOff>
    </xdr:to>
    <xdr:cxnSp macro="">
      <xdr:nvCxnSpPr>
        <xdr:cNvPr id="368" name="直線コネクタ 367"/>
        <xdr:cNvCxnSpPr/>
      </xdr:nvCxnSpPr>
      <xdr:spPr>
        <a:xfrm>
          <a:off x="6972300" y="10125960"/>
          <a:ext cx="8890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5821</xdr:rowOff>
    </xdr:from>
    <xdr:to>
      <xdr:col>55</xdr:col>
      <xdr:colOff>50800</xdr:colOff>
      <xdr:row>59</xdr:row>
      <xdr:rowOff>107421</xdr:rowOff>
    </xdr:to>
    <xdr:sp macro="" textlink="">
      <xdr:nvSpPr>
        <xdr:cNvPr id="378" name="楕円 377"/>
        <xdr:cNvSpPr/>
      </xdr:nvSpPr>
      <xdr:spPr>
        <a:xfrm>
          <a:off x="10426700" y="101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92198</xdr:rowOff>
    </xdr:from>
    <xdr:ext cx="469744" cy="259045"/>
    <xdr:sp macro="" textlink="">
      <xdr:nvSpPr>
        <xdr:cNvPr id="379" name="農林水産業費該当値テキスト"/>
        <xdr:cNvSpPr txBox="1"/>
      </xdr:nvSpPr>
      <xdr:spPr>
        <a:xfrm>
          <a:off x="10528300" y="1003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13413</xdr:rowOff>
    </xdr:from>
    <xdr:to>
      <xdr:col>50</xdr:col>
      <xdr:colOff>165100</xdr:colOff>
      <xdr:row>59</xdr:row>
      <xdr:rowOff>115013</xdr:rowOff>
    </xdr:to>
    <xdr:sp macro="" textlink="">
      <xdr:nvSpPr>
        <xdr:cNvPr id="380" name="楕円 379"/>
        <xdr:cNvSpPr/>
      </xdr:nvSpPr>
      <xdr:spPr>
        <a:xfrm>
          <a:off x="9588500" y="101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106140</xdr:rowOff>
    </xdr:from>
    <xdr:ext cx="469744" cy="259045"/>
    <xdr:sp macro="" textlink="">
      <xdr:nvSpPr>
        <xdr:cNvPr id="381" name="テキスト ボックス 380"/>
        <xdr:cNvSpPr txBox="1"/>
      </xdr:nvSpPr>
      <xdr:spPr>
        <a:xfrm>
          <a:off x="9404428" y="1022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19879</xdr:rowOff>
    </xdr:from>
    <xdr:to>
      <xdr:col>46</xdr:col>
      <xdr:colOff>38100</xdr:colOff>
      <xdr:row>59</xdr:row>
      <xdr:rowOff>121479</xdr:rowOff>
    </xdr:to>
    <xdr:sp macro="" textlink="">
      <xdr:nvSpPr>
        <xdr:cNvPr id="382" name="楕円 381"/>
        <xdr:cNvSpPr/>
      </xdr:nvSpPr>
      <xdr:spPr>
        <a:xfrm>
          <a:off x="8699500" y="101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112606</xdr:rowOff>
    </xdr:from>
    <xdr:ext cx="469744" cy="259045"/>
    <xdr:sp macro="" textlink="">
      <xdr:nvSpPr>
        <xdr:cNvPr id="383" name="テキスト ボックス 382"/>
        <xdr:cNvSpPr txBox="1"/>
      </xdr:nvSpPr>
      <xdr:spPr>
        <a:xfrm>
          <a:off x="8515428" y="102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6604</xdr:rowOff>
    </xdr:from>
    <xdr:to>
      <xdr:col>41</xdr:col>
      <xdr:colOff>101600</xdr:colOff>
      <xdr:row>59</xdr:row>
      <xdr:rowOff>108204</xdr:rowOff>
    </xdr:to>
    <xdr:sp macro="" textlink="">
      <xdr:nvSpPr>
        <xdr:cNvPr id="384" name="楕円 383"/>
        <xdr:cNvSpPr/>
      </xdr:nvSpPr>
      <xdr:spPr>
        <a:xfrm>
          <a:off x="7810500" y="101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99331</xdr:rowOff>
    </xdr:from>
    <xdr:ext cx="469744" cy="259045"/>
    <xdr:sp macro="" textlink="">
      <xdr:nvSpPr>
        <xdr:cNvPr id="385" name="テキスト ボックス 384"/>
        <xdr:cNvSpPr txBox="1"/>
      </xdr:nvSpPr>
      <xdr:spPr>
        <a:xfrm>
          <a:off x="7626428"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131060</xdr:rowOff>
    </xdr:from>
    <xdr:to>
      <xdr:col>36</xdr:col>
      <xdr:colOff>165100</xdr:colOff>
      <xdr:row>59</xdr:row>
      <xdr:rowOff>61210</xdr:rowOff>
    </xdr:to>
    <xdr:sp macro="" textlink="">
      <xdr:nvSpPr>
        <xdr:cNvPr id="386" name="楕円 385"/>
        <xdr:cNvSpPr/>
      </xdr:nvSpPr>
      <xdr:spPr>
        <a:xfrm>
          <a:off x="6921500" y="1007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52337</xdr:rowOff>
    </xdr:from>
    <xdr:ext cx="469744" cy="259045"/>
    <xdr:sp macro="" textlink="">
      <xdr:nvSpPr>
        <xdr:cNvPr id="387" name="テキスト ボックス 386"/>
        <xdr:cNvSpPr txBox="1"/>
      </xdr:nvSpPr>
      <xdr:spPr>
        <a:xfrm>
          <a:off x="6737428" y="1016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66363</xdr:rowOff>
    </xdr:from>
    <xdr:to>
      <xdr:col>55</xdr:col>
      <xdr:colOff>0</xdr:colOff>
      <xdr:row>79</xdr:row>
      <xdr:rowOff>87252</xdr:rowOff>
    </xdr:to>
    <xdr:cxnSp macro="">
      <xdr:nvCxnSpPr>
        <xdr:cNvPr id="418" name="直線コネクタ 417"/>
        <xdr:cNvCxnSpPr/>
      </xdr:nvCxnSpPr>
      <xdr:spPr>
        <a:xfrm flipV="1">
          <a:off x="9639300" y="13610913"/>
          <a:ext cx="8382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86099</xdr:rowOff>
    </xdr:from>
    <xdr:to>
      <xdr:col>50</xdr:col>
      <xdr:colOff>114300</xdr:colOff>
      <xdr:row>79</xdr:row>
      <xdr:rowOff>87252</xdr:rowOff>
    </xdr:to>
    <xdr:cxnSp macro="">
      <xdr:nvCxnSpPr>
        <xdr:cNvPr id="421" name="直線コネクタ 420"/>
        <xdr:cNvCxnSpPr/>
      </xdr:nvCxnSpPr>
      <xdr:spPr>
        <a:xfrm>
          <a:off x="8750300" y="13630649"/>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86099</xdr:rowOff>
    </xdr:from>
    <xdr:to>
      <xdr:col>45</xdr:col>
      <xdr:colOff>177800</xdr:colOff>
      <xdr:row>79</xdr:row>
      <xdr:rowOff>86099</xdr:rowOff>
    </xdr:to>
    <xdr:cxnSp macro="">
      <xdr:nvCxnSpPr>
        <xdr:cNvPr id="424" name="直線コネクタ 423"/>
        <xdr:cNvCxnSpPr/>
      </xdr:nvCxnSpPr>
      <xdr:spPr>
        <a:xfrm>
          <a:off x="7861300" y="13630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72241</xdr:rowOff>
    </xdr:from>
    <xdr:to>
      <xdr:col>41</xdr:col>
      <xdr:colOff>50800</xdr:colOff>
      <xdr:row>79</xdr:row>
      <xdr:rowOff>86099</xdr:rowOff>
    </xdr:to>
    <xdr:cxnSp macro="">
      <xdr:nvCxnSpPr>
        <xdr:cNvPr id="427" name="直線コネクタ 426"/>
        <xdr:cNvCxnSpPr/>
      </xdr:nvCxnSpPr>
      <xdr:spPr>
        <a:xfrm>
          <a:off x="6972300" y="13616791"/>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15563</xdr:rowOff>
    </xdr:from>
    <xdr:to>
      <xdr:col>55</xdr:col>
      <xdr:colOff>50800</xdr:colOff>
      <xdr:row>79</xdr:row>
      <xdr:rowOff>117163</xdr:rowOff>
    </xdr:to>
    <xdr:sp macro="" textlink="">
      <xdr:nvSpPr>
        <xdr:cNvPr id="437" name="楕円 436"/>
        <xdr:cNvSpPr/>
      </xdr:nvSpPr>
      <xdr:spPr>
        <a:xfrm>
          <a:off x="10426700" y="135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36452</xdr:rowOff>
    </xdr:from>
    <xdr:to>
      <xdr:col>50</xdr:col>
      <xdr:colOff>165100</xdr:colOff>
      <xdr:row>79</xdr:row>
      <xdr:rowOff>138052</xdr:rowOff>
    </xdr:to>
    <xdr:sp macro="" textlink="">
      <xdr:nvSpPr>
        <xdr:cNvPr id="439" name="楕円 438"/>
        <xdr:cNvSpPr/>
      </xdr:nvSpPr>
      <xdr:spPr>
        <a:xfrm>
          <a:off x="9588500" y="135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129179</xdr:rowOff>
    </xdr:from>
    <xdr:ext cx="469744" cy="259045"/>
    <xdr:sp macro="" textlink="">
      <xdr:nvSpPr>
        <xdr:cNvPr id="440" name="テキスト ボックス 439"/>
        <xdr:cNvSpPr txBox="1"/>
      </xdr:nvSpPr>
      <xdr:spPr>
        <a:xfrm>
          <a:off x="9404428" y="1367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35299</xdr:rowOff>
    </xdr:from>
    <xdr:to>
      <xdr:col>46</xdr:col>
      <xdr:colOff>38100</xdr:colOff>
      <xdr:row>79</xdr:row>
      <xdr:rowOff>136899</xdr:rowOff>
    </xdr:to>
    <xdr:sp macro="" textlink="">
      <xdr:nvSpPr>
        <xdr:cNvPr id="441" name="楕円 440"/>
        <xdr:cNvSpPr/>
      </xdr:nvSpPr>
      <xdr:spPr>
        <a:xfrm>
          <a:off x="8699500" y="135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128026</xdr:rowOff>
    </xdr:from>
    <xdr:ext cx="469744" cy="259045"/>
    <xdr:sp macro="" textlink="">
      <xdr:nvSpPr>
        <xdr:cNvPr id="442" name="テキスト ボックス 441"/>
        <xdr:cNvSpPr txBox="1"/>
      </xdr:nvSpPr>
      <xdr:spPr>
        <a:xfrm>
          <a:off x="8515428" y="136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35299</xdr:rowOff>
    </xdr:from>
    <xdr:to>
      <xdr:col>41</xdr:col>
      <xdr:colOff>101600</xdr:colOff>
      <xdr:row>79</xdr:row>
      <xdr:rowOff>136899</xdr:rowOff>
    </xdr:to>
    <xdr:sp macro="" textlink="">
      <xdr:nvSpPr>
        <xdr:cNvPr id="443" name="楕円 442"/>
        <xdr:cNvSpPr/>
      </xdr:nvSpPr>
      <xdr:spPr>
        <a:xfrm>
          <a:off x="7810500" y="135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128026</xdr:rowOff>
    </xdr:from>
    <xdr:ext cx="469744" cy="259045"/>
    <xdr:sp macro="" textlink="">
      <xdr:nvSpPr>
        <xdr:cNvPr id="444" name="テキスト ボックス 443"/>
        <xdr:cNvSpPr txBox="1"/>
      </xdr:nvSpPr>
      <xdr:spPr>
        <a:xfrm>
          <a:off x="7626428" y="136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21441</xdr:rowOff>
    </xdr:from>
    <xdr:to>
      <xdr:col>36</xdr:col>
      <xdr:colOff>165100</xdr:colOff>
      <xdr:row>79</xdr:row>
      <xdr:rowOff>123041</xdr:rowOff>
    </xdr:to>
    <xdr:sp macro="" textlink="">
      <xdr:nvSpPr>
        <xdr:cNvPr id="445" name="楕円 444"/>
        <xdr:cNvSpPr/>
      </xdr:nvSpPr>
      <xdr:spPr>
        <a:xfrm>
          <a:off x="6921500" y="135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114168</xdr:rowOff>
    </xdr:from>
    <xdr:ext cx="469744" cy="259045"/>
    <xdr:sp macro="" textlink="">
      <xdr:nvSpPr>
        <xdr:cNvPr id="446" name="テキスト ボックス 445"/>
        <xdr:cNvSpPr txBox="1"/>
      </xdr:nvSpPr>
      <xdr:spPr>
        <a:xfrm>
          <a:off x="6737428" y="1365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88717</xdr:rowOff>
    </xdr:from>
    <xdr:to>
      <xdr:col>55</xdr:col>
      <xdr:colOff>0</xdr:colOff>
      <xdr:row>98</xdr:row>
      <xdr:rowOff>90745</xdr:rowOff>
    </xdr:to>
    <xdr:cxnSp macro="">
      <xdr:nvCxnSpPr>
        <xdr:cNvPr id="473" name="直線コネクタ 472"/>
        <xdr:cNvCxnSpPr/>
      </xdr:nvCxnSpPr>
      <xdr:spPr>
        <a:xfrm flipV="1">
          <a:off x="9639300" y="16890817"/>
          <a:ext cx="8382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90745</xdr:rowOff>
    </xdr:from>
    <xdr:to>
      <xdr:col>50</xdr:col>
      <xdr:colOff>114300</xdr:colOff>
      <xdr:row>98</xdr:row>
      <xdr:rowOff>91308</xdr:rowOff>
    </xdr:to>
    <xdr:cxnSp macro="">
      <xdr:nvCxnSpPr>
        <xdr:cNvPr id="476" name="直線コネクタ 475"/>
        <xdr:cNvCxnSpPr/>
      </xdr:nvCxnSpPr>
      <xdr:spPr>
        <a:xfrm flipV="1">
          <a:off x="8750300" y="16892845"/>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84649</xdr:rowOff>
    </xdr:from>
    <xdr:to>
      <xdr:col>45</xdr:col>
      <xdr:colOff>177800</xdr:colOff>
      <xdr:row>98</xdr:row>
      <xdr:rowOff>91308</xdr:rowOff>
    </xdr:to>
    <xdr:cxnSp macro="">
      <xdr:nvCxnSpPr>
        <xdr:cNvPr id="479" name="直線コネクタ 478"/>
        <xdr:cNvCxnSpPr/>
      </xdr:nvCxnSpPr>
      <xdr:spPr>
        <a:xfrm>
          <a:off x="7861300" y="16886749"/>
          <a:ext cx="8890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84649</xdr:rowOff>
    </xdr:from>
    <xdr:to>
      <xdr:col>41</xdr:col>
      <xdr:colOff>50800</xdr:colOff>
      <xdr:row>98</xdr:row>
      <xdr:rowOff>85401</xdr:rowOff>
    </xdr:to>
    <xdr:cxnSp macro="">
      <xdr:nvCxnSpPr>
        <xdr:cNvPr id="482" name="直線コネクタ 481"/>
        <xdr:cNvCxnSpPr/>
      </xdr:nvCxnSpPr>
      <xdr:spPr>
        <a:xfrm flipV="1">
          <a:off x="6972300" y="16886749"/>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37917</xdr:rowOff>
    </xdr:from>
    <xdr:to>
      <xdr:col>55</xdr:col>
      <xdr:colOff>50800</xdr:colOff>
      <xdr:row>98</xdr:row>
      <xdr:rowOff>139517</xdr:rowOff>
    </xdr:to>
    <xdr:sp macro="" textlink="">
      <xdr:nvSpPr>
        <xdr:cNvPr id="492" name="楕円 491"/>
        <xdr:cNvSpPr/>
      </xdr:nvSpPr>
      <xdr:spPr>
        <a:xfrm>
          <a:off x="10426700" y="168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39945</xdr:rowOff>
    </xdr:from>
    <xdr:to>
      <xdr:col>50</xdr:col>
      <xdr:colOff>165100</xdr:colOff>
      <xdr:row>98</xdr:row>
      <xdr:rowOff>141545</xdr:rowOff>
    </xdr:to>
    <xdr:sp macro="" textlink="">
      <xdr:nvSpPr>
        <xdr:cNvPr id="494" name="楕円 493"/>
        <xdr:cNvSpPr/>
      </xdr:nvSpPr>
      <xdr:spPr>
        <a:xfrm>
          <a:off x="9588500" y="1684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132672</xdr:rowOff>
    </xdr:from>
    <xdr:ext cx="534377" cy="259045"/>
    <xdr:sp macro="" textlink="">
      <xdr:nvSpPr>
        <xdr:cNvPr id="495" name="テキスト ボックス 494"/>
        <xdr:cNvSpPr txBox="1"/>
      </xdr:nvSpPr>
      <xdr:spPr>
        <a:xfrm>
          <a:off x="9372111" y="16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40508</xdr:rowOff>
    </xdr:from>
    <xdr:to>
      <xdr:col>46</xdr:col>
      <xdr:colOff>38100</xdr:colOff>
      <xdr:row>98</xdr:row>
      <xdr:rowOff>142108</xdr:rowOff>
    </xdr:to>
    <xdr:sp macro="" textlink="">
      <xdr:nvSpPr>
        <xdr:cNvPr id="496" name="楕円 495"/>
        <xdr:cNvSpPr/>
      </xdr:nvSpPr>
      <xdr:spPr>
        <a:xfrm>
          <a:off x="8699500" y="168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133235</xdr:rowOff>
    </xdr:from>
    <xdr:ext cx="534377" cy="259045"/>
    <xdr:sp macro="" textlink="">
      <xdr:nvSpPr>
        <xdr:cNvPr id="497" name="テキスト ボックス 496"/>
        <xdr:cNvSpPr txBox="1"/>
      </xdr:nvSpPr>
      <xdr:spPr>
        <a:xfrm>
          <a:off x="8483111" y="169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33849</xdr:rowOff>
    </xdr:from>
    <xdr:to>
      <xdr:col>41</xdr:col>
      <xdr:colOff>101600</xdr:colOff>
      <xdr:row>98</xdr:row>
      <xdr:rowOff>135449</xdr:rowOff>
    </xdr:to>
    <xdr:sp macro="" textlink="">
      <xdr:nvSpPr>
        <xdr:cNvPr id="498" name="楕円 497"/>
        <xdr:cNvSpPr/>
      </xdr:nvSpPr>
      <xdr:spPr>
        <a:xfrm>
          <a:off x="7810500" y="168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126576</xdr:rowOff>
    </xdr:from>
    <xdr:ext cx="534377" cy="259045"/>
    <xdr:sp macro="" textlink="">
      <xdr:nvSpPr>
        <xdr:cNvPr id="499" name="テキスト ボックス 498"/>
        <xdr:cNvSpPr txBox="1"/>
      </xdr:nvSpPr>
      <xdr:spPr>
        <a:xfrm>
          <a:off x="7594111" y="169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34601</xdr:rowOff>
    </xdr:from>
    <xdr:to>
      <xdr:col>36</xdr:col>
      <xdr:colOff>165100</xdr:colOff>
      <xdr:row>98</xdr:row>
      <xdr:rowOff>136201</xdr:rowOff>
    </xdr:to>
    <xdr:sp macro="" textlink="">
      <xdr:nvSpPr>
        <xdr:cNvPr id="500" name="楕円 499"/>
        <xdr:cNvSpPr/>
      </xdr:nvSpPr>
      <xdr:spPr>
        <a:xfrm>
          <a:off x="6921500" y="168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127328</xdr:rowOff>
    </xdr:from>
    <xdr:ext cx="534377" cy="259045"/>
    <xdr:sp macro="" textlink="">
      <xdr:nvSpPr>
        <xdr:cNvPr id="501" name="テキスト ボックス 500"/>
        <xdr:cNvSpPr txBox="1"/>
      </xdr:nvSpPr>
      <xdr:spPr>
        <a:xfrm>
          <a:off x="6705111" y="1692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29667</xdr:rowOff>
    </xdr:from>
    <xdr:to>
      <xdr:col>85</xdr:col>
      <xdr:colOff>127000</xdr:colOff>
      <xdr:row>38</xdr:row>
      <xdr:rowOff>147091</xdr:rowOff>
    </xdr:to>
    <xdr:cxnSp macro="">
      <xdr:nvCxnSpPr>
        <xdr:cNvPr id="531" name="直線コネクタ 530"/>
        <xdr:cNvCxnSpPr/>
      </xdr:nvCxnSpPr>
      <xdr:spPr>
        <a:xfrm flipV="1">
          <a:off x="15481300" y="6544767"/>
          <a:ext cx="8382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147091</xdr:rowOff>
    </xdr:from>
    <xdr:to>
      <xdr:col>81</xdr:col>
      <xdr:colOff>50800</xdr:colOff>
      <xdr:row>38</xdr:row>
      <xdr:rowOff>160312</xdr:rowOff>
    </xdr:to>
    <xdr:cxnSp macro="">
      <xdr:nvCxnSpPr>
        <xdr:cNvPr id="534" name="直線コネクタ 533"/>
        <xdr:cNvCxnSpPr/>
      </xdr:nvCxnSpPr>
      <xdr:spPr>
        <a:xfrm flipV="1">
          <a:off x="14592300" y="6662191"/>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160312</xdr:rowOff>
    </xdr:from>
    <xdr:to>
      <xdr:col>76</xdr:col>
      <xdr:colOff>114300</xdr:colOff>
      <xdr:row>39</xdr:row>
      <xdr:rowOff>31915</xdr:rowOff>
    </xdr:to>
    <xdr:cxnSp macro="">
      <xdr:nvCxnSpPr>
        <xdr:cNvPr id="537" name="直線コネクタ 536"/>
        <xdr:cNvCxnSpPr/>
      </xdr:nvCxnSpPr>
      <xdr:spPr>
        <a:xfrm flipV="1">
          <a:off x="13703300" y="667541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3835</xdr:rowOff>
    </xdr:from>
    <xdr:to>
      <xdr:col>71</xdr:col>
      <xdr:colOff>177800</xdr:colOff>
      <xdr:row>39</xdr:row>
      <xdr:rowOff>31915</xdr:rowOff>
    </xdr:to>
    <xdr:cxnSp macro="">
      <xdr:nvCxnSpPr>
        <xdr:cNvPr id="540" name="直線コネクタ 539"/>
        <xdr:cNvCxnSpPr/>
      </xdr:nvCxnSpPr>
      <xdr:spPr>
        <a:xfrm>
          <a:off x="12814300" y="6690385"/>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150317</xdr:rowOff>
    </xdr:from>
    <xdr:to>
      <xdr:col>85</xdr:col>
      <xdr:colOff>177800</xdr:colOff>
      <xdr:row>38</xdr:row>
      <xdr:rowOff>80467</xdr:rowOff>
    </xdr:to>
    <xdr:sp macro="" textlink="">
      <xdr:nvSpPr>
        <xdr:cNvPr id="550" name="楕円 549"/>
        <xdr:cNvSpPr/>
      </xdr:nvSpPr>
      <xdr:spPr>
        <a:xfrm>
          <a:off x="16268700" y="64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128744</xdr:rowOff>
    </xdr:from>
    <xdr:ext cx="534377" cy="259045"/>
    <xdr:sp macro="" textlink="">
      <xdr:nvSpPr>
        <xdr:cNvPr id="551" name="消防費該当値テキスト"/>
        <xdr:cNvSpPr txBox="1"/>
      </xdr:nvSpPr>
      <xdr:spPr>
        <a:xfrm>
          <a:off x="16370300" y="64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96291</xdr:rowOff>
    </xdr:from>
    <xdr:to>
      <xdr:col>81</xdr:col>
      <xdr:colOff>101600</xdr:colOff>
      <xdr:row>39</xdr:row>
      <xdr:rowOff>26441</xdr:rowOff>
    </xdr:to>
    <xdr:sp macro="" textlink="">
      <xdr:nvSpPr>
        <xdr:cNvPr id="552" name="楕円 551"/>
        <xdr:cNvSpPr/>
      </xdr:nvSpPr>
      <xdr:spPr>
        <a:xfrm>
          <a:off x="15430500" y="6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17568</xdr:rowOff>
    </xdr:from>
    <xdr:ext cx="534377" cy="259045"/>
    <xdr:sp macro="" textlink="">
      <xdr:nvSpPr>
        <xdr:cNvPr id="553" name="テキスト ボックス 552"/>
        <xdr:cNvSpPr txBox="1"/>
      </xdr:nvSpPr>
      <xdr:spPr>
        <a:xfrm>
          <a:off x="15214111" y="670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109512</xdr:rowOff>
    </xdr:from>
    <xdr:to>
      <xdr:col>76</xdr:col>
      <xdr:colOff>165100</xdr:colOff>
      <xdr:row>39</xdr:row>
      <xdr:rowOff>39662</xdr:rowOff>
    </xdr:to>
    <xdr:sp macro="" textlink="">
      <xdr:nvSpPr>
        <xdr:cNvPr id="554" name="楕円 553"/>
        <xdr:cNvSpPr/>
      </xdr:nvSpPr>
      <xdr:spPr>
        <a:xfrm>
          <a:off x="14541500" y="66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30789</xdr:rowOff>
    </xdr:from>
    <xdr:ext cx="534377" cy="259045"/>
    <xdr:sp macro="" textlink="">
      <xdr:nvSpPr>
        <xdr:cNvPr id="555" name="テキスト ボックス 554"/>
        <xdr:cNvSpPr txBox="1"/>
      </xdr:nvSpPr>
      <xdr:spPr>
        <a:xfrm>
          <a:off x="14325111" y="67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152565</xdr:rowOff>
    </xdr:from>
    <xdr:to>
      <xdr:col>72</xdr:col>
      <xdr:colOff>38100</xdr:colOff>
      <xdr:row>39</xdr:row>
      <xdr:rowOff>82715</xdr:rowOff>
    </xdr:to>
    <xdr:sp macro="" textlink="">
      <xdr:nvSpPr>
        <xdr:cNvPr id="556" name="楕円 555"/>
        <xdr:cNvSpPr/>
      </xdr:nvSpPr>
      <xdr:spPr>
        <a:xfrm>
          <a:off x="13652500" y="66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73842</xdr:rowOff>
    </xdr:from>
    <xdr:ext cx="534377" cy="259045"/>
    <xdr:sp macro="" textlink="">
      <xdr:nvSpPr>
        <xdr:cNvPr id="557" name="テキスト ボックス 556"/>
        <xdr:cNvSpPr txBox="1"/>
      </xdr:nvSpPr>
      <xdr:spPr>
        <a:xfrm>
          <a:off x="13436111" y="676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124485</xdr:rowOff>
    </xdr:from>
    <xdr:to>
      <xdr:col>67</xdr:col>
      <xdr:colOff>101600</xdr:colOff>
      <xdr:row>39</xdr:row>
      <xdr:rowOff>54635</xdr:rowOff>
    </xdr:to>
    <xdr:sp macro="" textlink="">
      <xdr:nvSpPr>
        <xdr:cNvPr id="558" name="楕円 557"/>
        <xdr:cNvSpPr/>
      </xdr:nvSpPr>
      <xdr:spPr>
        <a:xfrm>
          <a:off x="12763500" y="66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45762</xdr:rowOff>
    </xdr:from>
    <xdr:ext cx="534377" cy="259045"/>
    <xdr:sp macro="" textlink="">
      <xdr:nvSpPr>
        <xdr:cNvPr id="559" name="テキスト ボックス 558"/>
        <xdr:cNvSpPr txBox="1"/>
      </xdr:nvSpPr>
      <xdr:spPr>
        <a:xfrm>
          <a:off x="12547111" y="67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58874</xdr:rowOff>
    </xdr:from>
    <xdr:to>
      <xdr:col>85</xdr:col>
      <xdr:colOff>127000</xdr:colOff>
      <xdr:row>59</xdr:row>
      <xdr:rowOff>137730</xdr:rowOff>
    </xdr:to>
    <xdr:cxnSp macro="">
      <xdr:nvCxnSpPr>
        <xdr:cNvPr id="591" name="直線コネクタ 590"/>
        <xdr:cNvCxnSpPr/>
      </xdr:nvCxnSpPr>
      <xdr:spPr>
        <a:xfrm flipV="1">
          <a:off x="15481300" y="10174424"/>
          <a:ext cx="8382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66711</xdr:rowOff>
    </xdr:from>
    <xdr:to>
      <xdr:col>81</xdr:col>
      <xdr:colOff>50800</xdr:colOff>
      <xdr:row>59</xdr:row>
      <xdr:rowOff>137730</xdr:rowOff>
    </xdr:to>
    <xdr:cxnSp macro="">
      <xdr:nvCxnSpPr>
        <xdr:cNvPr id="594" name="直線コネクタ 593"/>
        <xdr:cNvCxnSpPr/>
      </xdr:nvCxnSpPr>
      <xdr:spPr>
        <a:xfrm>
          <a:off x="14592300" y="10182261"/>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66711</xdr:rowOff>
    </xdr:from>
    <xdr:to>
      <xdr:col>76</xdr:col>
      <xdr:colOff>114300</xdr:colOff>
      <xdr:row>59</xdr:row>
      <xdr:rowOff>87732</xdr:rowOff>
    </xdr:to>
    <xdr:cxnSp macro="">
      <xdr:nvCxnSpPr>
        <xdr:cNvPr id="597" name="直線コネクタ 596"/>
        <xdr:cNvCxnSpPr/>
      </xdr:nvCxnSpPr>
      <xdr:spPr>
        <a:xfrm flipV="1">
          <a:off x="13703300" y="10182261"/>
          <a:ext cx="889000" cy="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112562</xdr:rowOff>
    </xdr:from>
    <xdr:to>
      <xdr:col>71</xdr:col>
      <xdr:colOff>177800</xdr:colOff>
      <xdr:row>59</xdr:row>
      <xdr:rowOff>87732</xdr:rowOff>
    </xdr:to>
    <xdr:cxnSp macro="">
      <xdr:nvCxnSpPr>
        <xdr:cNvPr id="600" name="直線コネクタ 599"/>
        <xdr:cNvCxnSpPr/>
      </xdr:nvCxnSpPr>
      <xdr:spPr>
        <a:xfrm>
          <a:off x="12814300" y="10056662"/>
          <a:ext cx="889000" cy="14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8074</xdr:rowOff>
    </xdr:from>
    <xdr:to>
      <xdr:col>85</xdr:col>
      <xdr:colOff>177800</xdr:colOff>
      <xdr:row>59</xdr:row>
      <xdr:rowOff>109674</xdr:rowOff>
    </xdr:to>
    <xdr:sp macro="" textlink="">
      <xdr:nvSpPr>
        <xdr:cNvPr id="610" name="楕円 609"/>
        <xdr:cNvSpPr/>
      </xdr:nvSpPr>
      <xdr:spPr>
        <a:xfrm>
          <a:off x="16268700" y="101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94451</xdr:rowOff>
    </xdr:from>
    <xdr:ext cx="534377" cy="259045"/>
    <xdr:sp macro="" textlink="">
      <xdr:nvSpPr>
        <xdr:cNvPr id="611" name="教育費該当値テキスト"/>
        <xdr:cNvSpPr txBox="1"/>
      </xdr:nvSpPr>
      <xdr:spPr>
        <a:xfrm>
          <a:off x="16370300" y="1003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86930</xdr:rowOff>
    </xdr:from>
    <xdr:to>
      <xdr:col>81</xdr:col>
      <xdr:colOff>101600</xdr:colOff>
      <xdr:row>60</xdr:row>
      <xdr:rowOff>17080</xdr:rowOff>
    </xdr:to>
    <xdr:sp macro="" textlink="">
      <xdr:nvSpPr>
        <xdr:cNvPr id="612" name="楕円 611"/>
        <xdr:cNvSpPr/>
      </xdr:nvSpPr>
      <xdr:spPr>
        <a:xfrm>
          <a:off x="15430500" y="102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8207</xdr:rowOff>
    </xdr:from>
    <xdr:ext cx="534377" cy="259045"/>
    <xdr:sp macro="" textlink="">
      <xdr:nvSpPr>
        <xdr:cNvPr id="613" name="テキスト ボックス 612"/>
        <xdr:cNvSpPr txBox="1"/>
      </xdr:nvSpPr>
      <xdr:spPr>
        <a:xfrm>
          <a:off x="15214111" y="102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15911</xdr:rowOff>
    </xdr:from>
    <xdr:to>
      <xdr:col>76</xdr:col>
      <xdr:colOff>165100</xdr:colOff>
      <xdr:row>59</xdr:row>
      <xdr:rowOff>117511</xdr:rowOff>
    </xdr:to>
    <xdr:sp macro="" textlink="">
      <xdr:nvSpPr>
        <xdr:cNvPr id="614" name="楕円 613"/>
        <xdr:cNvSpPr/>
      </xdr:nvSpPr>
      <xdr:spPr>
        <a:xfrm>
          <a:off x="14541500" y="101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108638</xdr:rowOff>
    </xdr:from>
    <xdr:ext cx="534377" cy="259045"/>
    <xdr:sp macro="" textlink="">
      <xdr:nvSpPr>
        <xdr:cNvPr id="615" name="テキスト ボックス 614"/>
        <xdr:cNvSpPr txBox="1"/>
      </xdr:nvSpPr>
      <xdr:spPr>
        <a:xfrm>
          <a:off x="14325111" y="1022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36932</xdr:rowOff>
    </xdr:from>
    <xdr:to>
      <xdr:col>72</xdr:col>
      <xdr:colOff>38100</xdr:colOff>
      <xdr:row>59</xdr:row>
      <xdr:rowOff>138532</xdr:rowOff>
    </xdr:to>
    <xdr:sp macro="" textlink="">
      <xdr:nvSpPr>
        <xdr:cNvPr id="616" name="楕円 615"/>
        <xdr:cNvSpPr/>
      </xdr:nvSpPr>
      <xdr:spPr>
        <a:xfrm>
          <a:off x="13652500" y="101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129659</xdr:rowOff>
    </xdr:from>
    <xdr:ext cx="534377" cy="259045"/>
    <xdr:sp macro="" textlink="">
      <xdr:nvSpPr>
        <xdr:cNvPr id="617" name="テキスト ボックス 616"/>
        <xdr:cNvSpPr txBox="1"/>
      </xdr:nvSpPr>
      <xdr:spPr>
        <a:xfrm>
          <a:off x="13436111" y="102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61762</xdr:rowOff>
    </xdr:from>
    <xdr:to>
      <xdr:col>67</xdr:col>
      <xdr:colOff>101600</xdr:colOff>
      <xdr:row>58</xdr:row>
      <xdr:rowOff>163362</xdr:rowOff>
    </xdr:to>
    <xdr:sp macro="" textlink="">
      <xdr:nvSpPr>
        <xdr:cNvPr id="618" name="楕円 617"/>
        <xdr:cNvSpPr/>
      </xdr:nvSpPr>
      <xdr:spPr>
        <a:xfrm>
          <a:off x="12763500" y="100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154489</xdr:rowOff>
    </xdr:from>
    <xdr:ext cx="534377" cy="259045"/>
    <xdr:sp macro="" textlink="">
      <xdr:nvSpPr>
        <xdr:cNvPr id="619" name="テキスト ボックス 618"/>
        <xdr:cNvSpPr txBox="1"/>
      </xdr:nvSpPr>
      <xdr:spPr>
        <a:xfrm>
          <a:off x="12547111" y="100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82448</xdr:rowOff>
    </xdr:from>
    <xdr:to>
      <xdr:col>85</xdr:col>
      <xdr:colOff>127000</xdr:colOff>
      <xdr:row>97</xdr:row>
      <xdr:rowOff>89103</xdr:rowOff>
    </xdr:to>
    <xdr:cxnSp macro="">
      <xdr:nvCxnSpPr>
        <xdr:cNvPr id="705" name="直線コネクタ 704"/>
        <xdr:cNvCxnSpPr/>
      </xdr:nvCxnSpPr>
      <xdr:spPr>
        <a:xfrm flipV="1">
          <a:off x="15481300" y="16713098"/>
          <a:ext cx="8382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83489</xdr:rowOff>
    </xdr:from>
    <xdr:to>
      <xdr:col>81</xdr:col>
      <xdr:colOff>50800</xdr:colOff>
      <xdr:row>97</xdr:row>
      <xdr:rowOff>89103</xdr:rowOff>
    </xdr:to>
    <xdr:cxnSp macro="">
      <xdr:nvCxnSpPr>
        <xdr:cNvPr id="708" name="直線コネクタ 707"/>
        <xdr:cNvCxnSpPr/>
      </xdr:nvCxnSpPr>
      <xdr:spPr>
        <a:xfrm>
          <a:off x="14592300" y="16714139"/>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83489</xdr:rowOff>
    </xdr:from>
    <xdr:to>
      <xdr:col>76</xdr:col>
      <xdr:colOff>114300</xdr:colOff>
      <xdr:row>97</xdr:row>
      <xdr:rowOff>86970</xdr:rowOff>
    </xdr:to>
    <xdr:cxnSp macro="">
      <xdr:nvCxnSpPr>
        <xdr:cNvPr id="711" name="直線コネクタ 710"/>
        <xdr:cNvCxnSpPr/>
      </xdr:nvCxnSpPr>
      <xdr:spPr>
        <a:xfrm flipV="1">
          <a:off x="13703300" y="16714139"/>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86970</xdr:rowOff>
    </xdr:from>
    <xdr:to>
      <xdr:col>71</xdr:col>
      <xdr:colOff>177800</xdr:colOff>
      <xdr:row>97</xdr:row>
      <xdr:rowOff>137350</xdr:rowOff>
    </xdr:to>
    <xdr:cxnSp macro="">
      <xdr:nvCxnSpPr>
        <xdr:cNvPr id="714" name="直線コネクタ 713"/>
        <xdr:cNvCxnSpPr/>
      </xdr:nvCxnSpPr>
      <xdr:spPr>
        <a:xfrm flipV="1">
          <a:off x="12814300" y="16717620"/>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31648</xdr:rowOff>
    </xdr:from>
    <xdr:to>
      <xdr:col>85</xdr:col>
      <xdr:colOff>177800</xdr:colOff>
      <xdr:row>97</xdr:row>
      <xdr:rowOff>133248</xdr:rowOff>
    </xdr:to>
    <xdr:sp macro="" textlink="">
      <xdr:nvSpPr>
        <xdr:cNvPr id="724" name="楕円 723"/>
        <xdr:cNvSpPr/>
      </xdr:nvSpPr>
      <xdr:spPr>
        <a:xfrm>
          <a:off x="16268700" y="166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10075</xdr:rowOff>
    </xdr:from>
    <xdr:ext cx="534377" cy="259045"/>
    <xdr:sp macro="" textlink="">
      <xdr:nvSpPr>
        <xdr:cNvPr id="725" name="公債費該当値テキスト"/>
        <xdr:cNvSpPr txBox="1"/>
      </xdr:nvSpPr>
      <xdr:spPr>
        <a:xfrm>
          <a:off x="16370300" y="1664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38303</xdr:rowOff>
    </xdr:from>
    <xdr:to>
      <xdr:col>81</xdr:col>
      <xdr:colOff>101600</xdr:colOff>
      <xdr:row>97</xdr:row>
      <xdr:rowOff>139903</xdr:rowOff>
    </xdr:to>
    <xdr:sp macro="" textlink="">
      <xdr:nvSpPr>
        <xdr:cNvPr id="726" name="楕円 725"/>
        <xdr:cNvSpPr/>
      </xdr:nvSpPr>
      <xdr:spPr>
        <a:xfrm>
          <a:off x="15430500" y="166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131030</xdr:rowOff>
    </xdr:from>
    <xdr:ext cx="534377" cy="259045"/>
    <xdr:sp macro="" textlink="">
      <xdr:nvSpPr>
        <xdr:cNvPr id="727" name="テキスト ボックス 726"/>
        <xdr:cNvSpPr txBox="1"/>
      </xdr:nvSpPr>
      <xdr:spPr>
        <a:xfrm>
          <a:off x="15214111" y="167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32689</xdr:rowOff>
    </xdr:from>
    <xdr:to>
      <xdr:col>76</xdr:col>
      <xdr:colOff>165100</xdr:colOff>
      <xdr:row>97</xdr:row>
      <xdr:rowOff>134289</xdr:rowOff>
    </xdr:to>
    <xdr:sp macro="" textlink="">
      <xdr:nvSpPr>
        <xdr:cNvPr id="728" name="楕円 727"/>
        <xdr:cNvSpPr/>
      </xdr:nvSpPr>
      <xdr:spPr>
        <a:xfrm>
          <a:off x="14541500" y="166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125416</xdr:rowOff>
    </xdr:from>
    <xdr:ext cx="534377" cy="259045"/>
    <xdr:sp macro="" textlink="">
      <xdr:nvSpPr>
        <xdr:cNvPr id="729" name="テキスト ボックス 728"/>
        <xdr:cNvSpPr txBox="1"/>
      </xdr:nvSpPr>
      <xdr:spPr>
        <a:xfrm>
          <a:off x="14325111" y="167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36170</xdr:rowOff>
    </xdr:from>
    <xdr:to>
      <xdr:col>72</xdr:col>
      <xdr:colOff>38100</xdr:colOff>
      <xdr:row>97</xdr:row>
      <xdr:rowOff>137770</xdr:rowOff>
    </xdr:to>
    <xdr:sp macro="" textlink="">
      <xdr:nvSpPr>
        <xdr:cNvPr id="730" name="楕円 729"/>
        <xdr:cNvSpPr/>
      </xdr:nvSpPr>
      <xdr:spPr>
        <a:xfrm>
          <a:off x="13652500" y="166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128897</xdr:rowOff>
    </xdr:from>
    <xdr:ext cx="534377" cy="259045"/>
    <xdr:sp macro="" textlink="">
      <xdr:nvSpPr>
        <xdr:cNvPr id="731" name="テキスト ボックス 730"/>
        <xdr:cNvSpPr txBox="1"/>
      </xdr:nvSpPr>
      <xdr:spPr>
        <a:xfrm>
          <a:off x="13436111" y="167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86550</xdr:rowOff>
    </xdr:from>
    <xdr:to>
      <xdr:col>67</xdr:col>
      <xdr:colOff>101600</xdr:colOff>
      <xdr:row>98</xdr:row>
      <xdr:rowOff>16700</xdr:rowOff>
    </xdr:to>
    <xdr:sp macro="" textlink="">
      <xdr:nvSpPr>
        <xdr:cNvPr id="732" name="楕円 731"/>
        <xdr:cNvSpPr/>
      </xdr:nvSpPr>
      <xdr:spPr>
        <a:xfrm>
          <a:off x="12763500" y="167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7827</xdr:rowOff>
    </xdr:from>
    <xdr:ext cx="534377" cy="259045"/>
    <xdr:sp macro="" textlink="">
      <xdr:nvSpPr>
        <xdr:cNvPr id="733" name="テキスト ボックス 732"/>
        <xdr:cNvSpPr txBox="1"/>
      </xdr:nvSpPr>
      <xdr:spPr>
        <a:xfrm>
          <a:off x="12547111" y="168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137,624</a:t>
          </a:r>
          <a:r>
            <a:rPr kumimoji="1" lang="ja-JP" altLang="en-US" sz="1300">
              <a:latin typeface="ＭＳ Ｐゴシック" panose="020B0600070205080204" pitchFamily="50" charset="-128"/>
              <a:ea typeface="ＭＳ Ｐゴシック" panose="020B0600070205080204" pitchFamily="50" charset="-128"/>
            </a:rPr>
            <a:t>円（昨年度から</a:t>
          </a:r>
          <a:r>
            <a:rPr kumimoji="1" lang="en-US" altLang="ja-JP" sz="1300">
              <a:latin typeface="ＭＳ Ｐゴシック" panose="020B0600070205080204" pitchFamily="50" charset="-128"/>
              <a:ea typeface="ＭＳ Ｐゴシック" panose="020B0600070205080204" pitchFamily="50" charset="-128"/>
            </a:rPr>
            <a:t>10,038</a:t>
          </a:r>
          <a:r>
            <a:rPr kumimoji="1" lang="ja-JP" altLang="en-US" sz="1300">
              <a:latin typeface="ＭＳ Ｐゴシック" panose="020B0600070205080204" pitchFamily="50" charset="-128"/>
              <a:ea typeface="ＭＳ Ｐゴシック" panose="020B0600070205080204" pitchFamily="50" charset="-128"/>
            </a:rPr>
            <a:t>円増加）となっており、類似団体平均を上回っている。民生費のうち、障害者支援事業費の増加や保育所整備補助金の増加が要因となっている。これは、志免町が待機児童の改善を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また、教育費は、住民一人当たり</a:t>
          </a:r>
          <a:r>
            <a:rPr kumimoji="1" lang="en-US" altLang="ja-JP" sz="1300">
              <a:latin typeface="ＭＳ Ｐゴシック" panose="020B0600070205080204" pitchFamily="50" charset="-128"/>
              <a:ea typeface="ＭＳ Ｐゴシック" panose="020B0600070205080204" pitchFamily="50" charset="-128"/>
            </a:rPr>
            <a:t>33,675</a:t>
          </a:r>
          <a:r>
            <a:rPr kumimoji="1" lang="ja-JP" altLang="en-US" sz="1300">
              <a:latin typeface="ＭＳ Ｐゴシック" panose="020B0600070205080204" pitchFamily="50" charset="-128"/>
              <a:ea typeface="ＭＳ Ｐゴシック" panose="020B0600070205080204" pitchFamily="50" charset="-128"/>
            </a:rPr>
            <a:t>円（昨年度から</a:t>
          </a:r>
          <a:r>
            <a:rPr kumimoji="1" lang="en-US" altLang="ja-JP" sz="1300">
              <a:latin typeface="ＭＳ Ｐゴシック" panose="020B0600070205080204" pitchFamily="50" charset="-128"/>
              <a:ea typeface="ＭＳ Ｐゴシック" panose="020B0600070205080204" pitchFamily="50" charset="-128"/>
            </a:rPr>
            <a:t>7,244</a:t>
          </a:r>
          <a:r>
            <a:rPr kumimoji="1" lang="ja-JP" altLang="en-US" sz="1300">
              <a:latin typeface="ＭＳ Ｐゴシック" panose="020B0600070205080204" pitchFamily="50" charset="-128"/>
              <a:ea typeface="ＭＳ Ｐゴシック" panose="020B0600070205080204" pitchFamily="50" charset="-128"/>
            </a:rPr>
            <a:t>円増加）となっている。主な要因として、幼児教育・保育の無償化に伴う私立幼稚園への給付の増加が挙げられる。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令和元年度は、税収の増加、歳出の精査により、基金を取り崩すことに頼らない財政運営を行うことができた。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しかし、今後、公共施設等総合管理計画に基づき、老朽化に伴う町全体の公共施設の更新事業を行う予定であり、歳出の増加が見込まれている。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財源としての、財政調整基金の取り崩しだけでなく、新たな財源の確保や経費削減に取り組み、健全な財政運営に努めていく。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例年において、国民健康保険会計への赤字補てんのための繰出金が大きな課題となっていたが、令和元年度に解消された。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これは、都道府県が財政の主体責任となり、安定的な財政運営や効率的な事業の確保を担うようになったためである。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水道事業会計においては、公債の発行を抑制し、企業償還金が減少するなど費用の抑制を維持することで高い黒字比率を維持している。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また、一般会計、流域関連公共下水道会計においては、経年劣化による保有施設や設備の更新事業が今後見込まれており、使用料の見直し等、更なる財源の確保に努め、黒字を維持していく必要がある。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15025352</v>
      </c>
      <c r="BO4" s="462"/>
      <c r="BP4" s="462"/>
      <c r="BQ4" s="462"/>
      <c r="BR4" s="462"/>
      <c r="BS4" s="462"/>
      <c r="BT4" s="462"/>
      <c r="BU4" s="463"/>
      <c r="BV4" s="461">
        <v>14023853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v>
      </c>
      <c r="CU4" s="646"/>
      <c r="CV4" s="646"/>
      <c r="CW4" s="646"/>
      <c r="CX4" s="646"/>
      <c r="CY4" s="646"/>
      <c r="CZ4" s="646"/>
      <c r="DA4" s="647"/>
      <c r="DB4" s="645">
        <v>6.1</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14553256</v>
      </c>
      <c r="BO5" s="467"/>
      <c r="BP5" s="467"/>
      <c r="BQ5" s="467"/>
      <c r="BR5" s="467"/>
      <c r="BS5" s="467"/>
      <c r="BT5" s="467"/>
      <c r="BU5" s="468"/>
      <c r="BV5" s="466">
        <v>13373974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92.3</v>
      </c>
      <c r="CU5" s="437"/>
      <c r="CV5" s="437"/>
      <c r="CW5" s="437"/>
      <c r="CX5" s="437"/>
      <c r="CY5" s="437"/>
      <c r="CZ5" s="437"/>
      <c r="DA5" s="438"/>
      <c r="DB5" s="436">
        <v>90.4</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472096</v>
      </c>
      <c r="BO6" s="467"/>
      <c r="BP6" s="467"/>
      <c r="BQ6" s="467"/>
      <c r="BR6" s="467"/>
      <c r="BS6" s="467"/>
      <c r="BT6" s="467"/>
      <c r="BU6" s="468"/>
      <c r="BV6" s="466">
        <v>649879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97.1</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131992</v>
      </c>
      <c r="BO7" s="467"/>
      <c r="BP7" s="467"/>
      <c r="BQ7" s="467"/>
      <c r="BR7" s="467"/>
      <c r="BS7" s="467"/>
      <c r="BT7" s="467"/>
      <c r="BU7" s="468"/>
      <c r="BV7" s="466">
        <v>128022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8596701</v>
      </c>
      <c r="CU7" s="467"/>
      <c r="CV7" s="467"/>
      <c r="CW7" s="467"/>
      <c r="CX7" s="467"/>
      <c r="CY7" s="467"/>
      <c r="CZ7" s="467"/>
      <c r="DA7" s="468"/>
      <c r="DB7" s="466">
        <v>8598807</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340104</v>
      </c>
      <c r="BO8" s="467"/>
      <c r="BP8" s="467"/>
      <c r="BQ8" s="467"/>
      <c r="BR8" s="467"/>
      <c r="BS8" s="467"/>
      <c r="BT8" s="467"/>
      <c r="BU8" s="468"/>
      <c r="BV8" s="466">
        <v>521857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0.75</v>
      </c>
      <c r="CU8" s="580"/>
      <c r="CV8" s="580"/>
      <c r="CW8" s="580"/>
      <c r="CX8" s="580"/>
      <c r="CY8" s="580"/>
      <c r="CZ8" s="580"/>
      <c r="DA8" s="581"/>
      <c r="DB8" s="579">
        <v>0.75</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45256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-181753</v>
      </c>
      <c r="BO9" s="467"/>
      <c r="BP9" s="467"/>
      <c r="BQ9" s="467"/>
      <c r="BR9" s="467"/>
      <c r="BS9" s="467"/>
      <c r="BT9" s="467"/>
      <c r="BU9" s="468"/>
      <c r="BV9" s="466">
        <v>15363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11.6</v>
      </c>
      <c r="CU9" s="437"/>
      <c r="CV9" s="437"/>
      <c r="CW9" s="437"/>
      <c r="CX9" s="437"/>
      <c r="CY9" s="437"/>
      <c r="CZ9" s="437"/>
      <c r="DA9" s="438"/>
      <c r="DB9" s="436">
        <v>11.3</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43564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136558</v>
      </c>
      <c r="BO10" s="467"/>
      <c r="BP10" s="467"/>
      <c r="BQ10" s="467"/>
      <c r="BR10" s="467"/>
      <c r="BS10" s="467"/>
      <c r="BT10" s="467"/>
      <c r="BU10" s="468"/>
      <c r="BV10" s="466">
        <v>387962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c r="A12" s="187"/>
      <c r="B12" s="582" t="s">
        <v>128</v>
      </c>
      <c r="C12" s="583"/>
      <c r="D12" s="583"/>
      <c r="E12" s="583"/>
      <c r="F12" s="583"/>
      <c r="G12" s="583"/>
      <c r="H12" s="583"/>
      <c r="I12" s="583"/>
      <c r="J12" s="583"/>
      <c r="K12" s="584"/>
      <c r="L12" s="591" t="s">
        <v>129</v>
      </c>
      <c r="M12" s="592"/>
      <c r="N12" s="592"/>
      <c r="O12" s="592"/>
      <c r="P12" s="592"/>
      <c r="Q12" s="593"/>
      <c r="R12" s="594">
        <v>46335</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45711</v>
      </c>
      <c r="S13" s="570"/>
      <c r="T13" s="570"/>
      <c r="U13" s="570"/>
      <c r="V13" s="571"/>
      <c r="W13" s="557" t="s">
        <v>138</v>
      </c>
      <c r="X13" s="479"/>
      <c r="Y13" s="479"/>
      <c r="Z13" s="479"/>
      <c r="AA13" s="479"/>
      <c r="AB13" s="480"/>
      <c r="AC13" s="442">
        <v>119</v>
      </c>
      <c r="AD13" s="443"/>
      <c r="AE13" s="443"/>
      <c r="AF13" s="443"/>
      <c r="AG13" s="444"/>
      <c r="AH13" s="442">
        <v>98</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-45195</v>
      </c>
      <c r="BO13" s="467"/>
      <c r="BP13" s="467"/>
      <c r="BQ13" s="467"/>
      <c r="BR13" s="467"/>
      <c r="BS13" s="467"/>
      <c r="BT13" s="467"/>
      <c r="BU13" s="468"/>
      <c r="BV13" s="466">
        <v>403325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v>
      </c>
      <c r="CU13" s="437"/>
      <c r="CV13" s="437"/>
      <c r="CW13" s="437"/>
      <c r="CX13" s="437"/>
      <c r="CY13" s="437"/>
      <c r="CZ13" s="437"/>
      <c r="DA13" s="438"/>
      <c r="DB13" s="436">
        <v>6.2</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46055</v>
      </c>
      <c r="S14" s="570"/>
      <c r="T14" s="570"/>
      <c r="U14" s="570"/>
      <c r="V14" s="571"/>
      <c r="W14" s="572"/>
      <c r="X14" s="482"/>
      <c r="Y14" s="482"/>
      <c r="Z14" s="482"/>
      <c r="AA14" s="482"/>
      <c r="AB14" s="483"/>
      <c r="AC14" s="562">
        <v>0.6</v>
      </c>
      <c r="AD14" s="563"/>
      <c r="AE14" s="563"/>
      <c r="AF14" s="563"/>
      <c r="AG14" s="564"/>
      <c r="AH14" s="562">
        <v>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146</v>
      </c>
      <c r="N15" s="567"/>
      <c r="O15" s="567"/>
      <c r="P15" s="567"/>
      <c r="Q15" s="568"/>
      <c r="R15" s="569">
        <v>45480</v>
      </c>
      <c r="S15" s="570"/>
      <c r="T15" s="570"/>
      <c r="U15" s="570"/>
      <c r="V15" s="571"/>
      <c r="W15" s="557" t="s">
        <v>147</v>
      </c>
      <c r="X15" s="479"/>
      <c r="Y15" s="479"/>
      <c r="Z15" s="479"/>
      <c r="AA15" s="479"/>
      <c r="AB15" s="480"/>
      <c r="AC15" s="442">
        <v>4312</v>
      </c>
      <c r="AD15" s="443"/>
      <c r="AE15" s="443"/>
      <c r="AF15" s="443"/>
      <c r="AG15" s="444"/>
      <c r="AH15" s="442">
        <v>3898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5037057</v>
      </c>
      <c r="BO15" s="462"/>
      <c r="BP15" s="462"/>
      <c r="BQ15" s="462"/>
      <c r="BR15" s="462"/>
      <c r="BS15" s="462"/>
      <c r="BT15" s="462"/>
      <c r="BU15" s="463"/>
      <c r="BV15" s="461">
        <v>4971909</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21.3</v>
      </c>
      <c r="AD16" s="563"/>
      <c r="AE16" s="563"/>
      <c r="AF16" s="563"/>
      <c r="AG16" s="564"/>
      <c r="AH16" s="562">
        <v>20.100000000000001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6695892</v>
      </c>
      <c r="BO16" s="467"/>
      <c r="BP16" s="467"/>
      <c r="BQ16" s="467"/>
      <c r="BR16" s="467"/>
      <c r="BS16" s="467"/>
      <c r="BT16" s="467"/>
      <c r="BU16" s="468"/>
      <c r="BV16" s="466">
        <v>6605393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15772</v>
      </c>
      <c r="AD17" s="443"/>
      <c r="AE17" s="443"/>
      <c r="AF17" s="443"/>
      <c r="AG17" s="444"/>
      <c r="AH17" s="442">
        <v>15360</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6449688</v>
      </c>
      <c r="BO17" s="467"/>
      <c r="BP17" s="467"/>
      <c r="BQ17" s="467"/>
      <c r="BR17" s="467"/>
      <c r="BS17" s="467"/>
      <c r="BT17" s="467"/>
      <c r="BU17" s="468"/>
      <c r="BV17" s="466">
        <v>6358394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8.69</v>
      </c>
      <c r="M18" s="531"/>
      <c r="N18" s="531"/>
      <c r="O18" s="531"/>
      <c r="P18" s="531"/>
      <c r="Q18" s="531"/>
      <c r="R18" s="532"/>
      <c r="S18" s="532"/>
      <c r="T18" s="532"/>
      <c r="U18" s="532"/>
      <c r="V18" s="533"/>
      <c r="W18" s="547"/>
      <c r="X18" s="548"/>
      <c r="Y18" s="548"/>
      <c r="Z18" s="548"/>
      <c r="AA18" s="548"/>
      <c r="AB18" s="558"/>
      <c r="AC18" s="430">
        <v>78.099999999999994</v>
      </c>
      <c r="AD18" s="431"/>
      <c r="AE18" s="431"/>
      <c r="AF18" s="431"/>
      <c r="AG18" s="534"/>
      <c r="AH18" s="430">
        <v>79.400000000000006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8117366</v>
      </c>
      <c r="BO18" s="467"/>
      <c r="BP18" s="467"/>
      <c r="BQ18" s="467"/>
      <c r="BR18" s="467"/>
      <c r="BS18" s="467"/>
      <c r="BT18" s="467"/>
      <c r="BU18" s="468"/>
      <c r="BV18" s="466">
        <v>7904155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5208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9561705</v>
      </c>
      <c r="BO19" s="467"/>
      <c r="BP19" s="467"/>
      <c r="BQ19" s="467"/>
      <c r="BR19" s="467"/>
      <c r="BS19" s="467"/>
      <c r="BT19" s="467"/>
      <c r="BU19" s="468"/>
      <c r="BV19" s="466">
        <v>9547854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17591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11189000</v>
      </c>
      <c r="BO23" s="467"/>
      <c r="BP23" s="467"/>
      <c r="BQ23" s="467"/>
      <c r="BR23" s="467"/>
      <c r="BS23" s="467"/>
      <c r="BT23" s="467"/>
      <c r="BU23" s="468"/>
      <c r="BV23" s="466">
        <v>11546302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8340</v>
      </c>
      <c r="R24" s="443"/>
      <c r="S24" s="443"/>
      <c r="T24" s="443"/>
      <c r="U24" s="443"/>
      <c r="V24" s="444"/>
      <c r="W24" s="508"/>
      <c r="X24" s="499"/>
      <c r="Y24" s="500"/>
      <c r="Z24" s="439" t="s">
        <v>171</v>
      </c>
      <c r="AA24" s="440"/>
      <c r="AB24" s="440"/>
      <c r="AC24" s="440"/>
      <c r="AD24" s="440"/>
      <c r="AE24" s="440"/>
      <c r="AF24" s="440"/>
      <c r="AG24" s="441"/>
      <c r="AH24" s="442">
        <v>184</v>
      </c>
      <c r="AI24" s="443"/>
      <c r="AJ24" s="443"/>
      <c r="AK24" s="443"/>
      <c r="AL24" s="444"/>
      <c r="AM24" s="442">
        <v>556232</v>
      </c>
      <c r="AN24" s="443"/>
      <c r="AO24" s="443"/>
      <c r="AP24" s="443"/>
      <c r="AQ24" s="443"/>
      <c r="AR24" s="444"/>
      <c r="AS24" s="442">
        <v>3023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10897509</v>
      </c>
      <c r="BO24" s="467"/>
      <c r="BP24" s="467"/>
      <c r="BQ24" s="467"/>
      <c r="BR24" s="467"/>
      <c r="BS24" s="467"/>
      <c r="BT24" s="467"/>
      <c r="BU24" s="468"/>
      <c r="BV24" s="466">
        <v>11296896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6740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127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437590</v>
      </c>
      <c r="BO25" s="462"/>
      <c r="BP25" s="462"/>
      <c r="BQ25" s="462"/>
      <c r="BR25" s="462"/>
      <c r="BS25" s="462"/>
      <c r="BT25" s="462"/>
      <c r="BU25" s="463"/>
      <c r="BV25" s="461">
        <v>524540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6300</v>
      </c>
      <c r="R26" s="443"/>
      <c r="S26" s="443"/>
      <c r="T26" s="443"/>
      <c r="U26" s="443"/>
      <c r="V26" s="444"/>
      <c r="W26" s="508"/>
      <c r="X26" s="499"/>
      <c r="Y26" s="500"/>
      <c r="Z26" s="439" t="s">
        <v>178</v>
      </c>
      <c r="AA26" s="521"/>
      <c r="AB26" s="521"/>
      <c r="AC26" s="521"/>
      <c r="AD26" s="521"/>
      <c r="AE26" s="521"/>
      <c r="AF26" s="521"/>
      <c r="AG26" s="522"/>
      <c r="AH26" s="442">
        <v>4</v>
      </c>
      <c r="AI26" s="443"/>
      <c r="AJ26" s="443"/>
      <c r="AK26" s="443"/>
      <c r="AL26" s="444"/>
      <c r="AM26" s="442">
        <v>12512</v>
      </c>
      <c r="AN26" s="443"/>
      <c r="AO26" s="443"/>
      <c r="AP26" s="443"/>
      <c r="AQ26" s="443"/>
      <c r="AR26" s="444"/>
      <c r="AS26" s="442">
        <v>3128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3530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183</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127</v>
      </c>
      <c r="BO27" s="470"/>
      <c r="BP27" s="470"/>
      <c r="BQ27" s="470"/>
      <c r="BR27" s="470"/>
      <c r="BS27" s="470"/>
      <c r="BT27" s="470"/>
      <c r="BU27" s="471"/>
      <c r="BV27" s="469" t="s">
        <v>175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185</v>
      </c>
      <c r="F28" s="440"/>
      <c r="G28" s="440"/>
      <c r="H28" s="440"/>
      <c r="I28" s="440"/>
      <c r="J28" s="440"/>
      <c r="K28" s="441"/>
      <c r="L28" s="442">
        <v>1</v>
      </c>
      <c r="M28" s="443"/>
      <c r="N28" s="443"/>
      <c r="O28" s="443"/>
      <c r="P28" s="444"/>
      <c r="Q28" s="442">
        <v>2960</v>
      </c>
      <c r="R28" s="443"/>
      <c r="S28" s="443"/>
      <c r="T28" s="443"/>
      <c r="U28" s="443"/>
      <c r="V28" s="444"/>
      <c r="W28" s="508"/>
      <c r="X28" s="499"/>
      <c r="Y28" s="500"/>
      <c r="Z28" s="439" t="s">
        <v>186</v>
      </c>
      <c r="AA28" s="440"/>
      <c r="AB28" s="440"/>
      <c r="AC28" s="440"/>
      <c r="AD28" s="440"/>
      <c r="AE28" s="440"/>
      <c r="AF28" s="440"/>
      <c r="AG28" s="441"/>
      <c r="AH28" s="442" t="s">
        <v>175</v>
      </c>
      <c r="AI28" s="443"/>
      <c r="AJ28" s="443"/>
      <c r="AK28" s="443"/>
      <c r="AL28" s="444"/>
      <c r="AM28" s="442" t="s">
        <v>187</v>
      </c>
      <c r="AN28" s="443"/>
      <c r="AO28" s="443"/>
      <c r="AP28" s="443"/>
      <c r="AQ28" s="443"/>
      <c r="AR28" s="444"/>
      <c r="AS28" s="442" t="s">
        <v>175</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3834044</v>
      </c>
      <c r="BO28" s="462"/>
      <c r="BP28" s="462"/>
      <c r="BQ28" s="462"/>
      <c r="BR28" s="462"/>
      <c r="BS28" s="462"/>
      <c r="BT28" s="462"/>
      <c r="BU28" s="463"/>
      <c r="BV28" s="461">
        <v>3697486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189</v>
      </c>
      <c r="F29" s="440"/>
      <c r="G29" s="440"/>
      <c r="H29" s="440"/>
      <c r="I29" s="440"/>
      <c r="J29" s="440"/>
      <c r="K29" s="441"/>
      <c r="L29" s="442">
        <v>12</v>
      </c>
      <c r="M29" s="443"/>
      <c r="N29" s="443"/>
      <c r="O29" s="443"/>
      <c r="P29" s="444"/>
      <c r="Q29" s="442">
        <v>2750</v>
      </c>
      <c r="R29" s="443"/>
      <c r="S29" s="443"/>
      <c r="T29" s="443"/>
      <c r="U29" s="443"/>
      <c r="V29" s="444"/>
      <c r="W29" s="509"/>
      <c r="X29" s="510"/>
      <c r="Y29" s="511"/>
      <c r="Z29" s="439" t="s">
        <v>190</v>
      </c>
      <c r="AA29" s="440"/>
      <c r="AB29" s="440"/>
      <c r="AC29" s="440"/>
      <c r="AD29" s="440"/>
      <c r="AE29" s="440"/>
      <c r="AF29" s="440"/>
      <c r="AG29" s="441"/>
      <c r="AH29" s="442">
        <v>186</v>
      </c>
      <c r="AI29" s="443"/>
      <c r="AJ29" s="443"/>
      <c r="AK29" s="443"/>
      <c r="AL29" s="444"/>
      <c r="AM29" s="442">
        <v>564100</v>
      </c>
      <c r="AN29" s="443"/>
      <c r="AO29" s="443"/>
      <c r="AP29" s="443"/>
      <c r="AQ29" s="443"/>
      <c r="AR29" s="444"/>
      <c r="AS29" s="442">
        <v>3033</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477302</v>
      </c>
      <c r="BO29" s="467"/>
      <c r="BP29" s="467"/>
      <c r="BQ29" s="467"/>
      <c r="BR29" s="467"/>
      <c r="BS29" s="467"/>
      <c r="BT29" s="467"/>
      <c r="BU29" s="468"/>
      <c r="BV29" s="466">
        <v>477302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1777585</v>
      </c>
      <c r="BO30" s="470"/>
      <c r="BP30" s="470"/>
      <c r="BQ30" s="470"/>
      <c r="BR30" s="470"/>
      <c r="BS30" s="470"/>
      <c r="BT30" s="470"/>
      <c r="BU30" s="471"/>
      <c r="BV30" s="469">
        <v>1613204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200</v>
      </c>
      <c r="X33" s="428"/>
      <c r="Y33" s="428"/>
      <c r="Z33" s="428"/>
      <c r="AA33" s="428"/>
      <c r="AB33" s="428"/>
      <c r="AC33" s="428"/>
      <c r="AD33" s="428"/>
      <c r="AE33" s="428"/>
      <c r="AF33" s="428"/>
      <c r="AG33" s="428"/>
      <c r="AH33" s="428"/>
      <c r="AI33" s="428"/>
      <c r="AJ33" s="428"/>
      <c r="AK33" s="428"/>
      <c r="AL33" s="216"/>
      <c r="AM33" s="429" t="s">
        <v>202</v>
      </c>
      <c r="AN33" s="429"/>
      <c r="AO33" s="428" t="s">
        <v>203</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207</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福岡県市町村消防団員等公務災害補償組合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公共施設公益施設整備拡充基金特別会計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IF('各会計、関係団体の財政状況及び健全化判断比率'!B31="","",'各会計、関係団体の財政状況及び健全化判断比率'!B31)</f>
        <v>流域関連公共下水道事業会計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福岡県市町村職員退職手当組合（一般会計）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住宅新築資金等貸付事業特別会計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福岡県市町村職員退職手当組合（基金特別会計）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福岡県自治会館管理組合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糟屋郡自治会館組合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糟屋郡篠栗町外一市五町財産組合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北筑昇華苑組合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粕屋南部消防組合（一般会計）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粕屋南部消防組合（粕屋中南部休日診療所事業特別会計）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福岡地区水道企業団</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FDrpbe3HU4EX34ritcCHCTMlJYUb/JNugisBquyPFbUk9/21iol2hfmvjHY++EMpnOuy5B725lw0YG8/JJwzEg==" saltValue="g2qJPdARC85gXAgDtBLX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48" t="s">
        <v>560</v>
      </c>
      <c r="D34" s="1248"/>
      <c r="E34" s="1249"/>
      <c r="F34" s="32">
        <v>23.57</v>
      </c>
      <c r="G34" s="33">
        <v>22.33</v>
      </c>
      <c r="H34" s="33">
        <v>21.95</v>
      </c>
      <c r="I34" s="33">
        <v>22.11</v>
      </c>
      <c r="J34" s="34">
        <v>22.16</v>
      </c>
      <c r="K34" s="22"/>
      <c r="L34" s="22"/>
      <c r="M34" s="22"/>
      <c r="N34" s="22"/>
      <c r="O34" s="22"/>
      <c r="P34" s="22"/>
    </row>
    <row r="35" spans="1:16" ht="39" customHeight="1">
      <c r="A35" s="22"/>
      <c r="B35" s="35"/>
      <c r="C35" s="1242" t="s">
        <v>561</v>
      </c>
      <c r="D35" s="1243"/>
      <c r="E35" s="1244"/>
      <c r="F35" s="36">
        <v>6.57</v>
      </c>
      <c r="G35" s="37">
        <v>7.28</v>
      </c>
      <c r="H35" s="37">
        <v>7.69</v>
      </c>
      <c r="I35" s="37">
        <v>8.3800000000000008</v>
      </c>
      <c r="J35" s="38">
        <v>9.19</v>
      </c>
      <c r="K35" s="22"/>
      <c r="L35" s="22"/>
      <c r="M35" s="22"/>
      <c r="N35" s="22"/>
      <c r="O35" s="22"/>
      <c r="P35" s="22"/>
    </row>
    <row r="36" spans="1:16" ht="39" customHeight="1">
      <c r="A36" s="22"/>
      <c r="B36" s="35"/>
      <c r="C36" s="1242" t="s">
        <v>562</v>
      </c>
      <c r="D36" s="1243"/>
      <c r="E36" s="1244"/>
      <c r="F36" s="36">
        <v>6.83</v>
      </c>
      <c r="G36" s="37">
        <v>5.17</v>
      </c>
      <c r="H36" s="37">
        <v>5.8</v>
      </c>
      <c r="I36" s="37">
        <v>5.92</v>
      </c>
      <c r="J36" s="38">
        <v>3.81</v>
      </c>
      <c r="K36" s="22"/>
      <c r="L36" s="22"/>
      <c r="M36" s="22"/>
      <c r="N36" s="22"/>
      <c r="O36" s="22"/>
      <c r="P36" s="22"/>
    </row>
    <row r="37" spans="1:16" ht="39" customHeight="1">
      <c r="A37" s="22"/>
      <c r="B37" s="35"/>
      <c r="C37" s="1242" t="s">
        <v>563</v>
      </c>
      <c r="D37" s="1243"/>
      <c r="E37" s="1244"/>
      <c r="F37" s="36" t="s">
        <v>564</v>
      </c>
      <c r="G37" s="37" t="s">
        <v>565</v>
      </c>
      <c r="H37" s="37" t="s">
        <v>566</v>
      </c>
      <c r="I37" s="37" t="s">
        <v>567</v>
      </c>
      <c r="J37" s="38">
        <v>0.48</v>
      </c>
      <c r="K37" s="22"/>
      <c r="L37" s="22"/>
      <c r="M37" s="22"/>
      <c r="N37" s="22"/>
      <c r="O37" s="22"/>
      <c r="P37" s="22"/>
    </row>
    <row r="38" spans="1:16" ht="39" customHeight="1">
      <c r="A38" s="22"/>
      <c r="B38" s="35"/>
      <c r="C38" s="1242" t="s">
        <v>568</v>
      </c>
      <c r="D38" s="1243"/>
      <c r="E38" s="1244"/>
      <c r="F38" s="36">
        <v>0.28000000000000003</v>
      </c>
      <c r="G38" s="37">
        <v>0.28000000000000003</v>
      </c>
      <c r="H38" s="37">
        <v>0.28999999999999998</v>
      </c>
      <c r="I38" s="37">
        <v>0.31</v>
      </c>
      <c r="J38" s="38">
        <v>0.31</v>
      </c>
      <c r="K38" s="22"/>
      <c r="L38" s="22"/>
      <c r="M38" s="22"/>
      <c r="N38" s="22"/>
      <c r="O38" s="22"/>
      <c r="P38" s="22"/>
    </row>
    <row r="39" spans="1:16" ht="39" customHeight="1">
      <c r="A39" s="22"/>
      <c r="B39" s="35"/>
      <c r="C39" s="1242" t="s">
        <v>569</v>
      </c>
      <c r="D39" s="1243"/>
      <c r="E39" s="1244"/>
      <c r="F39" s="36">
        <v>0.15</v>
      </c>
      <c r="G39" s="37">
        <v>0.15</v>
      </c>
      <c r="H39" s="37">
        <v>0.14000000000000001</v>
      </c>
      <c r="I39" s="37">
        <v>0.14000000000000001</v>
      </c>
      <c r="J39" s="38">
        <v>0.14000000000000001</v>
      </c>
      <c r="K39" s="22"/>
      <c r="L39" s="22"/>
      <c r="M39" s="22"/>
      <c r="N39" s="22"/>
      <c r="O39" s="22"/>
      <c r="P39" s="22"/>
    </row>
    <row r="40" spans="1:16" ht="39" customHeight="1">
      <c r="A40" s="22"/>
      <c r="B40" s="35"/>
      <c r="C40" s="1242" t="s">
        <v>570</v>
      </c>
      <c r="D40" s="1243"/>
      <c r="E40" s="1244"/>
      <c r="F40" s="36">
        <v>0</v>
      </c>
      <c r="G40" s="37">
        <v>0</v>
      </c>
      <c r="H40" s="37">
        <v>0</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571</v>
      </c>
      <c r="D42" s="1243"/>
      <c r="E42" s="1244"/>
      <c r="F42" s="36" t="s">
        <v>513</v>
      </c>
      <c r="G42" s="37" t="s">
        <v>513</v>
      </c>
      <c r="H42" s="37" t="s">
        <v>513</v>
      </c>
      <c r="I42" s="37" t="s">
        <v>513</v>
      </c>
      <c r="J42" s="38" t="s">
        <v>513</v>
      </c>
      <c r="K42" s="22"/>
      <c r="L42" s="22"/>
      <c r="M42" s="22"/>
      <c r="N42" s="22"/>
      <c r="O42" s="22"/>
      <c r="P42" s="22"/>
    </row>
    <row r="43" spans="1:16" ht="39" customHeight="1" thickBot="1">
      <c r="A43" s="22"/>
      <c r="B43" s="40"/>
      <c r="C43" s="1245" t="s">
        <v>572</v>
      </c>
      <c r="D43" s="1246"/>
      <c r="E43" s="1247"/>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MiE4cuhJfdn0CIzLKOfLVML5QaBaudqW3nfsskKbzqzUCkFeXryYh3VyGrkSdY2r3PS0vXFErRFqOPZUrTPGA==" saltValue="bLDXS3ejOwU0rUUZjl2C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68" t="s">
        <v>11</v>
      </c>
      <c r="C45" s="1269"/>
      <c r="D45" s="58"/>
      <c r="E45" s="1274" t="s">
        <v>12</v>
      </c>
      <c r="F45" s="1274"/>
      <c r="G45" s="1274"/>
      <c r="H45" s="1274"/>
      <c r="I45" s="1274"/>
      <c r="J45" s="1275"/>
      <c r="K45" s="59">
        <v>897</v>
      </c>
      <c r="L45" s="60">
        <v>1080</v>
      </c>
      <c r="M45" s="60">
        <v>1096</v>
      </c>
      <c r="N45" s="60">
        <v>1082</v>
      </c>
      <c r="O45" s="61">
        <v>1112</v>
      </c>
      <c r="P45" s="48"/>
      <c r="Q45" s="48"/>
      <c r="R45" s="48"/>
      <c r="S45" s="48"/>
      <c r="T45" s="48"/>
      <c r="U45" s="48"/>
    </row>
    <row r="46" spans="1:21" ht="30.75" customHeight="1">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c r="A48" s="48"/>
      <c r="B48" s="1270"/>
      <c r="C48" s="1271"/>
      <c r="D48" s="62"/>
      <c r="E48" s="1252" t="s">
        <v>15</v>
      </c>
      <c r="F48" s="1252"/>
      <c r="G48" s="1252"/>
      <c r="H48" s="1252"/>
      <c r="I48" s="1252"/>
      <c r="J48" s="1253"/>
      <c r="K48" s="63">
        <v>410</v>
      </c>
      <c r="L48" s="64">
        <v>418</v>
      </c>
      <c r="M48" s="64">
        <v>413</v>
      </c>
      <c r="N48" s="64">
        <v>396</v>
      </c>
      <c r="O48" s="65">
        <v>404</v>
      </c>
      <c r="P48" s="48"/>
      <c r="Q48" s="48"/>
      <c r="R48" s="48"/>
      <c r="S48" s="48"/>
      <c r="T48" s="48"/>
      <c r="U48" s="48"/>
    </row>
    <row r="49" spans="1:21" ht="30.75" customHeight="1">
      <c r="A49" s="48"/>
      <c r="B49" s="1270"/>
      <c r="C49" s="1271"/>
      <c r="D49" s="62"/>
      <c r="E49" s="1252" t="s">
        <v>16</v>
      </c>
      <c r="F49" s="1252"/>
      <c r="G49" s="1252"/>
      <c r="H49" s="1252"/>
      <c r="I49" s="1252"/>
      <c r="J49" s="1253"/>
      <c r="K49" s="63">
        <v>40</v>
      </c>
      <c r="L49" s="64">
        <v>9</v>
      </c>
      <c r="M49" s="64">
        <v>1</v>
      </c>
      <c r="N49" s="64" t="s">
        <v>513</v>
      </c>
      <c r="O49" s="65">
        <v>1</v>
      </c>
      <c r="P49" s="48"/>
      <c r="Q49" s="48"/>
      <c r="R49" s="48"/>
      <c r="S49" s="48"/>
      <c r="T49" s="48"/>
      <c r="U49" s="48"/>
    </row>
    <row r="50" spans="1:21" ht="30.75" customHeight="1">
      <c r="A50" s="48"/>
      <c r="B50" s="1270"/>
      <c r="C50" s="1271"/>
      <c r="D50" s="62"/>
      <c r="E50" s="1252" t="s">
        <v>17</v>
      </c>
      <c r="F50" s="1252"/>
      <c r="G50" s="1252"/>
      <c r="H50" s="1252"/>
      <c r="I50" s="1252"/>
      <c r="J50" s="1253"/>
      <c r="K50" s="63">
        <v>70</v>
      </c>
      <c r="L50" s="64">
        <v>86</v>
      </c>
      <c r="M50" s="64">
        <v>84</v>
      </c>
      <c r="N50" s="64">
        <v>101</v>
      </c>
      <c r="O50" s="65">
        <v>101</v>
      </c>
      <c r="P50" s="48"/>
      <c r="Q50" s="48"/>
      <c r="R50" s="48"/>
      <c r="S50" s="48"/>
      <c r="T50" s="48"/>
      <c r="U50" s="48"/>
    </row>
    <row r="51" spans="1:21" ht="30.75" customHeight="1">
      <c r="A51" s="48"/>
      <c r="B51" s="1272"/>
      <c r="C51" s="1273"/>
      <c r="D51" s="66"/>
      <c r="E51" s="1252" t="s">
        <v>18</v>
      </c>
      <c r="F51" s="1252"/>
      <c r="G51" s="1252"/>
      <c r="H51" s="1252"/>
      <c r="I51" s="1252"/>
      <c r="J51" s="1253"/>
      <c r="K51" s="63" t="s">
        <v>513</v>
      </c>
      <c r="L51" s="64" t="s">
        <v>513</v>
      </c>
      <c r="M51" s="64" t="s">
        <v>513</v>
      </c>
      <c r="N51" s="64" t="s">
        <v>513</v>
      </c>
      <c r="O51" s="65" t="s">
        <v>513</v>
      </c>
      <c r="P51" s="48"/>
      <c r="Q51" s="48"/>
      <c r="R51" s="48"/>
      <c r="S51" s="48"/>
      <c r="T51" s="48"/>
      <c r="U51" s="48"/>
    </row>
    <row r="52" spans="1:21" ht="30.75" customHeight="1">
      <c r="A52" s="48"/>
      <c r="B52" s="1250" t="s">
        <v>19</v>
      </c>
      <c r="C52" s="1251"/>
      <c r="D52" s="66"/>
      <c r="E52" s="1252" t="s">
        <v>20</v>
      </c>
      <c r="F52" s="1252"/>
      <c r="G52" s="1252"/>
      <c r="H52" s="1252"/>
      <c r="I52" s="1252"/>
      <c r="J52" s="1253"/>
      <c r="K52" s="63">
        <v>1082</v>
      </c>
      <c r="L52" s="64">
        <v>1095</v>
      </c>
      <c r="M52" s="64">
        <v>1150</v>
      </c>
      <c r="N52" s="64">
        <v>1147</v>
      </c>
      <c r="O52" s="65">
        <v>1138</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335</v>
      </c>
      <c r="L53" s="69">
        <v>498</v>
      </c>
      <c r="M53" s="69">
        <v>444</v>
      </c>
      <c r="N53" s="69">
        <v>432</v>
      </c>
      <c r="O53" s="70">
        <v>480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58" t="s">
        <v>25</v>
      </c>
      <c r="C57" s="1259"/>
      <c r="D57" s="1262" t="s">
        <v>26</v>
      </c>
      <c r="E57" s="1263"/>
      <c r="F57" s="1263"/>
      <c r="G57" s="1263"/>
      <c r="H57" s="1263"/>
      <c r="I57" s="1263"/>
      <c r="J57" s="1264"/>
      <c r="K57" s="83" t="s">
        <v>513</v>
      </c>
      <c r="L57" s="84" t="s">
        <v>513</v>
      </c>
      <c r="M57" s="84" t="s">
        <v>513</v>
      </c>
      <c r="N57" s="84" t="s">
        <v>513</v>
      </c>
      <c r="O57" s="85" t="s">
        <v>513</v>
      </c>
    </row>
    <row r="58" spans="1:21" ht="31.5" customHeight="1" thickBot="1">
      <c r="B58" s="1260"/>
      <c r="C58" s="1261"/>
      <c r="D58" s="1265" t="s">
        <v>27</v>
      </c>
      <c r="E58" s="1266"/>
      <c r="F58" s="1266"/>
      <c r="G58" s="1266"/>
      <c r="H58" s="1266"/>
      <c r="I58" s="1266"/>
      <c r="J58" s="1267"/>
      <c r="K58" s="86" t="s">
        <v>513</v>
      </c>
      <c r="L58" s="87" t="s">
        <v>513</v>
      </c>
      <c r="M58" s="87" t="s">
        <v>513</v>
      </c>
      <c r="N58" s="87" t="s">
        <v>513</v>
      </c>
      <c r="O58" s="88" t="s">
        <v>513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DhBCSqwZiqKATX05q7X22BF6PdHdsCCpRSKX35qeql57+kNf4wnCdlzWUJ04+AICOcnMJKb7i9X7zQZgKsBMA==" saltValue="D4COQFIAAGaKbRq6wnAv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88" t="s">
        <v>30</v>
      </c>
      <c r="C41" s="1289"/>
      <c r="D41" s="102"/>
      <c r="E41" s="1290" t="s">
        <v>31</v>
      </c>
      <c r="F41" s="1290"/>
      <c r="G41" s="1290"/>
      <c r="H41" s="1291"/>
      <c r="I41" s="103">
        <v>12294</v>
      </c>
      <c r="J41" s="104">
        <v>12085</v>
      </c>
      <c r="K41" s="104">
        <v>11940</v>
      </c>
      <c r="L41" s="104">
        <v>11546</v>
      </c>
      <c r="M41" s="105">
        <v>11189</v>
      </c>
    </row>
    <row r="42" spans="2:13" ht="27.75" customHeight="1">
      <c r="B42" s="1278"/>
      <c r="C42" s="1279"/>
      <c r="D42" s="106"/>
      <c r="E42" s="1282" t="s">
        <v>32</v>
      </c>
      <c r="F42" s="1282"/>
      <c r="G42" s="1282"/>
      <c r="H42" s="1283"/>
      <c r="I42" s="107" t="s">
        <v>513</v>
      </c>
      <c r="J42" s="108" t="s">
        <v>513</v>
      </c>
      <c r="K42" s="108" t="s">
        <v>513</v>
      </c>
      <c r="L42" s="108" t="s">
        <v>513</v>
      </c>
      <c r="M42" s="109" t="s">
        <v>513</v>
      </c>
    </row>
    <row r="43" spans="2:13" ht="27.75" customHeight="1">
      <c r="B43" s="1278"/>
      <c r="C43" s="1279"/>
      <c r="D43" s="106"/>
      <c r="E43" s="1282" t="s">
        <v>33</v>
      </c>
      <c r="F43" s="1282"/>
      <c r="G43" s="1282"/>
      <c r="H43" s="1283"/>
      <c r="I43" s="107">
        <v>6595</v>
      </c>
      <c r="J43" s="108">
        <v>6497</v>
      </c>
      <c r="K43" s="108">
        <v>6254</v>
      </c>
      <c r="L43" s="108">
        <v>5824</v>
      </c>
      <c r="M43" s="109">
        <v>5464</v>
      </c>
    </row>
    <row r="44" spans="2:13" ht="27.75" customHeight="1">
      <c r="B44" s="1278"/>
      <c r="C44" s="1279"/>
      <c r="D44" s="106"/>
      <c r="E44" s="1282" t="s">
        <v>34</v>
      </c>
      <c r="F44" s="1282"/>
      <c r="G44" s="1282"/>
      <c r="H44" s="1283"/>
      <c r="I44" s="107">
        <v>655</v>
      </c>
      <c r="J44" s="108">
        <v>595</v>
      </c>
      <c r="K44" s="108">
        <v>592</v>
      </c>
      <c r="L44" s="108">
        <v>512</v>
      </c>
      <c r="M44" s="109">
        <v>418</v>
      </c>
    </row>
    <row r="45" spans="2:13" ht="27.75" customHeight="1">
      <c r="B45" s="1278"/>
      <c r="C45" s="1279"/>
      <c r="D45" s="106"/>
      <c r="E45" s="1282" t="s">
        <v>35</v>
      </c>
      <c r="F45" s="1282"/>
      <c r="G45" s="1282"/>
      <c r="H45" s="1283"/>
      <c r="I45" s="107">
        <v>1180</v>
      </c>
      <c r="J45" s="108">
        <v>1107</v>
      </c>
      <c r="K45" s="108">
        <v>1065</v>
      </c>
      <c r="L45" s="108">
        <v>853</v>
      </c>
      <c r="M45" s="109">
        <v>797</v>
      </c>
    </row>
    <row r="46" spans="2:13" ht="27.75" customHeight="1">
      <c r="B46" s="1278"/>
      <c r="C46" s="1279"/>
      <c r="D46" s="110"/>
      <c r="E46" s="1282" t="s">
        <v>36</v>
      </c>
      <c r="F46" s="1282"/>
      <c r="G46" s="1282"/>
      <c r="H46" s="1283"/>
      <c r="I46" s="107" t="s">
        <v>513</v>
      </c>
      <c r="J46" s="108" t="s">
        <v>513</v>
      </c>
      <c r="K46" s="108" t="s">
        <v>513</v>
      </c>
      <c r="L46" s="108" t="s">
        <v>513</v>
      </c>
      <c r="M46" s="109" t="s">
        <v>513</v>
      </c>
    </row>
    <row r="47" spans="2:13" ht="27.75" customHeight="1">
      <c r="B47" s="1278"/>
      <c r="C47" s="1279"/>
      <c r="D47" s="111"/>
      <c r="E47" s="1292" t="s">
        <v>37</v>
      </c>
      <c r="F47" s="1293"/>
      <c r="G47" s="1293"/>
      <c r="H47" s="1294"/>
      <c r="I47" s="107" t="s">
        <v>513</v>
      </c>
      <c r="J47" s="108" t="s">
        <v>513</v>
      </c>
      <c r="K47" s="108" t="s">
        <v>513</v>
      </c>
      <c r="L47" s="108" t="s">
        <v>513</v>
      </c>
      <c r="M47" s="109" t="s">
        <v>513</v>
      </c>
    </row>
    <row r="48" spans="2:13" ht="27.75" customHeight="1">
      <c r="B48" s="1278"/>
      <c r="C48" s="1279"/>
      <c r="D48" s="106"/>
      <c r="E48" s="1282" t="s">
        <v>38</v>
      </c>
      <c r="F48" s="1282"/>
      <c r="G48" s="1282"/>
      <c r="H48" s="1283"/>
      <c r="I48" s="107" t="s">
        <v>513</v>
      </c>
      <c r="J48" s="108" t="s">
        <v>513</v>
      </c>
      <c r="K48" s="108" t="s">
        <v>513</v>
      </c>
      <c r="L48" s="108" t="s">
        <v>513</v>
      </c>
      <c r="M48" s="109" t="s">
        <v>513</v>
      </c>
    </row>
    <row r="49" spans="2:13" ht="27.75" customHeight="1">
      <c r="B49" s="1280"/>
      <c r="C49" s="1281"/>
      <c r="D49" s="106"/>
      <c r="E49" s="1282" t="s">
        <v>39</v>
      </c>
      <c r="F49" s="1282"/>
      <c r="G49" s="1282"/>
      <c r="H49" s="1283"/>
      <c r="I49" s="107" t="s">
        <v>513</v>
      </c>
      <c r="J49" s="108" t="s">
        <v>513</v>
      </c>
      <c r="K49" s="108" t="s">
        <v>513</v>
      </c>
      <c r="L49" s="108" t="s">
        <v>513</v>
      </c>
      <c r="M49" s="109" t="s">
        <v>513</v>
      </c>
    </row>
    <row r="50" spans="2:13" ht="27.75" customHeight="1">
      <c r="B50" s="1276" t="s">
        <v>40</v>
      </c>
      <c r="C50" s="1277"/>
      <c r="D50" s="112"/>
      <c r="E50" s="1282" t="s">
        <v>41</v>
      </c>
      <c r="F50" s="1282"/>
      <c r="G50" s="1282"/>
      <c r="H50" s="1283"/>
      <c r="I50" s="107">
        <v>4743</v>
      </c>
      <c r="J50" s="108">
        <v>5010</v>
      </c>
      <c r="K50" s="108">
        <v>5372</v>
      </c>
      <c r="L50" s="108">
        <v>5792</v>
      </c>
      <c r="M50" s="109">
        <v>6092</v>
      </c>
    </row>
    <row r="51" spans="2:13" ht="27.75" customHeight="1">
      <c r="B51" s="1278"/>
      <c r="C51" s="1279"/>
      <c r="D51" s="106"/>
      <c r="E51" s="1282" t="s">
        <v>42</v>
      </c>
      <c r="F51" s="1282"/>
      <c r="G51" s="1282"/>
      <c r="H51" s="1283"/>
      <c r="I51" s="107">
        <v>1</v>
      </c>
      <c r="J51" s="108">
        <v>10</v>
      </c>
      <c r="K51" s="108">
        <v>1</v>
      </c>
      <c r="L51" s="108">
        <v>1</v>
      </c>
      <c r="M51" s="109">
        <v>1</v>
      </c>
    </row>
    <row r="52" spans="2:13" ht="27.75" customHeight="1">
      <c r="B52" s="1280"/>
      <c r="C52" s="1281"/>
      <c r="D52" s="106"/>
      <c r="E52" s="1282" t="s">
        <v>43</v>
      </c>
      <c r="F52" s="1282"/>
      <c r="G52" s="1282"/>
      <c r="H52" s="1283"/>
      <c r="I52" s="107">
        <v>15341</v>
      </c>
      <c r="J52" s="108">
        <v>15109</v>
      </c>
      <c r="K52" s="108">
        <v>14814</v>
      </c>
      <c r="L52" s="108">
        <v>14447</v>
      </c>
      <c r="M52" s="109">
        <v>14117</v>
      </c>
    </row>
    <row r="53" spans="2:13" ht="27.75" customHeight="1" thickBot="1">
      <c r="B53" s="1284" t="s">
        <v>44</v>
      </c>
      <c r="C53" s="1285"/>
      <c r="D53" s="113"/>
      <c r="E53" s="1286" t="s">
        <v>45</v>
      </c>
      <c r="F53" s="1286"/>
      <c r="G53" s="1286"/>
      <c r="H53" s="1287"/>
      <c r="I53" s="114">
        <v>639</v>
      </c>
      <c r="J53" s="115">
        <v>156</v>
      </c>
      <c r="K53" s="115">
        <v>-336</v>
      </c>
      <c r="L53" s="115">
        <v>-1505</v>
      </c>
      <c r="M53" s="116">
        <v>-2342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u7EZ6NM6lEBn1+a2fF4kYBmMheWI1ktaEE3wCJrfBbOyArvEw6khBg9Ezd1WJuLB1VeRRKSVU88eKgMr9xJ9w==" saltValue="SImZFFCiMZ3zz9d6oZ/C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556</v>
      </c>
      <c r="G54" s="125" t="s">
        <v>557</v>
      </c>
      <c r="H54" s="126" t="s">
        <v>558</v>
      </c>
    </row>
    <row r="55" spans="2:8" ht="52.5" customHeight="1">
      <c r="B55" s="127"/>
      <c r="C55" s="1303" t="s">
        <v>48</v>
      </c>
      <c r="D55" s="1303"/>
      <c r="E55" s="1304"/>
      <c r="F55" s="128">
        <v>3310</v>
      </c>
      <c r="G55" s="128">
        <v>3697</v>
      </c>
      <c r="H55" s="129">
        <v>3834</v>
      </c>
    </row>
    <row r="56" spans="2:8" ht="52.5" customHeight="1">
      <c r="B56" s="130"/>
      <c r="C56" s="1305" t="s">
        <v>49</v>
      </c>
      <c r="D56" s="1305"/>
      <c r="E56" s="1306"/>
      <c r="F56" s="131">
        <v>477</v>
      </c>
      <c r="G56" s="131">
        <v>477</v>
      </c>
      <c r="H56" s="132">
        <v>477</v>
      </c>
    </row>
    <row r="57" spans="2:8" ht="53.25" customHeight="1">
      <c r="B57" s="130"/>
      <c r="C57" s="1307" t="s">
        <v>50</v>
      </c>
      <c r="D57" s="1307"/>
      <c r="E57" s="1308"/>
      <c r="F57" s="133">
        <v>1581</v>
      </c>
      <c r="G57" s="133">
        <v>1613</v>
      </c>
      <c r="H57" s="134">
        <v>1778</v>
      </c>
    </row>
    <row r="58" spans="2:8" ht="45.75" customHeight="1">
      <c r="B58" s="135"/>
      <c r="C58" s="1295" t="s">
        <v>579</v>
      </c>
      <c r="D58" s="1296"/>
      <c r="E58" s="1297"/>
      <c r="F58" s="136">
        <v>402</v>
      </c>
      <c r="G58" s="136">
        <v>456</v>
      </c>
      <c r="H58" s="137">
        <v>695</v>
      </c>
    </row>
    <row r="59" spans="2:8" ht="45.75" customHeight="1">
      <c r="B59" s="135"/>
      <c r="C59" s="1295" t="s">
        <v>580</v>
      </c>
      <c r="D59" s="1296"/>
      <c r="E59" s="1297"/>
      <c r="F59" s="136">
        <v>271</v>
      </c>
      <c r="G59" s="136">
        <v>271</v>
      </c>
      <c r="H59" s="137">
        <v>209</v>
      </c>
    </row>
    <row r="60" spans="2:8" ht="45.75" customHeight="1">
      <c r="B60" s="135"/>
      <c r="C60" s="1295" t="s">
        <v>581</v>
      </c>
      <c r="D60" s="1296"/>
      <c r="E60" s="1297"/>
      <c r="F60" s="136">
        <v>203</v>
      </c>
      <c r="G60" s="136">
        <v>203</v>
      </c>
      <c r="H60" s="137">
        <v>203</v>
      </c>
    </row>
    <row r="61" spans="2:8" ht="45.75" customHeight="1">
      <c r="B61" s="135"/>
      <c r="C61" s="1295" t="s">
        <v>582</v>
      </c>
      <c r="D61" s="1296"/>
      <c r="E61" s="1297"/>
      <c r="F61" s="136">
        <v>200</v>
      </c>
      <c r="G61" s="136">
        <v>200</v>
      </c>
      <c r="H61" s="137">
        <v>200</v>
      </c>
    </row>
    <row r="62" spans="2:8" ht="45.75" customHeight="1" thickBot="1">
      <c r="B62" s="138"/>
      <c r="C62" s="1298" t="s">
        <v>583</v>
      </c>
      <c r="D62" s="1299"/>
      <c r="E62" s="1300"/>
      <c r="F62" s="139">
        <v>171</v>
      </c>
      <c r="G62" s="139">
        <v>171</v>
      </c>
      <c r="H62" s="140">
        <v>171</v>
      </c>
    </row>
    <row r="63" spans="2:8" ht="52.5" customHeight="1" thickBot="1">
      <c r="B63" s="141"/>
      <c r="C63" s="1301" t="s">
        <v>51</v>
      </c>
      <c r="D63" s="1301"/>
      <c r="E63" s="1302"/>
      <c r="F63" s="142">
        <v>5368</v>
      </c>
      <c r="G63" s="142">
        <v>5788</v>
      </c>
      <c r="H63" s="143">
        <v>6089</v>
      </c>
    </row>
    <row r="64" spans="2:8" ht="15" customHeight="1"/>
  </sheetData>
  <sheetProtection algorithmName="SHA-512" hashValue="z4/L0vulT+vN6l4fk5HhXqDg2tW0OAhF5Qmsr32rPc2dHd5/nXL0LyDfO1JPbWE45cINYQk6aako+iNpxH4tWg==" saltValue="pVrkl4nsuI6HDZ+6Ktwy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52"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621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610</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554</v>
      </c>
      <c r="BQ50" s="1322"/>
      <c r="BR50" s="1322"/>
      <c r="BS50" s="1322"/>
      <c r="BT50" s="1322"/>
      <c r="BU50" s="1322"/>
      <c r="BV50" s="1322"/>
      <c r="BW50" s="1322"/>
      <c r="BX50" s="1322" t="s">
        <v>555</v>
      </c>
      <c r="BY50" s="1322"/>
      <c r="BZ50" s="1322"/>
      <c r="CA50" s="1322"/>
      <c r="CB50" s="1322"/>
      <c r="CC50" s="1322"/>
      <c r="CD50" s="1322"/>
      <c r="CE50" s="1322"/>
      <c r="CF50" s="1322" t="s">
        <v>556</v>
      </c>
      <c r="CG50" s="1322"/>
      <c r="CH50" s="1322"/>
      <c r="CI50" s="1322"/>
      <c r="CJ50" s="1322"/>
      <c r="CK50" s="1322"/>
      <c r="CL50" s="1322"/>
      <c r="CM50" s="1322"/>
      <c r="CN50" s="1322" t="s">
        <v>557</v>
      </c>
      <c r="CO50" s="1322"/>
      <c r="CP50" s="1322"/>
      <c r="CQ50" s="1322"/>
      <c r="CR50" s="1322"/>
      <c r="CS50" s="1322"/>
      <c r="CT50" s="1322"/>
      <c r="CU50" s="1322"/>
      <c r="CV50" s="1322" t="s">
        <v>558</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611</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3">
        <v>8.8000000000000007</v>
      </c>
      <c r="BQ51" s="1323"/>
      <c r="BR51" s="1323"/>
      <c r="BS51" s="1323"/>
      <c r="BT51" s="1323"/>
      <c r="BU51" s="1323"/>
      <c r="BV51" s="1323"/>
      <c r="BW51" s="1323"/>
      <c r="BX51" s="1323">
        <v>2.1</v>
      </c>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3">
        <v>54.6</v>
      </c>
      <c r="BQ53" s="1323"/>
      <c r="BR53" s="1323"/>
      <c r="BS53" s="1323"/>
      <c r="BT53" s="1323"/>
      <c r="BU53" s="1323"/>
      <c r="BV53" s="1323"/>
      <c r="BW53" s="1323"/>
      <c r="BX53" s="1323">
        <v>56.1</v>
      </c>
      <c r="BY53" s="1323"/>
      <c r="BZ53" s="1323"/>
      <c r="CA53" s="1323"/>
      <c r="CB53" s="1323"/>
      <c r="CC53" s="1323"/>
      <c r="CD53" s="1323"/>
      <c r="CE53" s="1323"/>
      <c r="CF53" s="1323">
        <v>57.5</v>
      </c>
      <c r="CG53" s="1323"/>
      <c r="CH53" s="1323"/>
      <c r="CI53" s="1323"/>
      <c r="CJ53" s="1323"/>
      <c r="CK53" s="1323"/>
      <c r="CL53" s="1323"/>
      <c r="CM53" s="1323"/>
      <c r="CN53" s="1323">
        <v>59.2</v>
      </c>
      <c r="CO53" s="1323"/>
      <c r="CP53" s="1323"/>
      <c r="CQ53" s="1323"/>
      <c r="CR53" s="1323"/>
      <c r="CS53" s="1323"/>
      <c r="CT53" s="1323"/>
      <c r="CU53" s="1323"/>
      <c r="CV53" s="1323">
        <v>60.3</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614</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3">
        <v>13</v>
      </c>
      <c r="BQ55" s="1323"/>
      <c r="BR55" s="1323"/>
      <c r="BS55" s="1323"/>
      <c r="BT55" s="1323"/>
      <c r="BU55" s="1323"/>
      <c r="BV55" s="1323"/>
      <c r="BW55" s="1323"/>
      <c r="BX55" s="1323">
        <v>21</v>
      </c>
      <c r="BY55" s="1323"/>
      <c r="BZ55" s="1323"/>
      <c r="CA55" s="1323"/>
      <c r="CB55" s="1323"/>
      <c r="CC55" s="1323"/>
      <c r="CD55" s="1323"/>
      <c r="CE55" s="1323"/>
      <c r="CF55" s="1323">
        <v>20.2</v>
      </c>
      <c r="CG55" s="1323"/>
      <c r="CH55" s="1323"/>
      <c r="CI55" s="1323"/>
      <c r="CJ55" s="1323"/>
      <c r="CK55" s="1323"/>
      <c r="CL55" s="1323"/>
      <c r="CM55" s="1323"/>
      <c r="CN55" s="1323">
        <v>18.3</v>
      </c>
      <c r="CO55" s="1323"/>
      <c r="CP55" s="1323"/>
      <c r="CQ55" s="1323"/>
      <c r="CR55" s="1323"/>
      <c r="CS55" s="1323"/>
      <c r="CT55" s="1323"/>
      <c r="CU55" s="1323"/>
      <c r="CV55" s="1323">
        <v>20.3</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613</v>
      </c>
      <c r="BC57" s="1325"/>
      <c r="BD57" s="1325"/>
      <c r="BE57" s="1325"/>
      <c r="BF57" s="1325"/>
      <c r="BG57" s="1325"/>
      <c r="BH57" s="1325"/>
      <c r="BI57" s="1325"/>
      <c r="BJ57" s="1325"/>
      <c r="BK57" s="1325"/>
      <c r="BL57" s="1325"/>
      <c r="BM57" s="1325"/>
      <c r="BN57" s="1325"/>
      <c r="BO57" s="1325"/>
      <c r="BP57" s="1323">
        <v>53.4</v>
      </c>
      <c r="BQ57" s="1323"/>
      <c r="BR57" s="1323"/>
      <c r="BS57" s="1323"/>
      <c r="BT57" s="1323"/>
      <c r="BU57" s="1323"/>
      <c r="BV57" s="1323"/>
      <c r="BW57" s="1323"/>
      <c r="BX57" s="1323">
        <v>56.1</v>
      </c>
      <c r="BY57" s="1323"/>
      <c r="BZ57" s="1323"/>
      <c r="CA57" s="1323"/>
      <c r="CB57" s="1323"/>
      <c r="CC57" s="1323"/>
      <c r="CD57" s="1323"/>
      <c r="CE57" s="1323"/>
      <c r="CF57" s="1323">
        <v>58.1</v>
      </c>
      <c r="CG57" s="1323"/>
      <c r="CH57" s="1323"/>
      <c r="CI57" s="1323"/>
      <c r="CJ57" s="1323"/>
      <c r="CK57" s="1323"/>
      <c r="CL57" s="1323"/>
      <c r="CM57" s="1323"/>
      <c r="CN57" s="1323">
        <v>59.4</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615</v>
      </c>
    </row>
    <row r="64" spans="1:109">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622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610</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554</v>
      </c>
      <c r="BQ72" s="1322"/>
      <c r="BR72" s="1322"/>
      <c r="BS72" s="1322"/>
      <c r="BT72" s="1322"/>
      <c r="BU72" s="1322"/>
      <c r="BV72" s="1322"/>
      <c r="BW72" s="1322"/>
      <c r="BX72" s="1322" t="s">
        <v>555</v>
      </c>
      <c r="BY72" s="1322"/>
      <c r="BZ72" s="1322"/>
      <c r="CA72" s="1322"/>
      <c r="CB72" s="1322"/>
      <c r="CC72" s="1322"/>
      <c r="CD72" s="1322"/>
      <c r="CE72" s="1322"/>
      <c r="CF72" s="1322" t="s">
        <v>556</v>
      </c>
      <c r="CG72" s="1322"/>
      <c r="CH72" s="1322"/>
      <c r="CI72" s="1322"/>
      <c r="CJ72" s="1322"/>
      <c r="CK72" s="1322"/>
      <c r="CL72" s="1322"/>
      <c r="CM72" s="1322"/>
      <c r="CN72" s="1322" t="s">
        <v>557</v>
      </c>
      <c r="CO72" s="1322"/>
      <c r="CP72" s="1322"/>
      <c r="CQ72" s="1322"/>
      <c r="CR72" s="1322"/>
      <c r="CS72" s="1322"/>
      <c r="CT72" s="1322"/>
      <c r="CU72" s="1322"/>
      <c r="CV72" s="1322" t="s">
        <v>558</v>
      </c>
      <c r="CW72" s="1322"/>
      <c r="CX72" s="1322"/>
      <c r="CY72" s="1322"/>
      <c r="CZ72" s="1322"/>
      <c r="DA72" s="1322"/>
      <c r="DB72" s="1322"/>
      <c r="DC72" s="1322"/>
    </row>
    <row r="73" spans="2:107">
      <c r="B73" s="395"/>
      <c r="G73" s="1328"/>
      <c r="H73" s="1328"/>
      <c r="I73" s="1328"/>
      <c r="J73" s="1328"/>
      <c r="K73" s="1329"/>
      <c r="L73" s="1329"/>
      <c r="M73" s="1329"/>
      <c r="N73" s="1329"/>
      <c r="AM73" s="404"/>
      <c r="AN73" s="1325" t="s">
        <v>611</v>
      </c>
      <c r="AO73" s="1325"/>
      <c r="AP73" s="1325"/>
      <c r="AQ73" s="1325"/>
      <c r="AR73" s="1325"/>
      <c r="AS73" s="1325"/>
      <c r="AT73" s="1325"/>
      <c r="AU73" s="1325"/>
      <c r="AV73" s="1325"/>
      <c r="AW73" s="1325"/>
      <c r="AX73" s="1325"/>
      <c r="AY73" s="1325"/>
      <c r="AZ73" s="1325"/>
      <c r="BA73" s="1325"/>
      <c r="BB73" s="1325" t="s">
        <v>616</v>
      </c>
      <c r="BC73" s="1325"/>
      <c r="BD73" s="1325"/>
      <c r="BE73" s="1325"/>
      <c r="BF73" s="1325"/>
      <c r="BG73" s="1325"/>
      <c r="BH73" s="1325"/>
      <c r="BI73" s="1325"/>
      <c r="BJ73" s="1325"/>
      <c r="BK73" s="1325"/>
      <c r="BL73" s="1325"/>
      <c r="BM73" s="1325"/>
      <c r="BN73" s="1325"/>
      <c r="BO73" s="1325"/>
      <c r="BP73" s="1323">
        <v>8.8000000000000007</v>
      </c>
      <c r="BQ73" s="1323"/>
      <c r="BR73" s="1323"/>
      <c r="BS73" s="1323"/>
      <c r="BT73" s="1323"/>
      <c r="BU73" s="1323"/>
      <c r="BV73" s="1323"/>
      <c r="BW73" s="1323"/>
      <c r="BX73" s="1323">
        <v>2.1</v>
      </c>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618</v>
      </c>
      <c r="BC75" s="1325"/>
      <c r="BD75" s="1325"/>
      <c r="BE75" s="1325"/>
      <c r="BF75" s="1325"/>
      <c r="BG75" s="1325"/>
      <c r="BH75" s="1325"/>
      <c r="BI75" s="1325"/>
      <c r="BJ75" s="1325"/>
      <c r="BK75" s="1325"/>
      <c r="BL75" s="1325"/>
      <c r="BM75" s="1325"/>
      <c r="BN75" s="1325"/>
      <c r="BO75" s="1325"/>
      <c r="BP75" s="1323">
        <v>5.3</v>
      </c>
      <c r="BQ75" s="1323"/>
      <c r="BR75" s="1323"/>
      <c r="BS75" s="1323"/>
      <c r="BT75" s="1323"/>
      <c r="BU75" s="1323"/>
      <c r="BV75" s="1323"/>
      <c r="BW75" s="1323"/>
      <c r="BX75" s="1323">
        <v>5.2</v>
      </c>
      <c r="BY75" s="1323"/>
      <c r="BZ75" s="1323"/>
      <c r="CA75" s="1323"/>
      <c r="CB75" s="1323"/>
      <c r="CC75" s="1323"/>
      <c r="CD75" s="1323"/>
      <c r="CE75" s="1323"/>
      <c r="CF75" s="1323">
        <v>5.8</v>
      </c>
      <c r="CG75" s="1323"/>
      <c r="CH75" s="1323"/>
      <c r="CI75" s="1323"/>
      <c r="CJ75" s="1323"/>
      <c r="CK75" s="1323"/>
      <c r="CL75" s="1323"/>
      <c r="CM75" s="1323"/>
      <c r="CN75" s="1323">
        <v>6.2</v>
      </c>
      <c r="CO75" s="1323"/>
      <c r="CP75" s="1323"/>
      <c r="CQ75" s="1323"/>
      <c r="CR75" s="1323"/>
      <c r="CS75" s="1323"/>
      <c r="CT75" s="1323"/>
      <c r="CU75" s="1323"/>
      <c r="CV75" s="1323">
        <v>6</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614</v>
      </c>
      <c r="AO77" s="1322"/>
      <c r="AP77" s="1322"/>
      <c r="AQ77" s="1322"/>
      <c r="AR77" s="1322"/>
      <c r="AS77" s="1322"/>
      <c r="AT77" s="1322"/>
      <c r="AU77" s="1322"/>
      <c r="AV77" s="1322"/>
      <c r="AW77" s="1322"/>
      <c r="AX77" s="1322"/>
      <c r="AY77" s="1322"/>
      <c r="AZ77" s="1322"/>
      <c r="BA77" s="1322"/>
      <c r="BB77" s="1325" t="s">
        <v>616</v>
      </c>
      <c r="BC77" s="1325"/>
      <c r="BD77" s="1325"/>
      <c r="BE77" s="1325"/>
      <c r="BF77" s="1325"/>
      <c r="BG77" s="1325"/>
      <c r="BH77" s="1325"/>
      <c r="BI77" s="1325"/>
      <c r="BJ77" s="1325"/>
      <c r="BK77" s="1325"/>
      <c r="BL77" s="1325"/>
      <c r="BM77" s="1325"/>
      <c r="BN77" s="1325"/>
      <c r="BO77" s="1325"/>
      <c r="BP77" s="1323">
        <v>13</v>
      </c>
      <c r="BQ77" s="1323"/>
      <c r="BR77" s="1323"/>
      <c r="BS77" s="1323"/>
      <c r="BT77" s="1323"/>
      <c r="BU77" s="1323"/>
      <c r="BV77" s="1323"/>
      <c r="BW77" s="1323"/>
      <c r="BX77" s="1323">
        <v>21</v>
      </c>
      <c r="BY77" s="1323"/>
      <c r="BZ77" s="1323"/>
      <c r="CA77" s="1323"/>
      <c r="CB77" s="1323"/>
      <c r="CC77" s="1323"/>
      <c r="CD77" s="1323"/>
      <c r="CE77" s="1323"/>
      <c r="CF77" s="1323">
        <v>20.2</v>
      </c>
      <c r="CG77" s="1323"/>
      <c r="CH77" s="1323"/>
      <c r="CI77" s="1323"/>
      <c r="CJ77" s="1323"/>
      <c r="CK77" s="1323"/>
      <c r="CL77" s="1323"/>
      <c r="CM77" s="1323"/>
      <c r="CN77" s="1323">
        <v>18.3</v>
      </c>
      <c r="CO77" s="1323"/>
      <c r="CP77" s="1323"/>
      <c r="CQ77" s="1323"/>
      <c r="CR77" s="1323"/>
      <c r="CS77" s="1323"/>
      <c r="CT77" s="1323"/>
      <c r="CU77" s="1323"/>
      <c r="CV77" s="1323">
        <v>20.3</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617</v>
      </c>
      <c r="BC79" s="1325"/>
      <c r="BD79" s="1325"/>
      <c r="BE79" s="1325"/>
      <c r="BF79" s="1325"/>
      <c r="BG79" s="1325"/>
      <c r="BH79" s="1325"/>
      <c r="BI79" s="1325"/>
      <c r="BJ79" s="1325"/>
      <c r="BK79" s="1325"/>
      <c r="BL79" s="1325"/>
      <c r="BM79" s="1325"/>
      <c r="BN79" s="1325"/>
      <c r="BO79" s="1325"/>
      <c r="BP79" s="1323">
        <v>6.8</v>
      </c>
      <c r="BQ79" s="1323"/>
      <c r="BR79" s="1323"/>
      <c r="BS79" s="1323"/>
      <c r="BT79" s="1323"/>
      <c r="BU79" s="1323"/>
      <c r="BV79" s="1323"/>
      <c r="BW79" s="1323"/>
      <c r="BX79" s="1323">
        <v>6.8</v>
      </c>
      <c r="BY79" s="1323"/>
      <c r="BZ79" s="1323"/>
      <c r="CA79" s="1323"/>
      <c r="CB79" s="1323"/>
      <c r="CC79" s="1323"/>
      <c r="CD79" s="1323"/>
      <c r="CE79" s="1323"/>
      <c r="CF79" s="1323">
        <v>6.8</v>
      </c>
      <c r="CG79" s="1323"/>
      <c r="CH79" s="1323"/>
      <c r="CI79" s="1323"/>
      <c r="CJ79" s="1323"/>
      <c r="CK79" s="1323"/>
      <c r="CL79" s="1323"/>
      <c r="CM79" s="1323"/>
      <c r="CN79" s="1323">
        <v>6.8</v>
      </c>
      <c r="CO79" s="1323"/>
      <c r="CP79" s="1323"/>
      <c r="CQ79" s="1323"/>
      <c r="CR79" s="1323"/>
      <c r="CS79" s="1323"/>
      <c r="CT79" s="1323"/>
      <c r="CU79" s="1323"/>
      <c r="CV79" s="1323">
        <v>6.6</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wpQnBEB9w6VevuvilvNRuIAsME8qU6avqKMwQKE3LC8MgEWqZLWgmJaXhFllOtSIQhuM6hBWCei/kAs/v8i5CA==" saltValue="rFCr8zs0w4zUSYj8fmcxqA==" spinCount="100000" sheet="1" objects="1" scenarios="1" formatCells="0"/>
  <dataConsolidate/>
  <mergeCells count="112">
    <mergeCell ref="N77:N78"/>
    <mergeCell ref="AN77:BA80"/>
    <mergeCell ref="BB77:BO78"/>
    <mergeCell ref="BP77:BW78"/>
    <mergeCell ref="BX77:CE78"/>
    <mergeCell ref="CF77:CM78"/>
    <mergeCell ref="CF79:CM80"/>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BX55:CE56"/>
    <mergeCell ref="CF55:CM56"/>
    <mergeCell ref="CN55:CU56"/>
    <mergeCell ref="CV55:DC56"/>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AN43:DC47"/>
    <mergeCell ref="G50:J50"/>
    <mergeCell ref="AN50:BO50"/>
    <mergeCell ref="BP50:BW50"/>
    <mergeCell ref="BX50:CE50"/>
    <mergeCell ref="CF50:CM50"/>
    <mergeCell ref="CN50:CU50"/>
    <mergeCell ref="CV50:DC50"/>
    <mergeCell ref="AN65:DC69"/>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94"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619</v>
      </c>
    </row>
  </sheetData>
  <sheetProtection algorithmName="SHA-512" hashValue="V7OGS2UHdp9fsaw1ND8J4H9fD+bK5qtcGT5kkvj6Bfv7bjOzubpD7TQKvR6hxhc7tLLwD+uvDLiSIZAckoVgsw==" saltValue="Tk01Rl1x4GzFWwl197zteg=="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620</v>
      </c>
    </row>
  </sheetData>
  <sheetProtection algorithmName="SHA-512" hashValue="h24yzce2YoR4ZOOFk5HhnJiOIGyj7lqsH5va/7xV5HxB0zmTXou3x1BvgrjrK8g6Pc/DbJlejjo9rZf2at9/hA==" saltValue="T8x2mkQrPC7sG8ChAIfnyQ=="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551</v>
      </c>
      <c r="G2" s="157"/>
      <c r="H2" s="158"/>
    </row>
    <row r="3" spans="1:8">
      <c r="A3" s="154" t="s">
        <v>544</v>
      </c>
      <c r="B3" s="159"/>
      <c r="C3" s="160"/>
      <c r="D3" s="161">
        <v>35407</v>
      </c>
      <c r="E3" s="162"/>
      <c r="F3" s="163">
        <v>49919</v>
      </c>
      <c r="G3" s="164"/>
      <c r="H3" s="165"/>
    </row>
    <row r="4" spans="1:8">
      <c r="A4" s="166"/>
      <c r="B4" s="167"/>
      <c r="C4" s="168"/>
      <c r="D4" s="169">
        <v>19130</v>
      </c>
      <c r="E4" s="170"/>
      <c r="F4" s="171">
        <v>26398</v>
      </c>
      <c r="G4" s="172"/>
      <c r="H4" s="173"/>
    </row>
    <row r="5" spans="1:8">
      <c r="A5" s="154" t="s">
        <v>546</v>
      </c>
      <c r="B5" s="159"/>
      <c r="C5" s="160"/>
      <c r="D5" s="161">
        <v>16601</v>
      </c>
      <c r="E5" s="162"/>
      <c r="F5" s="163">
        <v>47738</v>
      </c>
      <c r="G5" s="164"/>
      <c r="H5" s="165"/>
    </row>
    <row r="6" spans="1:8">
      <c r="A6" s="166"/>
      <c r="B6" s="167"/>
      <c r="C6" s="168"/>
      <c r="D6" s="169">
        <v>9989</v>
      </c>
      <c r="E6" s="170"/>
      <c r="F6" s="171">
        <v>24937</v>
      </c>
      <c r="G6" s="172"/>
      <c r="H6" s="173"/>
    </row>
    <row r="7" spans="1:8">
      <c r="A7" s="154" t="s">
        <v>547</v>
      </c>
      <c r="B7" s="159"/>
      <c r="C7" s="160"/>
      <c r="D7" s="161">
        <v>16468</v>
      </c>
      <c r="E7" s="162"/>
      <c r="F7" s="163">
        <v>52191</v>
      </c>
      <c r="G7" s="164"/>
      <c r="H7" s="165"/>
    </row>
    <row r="8" spans="1:8">
      <c r="A8" s="166"/>
      <c r="B8" s="167"/>
      <c r="C8" s="168"/>
      <c r="D8" s="169">
        <v>7992</v>
      </c>
      <c r="E8" s="170"/>
      <c r="F8" s="171">
        <v>24843</v>
      </c>
      <c r="G8" s="172"/>
      <c r="H8" s="173"/>
    </row>
    <row r="9" spans="1:8">
      <c r="A9" s="154" t="s">
        <v>548</v>
      </c>
      <c r="B9" s="159"/>
      <c r="C9" s="160"/>
      <c r="D9" s="161">
        <v>8701</v>
      </c>
      <c r="E9" s="162"/>
      <c r="F9" s="163">
        <v>47387</v>
      </c>
      <c r="G9" s="164"/>
      <c r="H9" s="165"/>
    </row>
    <row r="10" spans="1:8">
      <c r="A10" s="166"/>
      <c r="B10" s="167"/>
      <c r="C10" s="168"/>
      <c r="D10" s="169">
        <v>6286</v>
      </c>
      <c r="E10" s="170"/>
      <c r="F10" s="171">
        <v>24928</v>
      </c>
      <c r="G10" s="172"/>
      <c r="H10" s="173"/>
    </row>
    <row r="11" spans="1:8">
      <c r="A11" s="154" t="s">
        <v>549</v>
      </c>
      <c r="B11" s="159"/>
      <c r="C11" s="160"/>
      <c r="D11" s="161">
        <v>25366</v>
      </c>
      <c r="E11" s="162"/>
      <c r="F11" s="163">
        <v>51264</v>
      </c>
      <c r="G11" s="164"/>
      <c r="H11" s="165"/>
    </row>
    <row r="12" spans="1:8">
      <c r="A12" s="166"/>
      <c r="B12" s="167"/>
      <c r="C12" s="174"/>
      <c r="D12" s="169">
        <v>12196</v>
      </c>
      <c r="E12" s="170"/>
      <c r="F12" s="171">
        <v>26040</v>
      </c>
      <c r="G12" s="172"/>
      <c r="H12" s="173"/>
    </row>
    <row r="13" spans="1:8">
      <c r="A13" s="154"/>
      <c r="B13" s="159"/>
      <c r="C13" s="175"/>
      <c r="D13" s="176">
        <v>20509</v>
      </c>
      <c r="E13" s="177"/>
      <c r="F13" s="178">
        <v>49700</v>
      </c>
      <c r="G13" s="179"/>
      <c r="H13" s="165"/>
    </row>
    <row r="14" spans="1:8">
      <c r="A14" s="166"/>
      <c r="B14" s="167"/>
      <c r="C14" s="168"/>
      <c r="D14" s="169">
        <v>11119</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6.99</v>
      </c>
      <c r="C19" s="180">
        <f>ROUND(VALUE(SUBSTITUTE(実質収支比率等に係る経年分析!G$48,"▲","-")),2)</f>
        <v>5.33</v>
      </c>
      <c r="D19" s="180">
        <f>ROUND(VALUE(SUBSTITUTE(実質収支比率等に係る経年分析!H$48,"▲","-")),2)</f>
        <v>5.95</v>
      </c>
      <c r="E19" s="180">
        <f>ROUND(VALUE(SUBSTITUTE(実質収支比率等に係る経年分析!I$48,"▲","-")),2)</f>
        <v>6.07</v>
      </c>
      <c r="F19" s="180">
        <f>ROUND(VALUE(SUBSTITUTE(実質収支比率等に係る経年分析!J$48,"▲","-")),2)</f>
        <v>3.96</v>
      </c>
    </row>
    <row r="20" spans="1:11">
      <c r="A20" s="180" t="s">
        <v>55</v>
      </c>
      <c r="B20" s="180">
        <f>ROUND(VALUE(SUBSTITUTE(実質収支比率等に係る経年分析!F$47,"▲","-")),2)</f>
        <v>36.340000000000003</v>
      </c>
      <c r="C20" s="180">
        <f>ROUND(VALUE(SUBSTITUTE(実質収支比率等に係る経年分析!G$47,"▲","-")),2)</f>
        <v>39.43</v>
      </c>
      <c r="D20" s="180">
        <f>ROUND(VALUE(SUBSTITUTE(実質収支比率等に係る経年分析!H$47,"▲","-")),2)</f>
        <v>38.89</v>
      </c>
      <c r="E20" s="180">
        <f>ROUND(VALUE(SUBSTITUTE(実質収支比率等に係る経年分析!I$47,"▲","-")),2)</f>
        <v>43</v>
      </c>
      <c r="F20" s="180">
        <f>ROUND(VALUE(SUBSTITUTE(実質収支比率等に係る経年分析!J$47,"▲","-")),2)</f>
        <v>44.6</v>
      </c>
    </row>
    <row r="21" spans="1:11">
      <c r="A21" s="180" t="s">
        <v>56</v>
      </c>
      <c r="B21" s="180">
        <f>IF(ISNUMBER(VALUE(SUBSTITUTE(実質収支比率等に係る経年分析!F$49,"▲","-"))),ROUND(VALUE(SUBSTITUTE(実質収支比率等に係る経年分析!F$49,"▲","-")),2),NA())</f>
        <v>1.22</v>
      </c>
      <c r="C21" s="180">
        <f>IF(ISNUMBER(VALUE(SUBSTITUTE(実質収支比率等に係る経年分析!G$49,"▲","-"))),ROUND(VALUE(SUBSTITUTE(実質収支比率等に係る経年分析!G$49,"▲","-")),2),NA())</f>
        <v>1.98</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4.6900000000000004</v>
      </c>
      <c r="F21" s="180">
        <f>IF(ISNUMBER(VALUE(SUBSTITUTE(実質収支比率等に係る経年分析!J$49,"▲","-"))),ROUND(VALUE(SUBSTITUTE(実質収支比率等に係る経年分析!J$49,"▲","-")),2),NA())</f>
        <v>-0.53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公共施設公益施設整備拡充基金特別会計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0.45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1.1399999999999999</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0.9</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0.56000000000000005</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3.81</v>
      </c>
    </row>
    <row r="35" spans="1:16">
      <c r="A35" s="181" t="str">
        <f>IF(連結実質赤字比率に係る赤字・黒字の構成分析!C$35="",NA(),連結実質赤字比率に係る赤字・黒字の構成分析!C$35)</f>
        <v>流域関連公共下水道事業会計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8.3800000000000008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22.16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1082</v>
      </c>
      <c r="E42" s="182"/>
      <c r="F42" s="182"/>
      <c r="G42" s="182">
        <f>'実質公債費比率（分子）の構造'!L$52</f>
        <v>1095</v>
      </c>
      <c r="H42" s="182"/>
      <c r="I42" s="182"/>
      <c r="J42" s="182">
        <f>'実質公債費比率（分子）の構造'!M$52</f>
        <v>1150</v>
      </c>
      <c r="K42" s="182"/>
      <c r="L42" s="182"/>
      <c r="M42" s="182">
        <f>'実質公債費比率（分子）の構造'!N$52</f>
        <v>1147</v>
      </c>
      <c r="N42" s="182"/>
      <c r="O42" s="182"/>
      <c r="P42" s="182">
        <f>'実質公債費比率（分子）の構造'!O$52</f>
        <v>1138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70</v>
      </c>
      <c r="C44" s="182"/>
      <c r="D44" s="182"/>
      <c r="E44" s="182">
        <f>'実質公債費比率（分子）の構造'!L$50</f>
        <v>86</v>
      </c>
      <c r="F44" s="182"/>
      <c r="G44" s="182"/>
      <c r="H44" s="182">
        <f>'実質公債費比率（分子）の構造'!M$50</f>
        <v>84</v>
      </c>
      <c r="I44" s="182"/>
      <c r="J44" s="182"/>
      <c r="K44" s="182">
        <f>'実質公債費比率（分子）の構造'!N$50</f>
        <v>101</v>
      </c>
      <c r="L44" s="182"/>
      <c r="M44" s="182"/>
      <c r="N44" s="182">
        <f>'実質公債費比率（分子）の構造'!O$50</f>
        <v>101</v>
      </c>
      <c r="O44" s="182"/>
      <c r="P44" s="182"/>
    </row>
    <row r="45" spans="1:16">
      <c r="A45" s="182" t="s">
        <v>66</v>
      </c>
      <c r="B45" s="182">
        <f>'実質公債費比率（分子）の構造'!K$49</f>
        <v>40</v>
      </c>
      <c r="C45" s="182"/>
      <c r="D45" s="182"/>
      <c r="E45" s="182">
        <f>'実質公債費比率（分子）の構造'!L$49</f>
        <v>9</v>
      </c>
      <c r="F45" s="182"/>
      <c r="G45" s="182"/>
      <c r="H45" s="182">
        <f>'実質公債費比率（分子）の構造'!M$49</f>
        <v>1</v>
      </c>
      <c r="I45" s="182"/>
      <c r="J45" s="182"/>
      <c r="K45" s="182" t="str">
        <f>'実質公債費比率（分子）の構造'!N$49</f>
        <v>-</v>
      </c>
      <c r="L45" s="182"/>
      <c r="M45" s="182"/>
      <c r="N45" s="182">
        <f>'実質公債費比率（分子）の構造'!O$49</f>
        <v>1</v>
      </c>
      <c r="O45" s="182"/>
      <c r="P45" s="182"/>
    </row>
    <row r="46" spans="1:16">
      <c r="A46" s="182" t="s">
        <v>67</v>
      </c>
      <c r="B46" s="182">
        <f>'実質公債費比率（分子）の構造'!K$48</f>
        <v>410</v>
      </c>
      <c r="C46" s="182"/>
      <c r="D46" s="182"/>
      <c r="E46" s="182">
        <f>'実質公債費比率（分子）の構造'!L$48</f>
        <v>418</v>
      </c>
      <c r="F46" s="182"/>
      <c r="G46" s="182"/>
      <c r="H46" s="182">
        <f>'実質公債費比率（分子）の構造'!M$48</f>
        <v>413</v>
      </c>
      <c r="I46" s="182"/>
      <c r="J46" s="182"/>
      <c r="K46" s="182">
        <f>'実質公債費比率（分子）の構造'!N$48</f>
        <v>396</v>
      </c>
      <c r="L46" s="182"/>
      <c r="M46" s="182"/>
      <c r="N46" s="182">
        <f>'実質公債費比率（分子）の構造'!O$48</f>
        <v>404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897</v>
      </c>
      <c r="C49" s="182"/>
      <c r="D49" s="182"/>
      <c r="E49" s="182">
        <f>'実質公債費比率（分子）の構造'!L$45</f>
        <v>1080</v>
      </c>
      <c r="F49" s="182"/>
      <c r="G49" s="182"/>
      <c r="H49" s="182">
        <f>'実質公債費比率（分子）の構造'!M$45</f>
        <v>1096</v>
      </c>
      <c r="I49" s="182"/>
      <c r="J49" s="182"/>
      <c r="K49" s="182">
        <f>'実質公債費比率（分子）の構造'!N$45</f>
        <v>1082</v>
      </c>
      <c r="L49" s="182"/>
      <c r="M49" s="182"/>
      <c r="N49" s="182">
        <f>'実質公債費比率（分子）の構造'!O$45</f>
        <v>1112</v>
      </c>
      <c r="O49" s="182"/>
      <c r="P49" s="182"/>
    </row>
    <row r="50" spans="1:16">
      <c r="A50" s="182" t="s">
        <v>71</v>
      </c>
      <c r="B50" s="182" t="e">
        <f>NA()</f>
        <v>#N/A</v>
      </c>
      <c r="C50" s="182">
        <f>IF(ISNUMBER('実質公債費比率（分子）の構造'!K$53),'実質公債費比率（分子）の構造'!K$53,NA())</f>
        <v>335</v>
      </c>
      <c r="D50" s="182" t="e">
        <f>NA()</f>
        <v>#N/A</v>
      </c>
      <c r="E50" s="182" t="e">
        <f>NA()</f>
        <v>#N/A</v>
      </c>
      <c r="F50" s="182">
        <f>IF(ISNUMBER('実質公債費比率（分子）の構造'!L$53),'実質公債費比率（分子）の構造'!L$53,NA())</f>
        <v>498</v>
      </c>
      <c r="G50" s="182" t="e">
        <f>NA()</f>
        <v>#N/A</v>
      </c>
      <c r="H50" s="182" t="e">
        <f>NA()</f>
        <v>#N/A</v>
      </c>
      <c r="I50" s="182">
        <f>IF(ISNUMBER('実質公債費比率（分子）の構造'!M$53),'実質公債費比率（分子）の構造'!M$53,NA())</f>
        <v>444</v>
      </c>
      <c r="J50" s="182" t="e">
        <f>NA()</f>
        <v>#N/A</v>
      </c>
      <c r="K50" s="182" t="e">
        <f>NA()</f>
        <v>#N/A</v>
      </c>
      <c r="L50" s="182">
        <f>IF(ISNUMBER('実質公債費比率（分子）の構造'!N$53),'実質公債費比率（分子）の構造'!N$53,NA())</f>
        <v>432</v>
      </c>
      <c r="M50" s="182" t="e">
        <f>NA()</f>
        <v>#N/A</v>
      </c>
      <c r="N50" s="182" t="e">
        <f>NA()</f>
        <v>#N/A</v>
      </c>
      <c r="O50" s="182">
        <f>IF(ISNUMBER('実質公債費比率（分子）の構造'!O$53),'実質公債費比率（分子）の構造'!O$53,NA())</f>
        <v>480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15341</v>
      </c>
      <c r="E56" s="181"/>
      <c r="F56" s="181"/>
      <c r="G56" s="181">
        <f>'将来負担比率（分子）の構造'!J$52</f>
        <v>15109</v>
      </c>
      <c r="H56" s="181"/>
      <c r="I56" s="181"/>
      <c r="J56" s="181">
        <f>'将来負担比率（分子）の構造'!K$52</f>
        <v>14814</v>
      </c>
      <c r="K56" s="181"/>
      <c r="L56" s="181"/>
      <c r="M56" s="181">
        <f>'将来負担比率（分子）の構造'!L$52</f>
        <v>14447</v>
      </c>
      <c r="N56" s="181"/>
      <c r="O56" s="181"/>
      <c r="P56" s="181">
        <f>'将来負担比率（分子）の構造'!M$52</f>
        <v>14117</v>
      </c>
    </row>
    <row r="57" spans="1:16">
      <c r="A57" s="181" t="s">
        <v>42</v>
      </c>
      <c r="B57" s="181"/>
      <c r="C57" s="181"/>
      <c r="D57" s="181">
        <f>'将来負担比率（分子）の構造'!I$51</f>
        <v>1</v>
      </c>
      <c r="E57" s="181"/>
      <c r="F57" s="181"/>
      <c r="G57" s="181">
        <f>'将来負担比率（分子）の構造'!J$51</f>
        <v>10</v>
      </c>
      <c r="H57" s="181"/>
      <c r="I57" s="181"/>
      <c r="J57" s="181">
        <f>'将来負担比率（分子）の構造'!K$51</f>
        <v>1</v>
      </c>
      <c r="K57" s="181"/>
      <c r="L57" s="181"/>
      <c r="M57" s="181">
        <f>'将来負担比率（分子）の構造'!L$51</f>
        <v>1</v>
      </c>
      <c r="N57" s="181"/>
      <c r="O57" s="181"/>
      <c r="P57" s="181">
        <f>'将来負担比率（分子）の構造'!M$51</f>
        <v>1</v>
      </c>
    </row>
    <row r="58" spans="1:16">
      <c r="A58" s="181" t="s">
        <v>41</v>
      </c>
      <c r="B58" s="181"/>
      <c r="C58" s="181"/>
      <c r="D58" s="181">
        <f>'将来負担比率（分子）の構造'!I$50</f>
        <v>4743</v>
      </c>
      <c r="E58" s="181"/>
      <c r="F58" s="181"/>
      <c r="G58" s="181">
        <f>'将来負担比率（分子）の構造'!J$50</f>
        <v>5010</v>
      </c>
      <c r="H58" s="181"/>
      <c r="I58" s="181"/>
      <c r="J58" s="181">
        <f>'将来負担比率（分子）の構造'!K$50</f>
        <v>5372</v>
      </c>
      <c r="K58" s="181"/>
      <c r="L58" s="181"/>
      <c r="M58" s="181">
        <f>'将来負担比率（分子）の構造'!L$50</f>
        <v>5792</v>
      </c>
      <c r="N58" s="181"/>
      <c r="O58" s="181"/>
      <c r="P58" s="181">
        <f>'将来負担比率（分子）の構造'!M$50</f>
        <v>6092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1180</v>
      </c>
      <c r="C62" s="181"/>
      <c r="D62" s="181"/>
      <c r="E62" s="181">
        <f>'将来負担比率（分子）の構造'!J$45</f>
        <v>1107</v>
      </c>
      <c r="F62" s="181"/>
      <c r="G62" s="181"/>
      <c r="H62" s="181">
        <f>'将来負担比率（分子）の構造'!K$45</f>
        <v>1065</v>
      </c>
      <c r="I62" s="181"/>
      <c r="J62" s="181"/>
      <c r="K62" s="181">
        <f>'将来負担比率（分子）の構造'!L$45</f>
        <v>853</v>
      </c>
      <c r="L62" s="181"/>
      <c r="M62" s="181"/>
      <c r="N62" s="181">
        <f>'将来負担比率（分子）の構造'!M$45</f>
        <v>797</v>
      </c>
      <c r="O62" s="181"/>
      <c r="P62" s="181"/>
    </row>
    <row r="63" spans="1:16">
      <c r="A63" s="181" t="s">
        <v>34</v>
      </c>
      <c r="B63" s="181">
        <f>'将来負担比率（分子）の構造'!I$44</f>
        <v>655</v>
      </c>
      <c r="C63" s="181"/>
      <c r="D63" s="181"/>
      <c r="E63" s="181">
        <f>'将来負担比率（分子）の構造'!J$44</f>
        <v>595</v>
      </c>
      <c r="F63" s="181"/>
      <c r="G63" s="181"/>
      <c r="H63" s="181">
        <f>'将来負担比率（分子）の構造'!K$44</f>
        <v>592</v>
      </c>
      <c r="I63" s="181"/>
      <c r="J63" s="181"/>
      <c r="K63" s="181">
        <f>'将来負担比率（分子）の構造'!L$44</f>
        <v>512</v>
      </c>
      <c r="L63" s="181"/>
      <c r="M63" s="181"/>
      <c r="N63" s="181">
        <f>'将来負担比率（分子）の構造'!M$44</f>
        <v>418</v>
      </c>
      <c r="O63" s="181"/>
      <c r="P63" s="181"/>
    </row>
    <row r="64" spans="1:16">
      <c r="A64" s="181" t="s">
        <v>33</v>
      </c>
      <c r="B64" s="181">
        <f>'将来負担比率（分子）の構造'!I$43</f>
        <v>6595</v>
      </c>
      <c r="C64" s="181"/>
      <c r="D64" s="181"/>
      <c r="E64" s="181">
        <f>'将来負担比率（分子）の構造'!J$43</f>
        <v>6497</v>
      </c>
      <c r="F64" s="181"/>
      <c r="G64" s="181"/>
      <c r="H64" s="181">
        <f>'将来負担比率（分子）の構造'!K$43</f>
        <v>6254</v>
      </c>
      <c r="I64" s="181"/>
      <c r="J64" s="181"/>
      <c r="K64" s="181">
        <f>'将来負担比率（分子）の構造'!L$43</f>
        <v>5824</v>
      </c>
      <c r="L64" s="181"/>
      <c r="M64" s="181"/>
      <c r="N64" s="181">
        <f>'将来負担比率（分子）の構造'!M$43</f>
        <v>5464</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12294</v>
      </c>
      <c r="C66" s="181"/>
      <c r="D66" s="181"/>
      <c r="E66" s="181">
        <f>'将来負担比率（分子）の構造'!J$41</f>
        <v>12085</v>
      </c>
      <c r="F66" s="181"/>
      <c r="G66" s="181"/>
      <c r="H66" s="181">
        <f>'将来負担比率（分子）の構造'!K$41</f>
        <v>11940</v>
      </c>
      <c r="I66" s="181"/>
      <c r="J66" s="181"/>
      <c r="K66" s="181">
        <f>'将来負担比率（分子）の構造'!L$41</f>
        <v>11546</v>
      </c>
      <c r="L66" s="181"/>
      <c r="M66" s="181"/>
      <c r="N66" s="181">
        <f>'将来負担比率（分子）の構造'!M$41</f>
        <v>11189</v>
      </c>
      <c r="O66" s="181"/>
      <c r="P66" s="181"/>
    </row>
    <row r="67" spans="1:16">
      <c r="A67" s="181" t="s">
        <v>75</v>
      </c>
      <c r="B67" s="181" t="e">
        <f>NA()</f>
        <v>#N/A</v>
      </c>
      <c r="C67" s="181">
        <f>IF(ISNUMBER('将来負担比率（分子）の構造'!I$53), IF('将来負担比率（分子）の構造'!I$53 &lt; 0, 0, '将来負担比率（分子）の構造'!I$53), NA())</f>
        <v>639</v>
      </c>
      <c r="D67" s="181" t="e">
        <f>NA()</f>
        <v>#N/A</v>
      </c>
      <c r="E67" s="181" t="e">
        <f>NA()</f>
        <v>#N/A</v>
      </c>
      <c r="F67" s="181">
        <f>IF(ISNUMBER('将来負担比率（分子）の構造'!J$53), IF('将来負担比率（分子）の構造'!J$53 &lt; 0, 0, '将来負担比率（分子）の構造'!J$53), NA())</f>
        <v>156</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3310</v>
      </c>
      <c r="C72" s="185">
        <f>基金残高に係る経年分析!G55</f>
        <v>3697</v>
      </c>
      <c r="D72" s="185">
        <f>基金残高に係る経年分析!H55</f>
        <v>3834</v>
      </c>
    </row>
    <row r="73" spans="1:16">
      <c r="A73" s="184" t="s">
        <v>78</v>
      </c>
      <c r="B73" s="185">
        <f>基金残高に係る経年分析!F56</f>
        <v>477</v>
      </c>
      <c r="C73" s="185">
        <f>基金残高に係る経年分析!G56</f>
        <v>477</v>
      </c>
      <c r="D73" s="185">
        <f>基金残高に係る経年分析!H56</f>
        <v>477</v>
      </c>
    </row>
    <row r="74" spans="1:16">
      <c r="A74" s="184" t="s">
        <v>79</v>
      </c>
      <c r="B74" s="185">
        <f>基金残高に係る経年分析!F57</f>
        <v>1581</v>
      </c>
      <c r="C74" s="185">
        <f>基金残高に係る経年分析!G57</f>
        <v>1613</v>
      </c>
      <c r="D74" s="185">
        <f>基金残高に係る経年分析!H57</f>
        <v>1778</v>
      </c>
    </row>
  </sheetData>
  <sheetProtection algorithmName="SHA-512" hashValue="6eWlT78Tj0gMrneLI8xowvrsdiAPO6UH3bMugcQE5fzv9BK1sbzzTLsY0UmUxpb0QZ156E44htwk9ZgczIENhg==" saltValue="Ul432o68Y7vBumSDaRTT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231</v>
      </c>
      <c r="C5" s="745"/>
      <c r="D5" s="745"/>
      <c r="E5" s="745"/>
      <c r="F5" s="745"/>
      <c r="G5" s="745"/>
      <c r="H5" s="745"/>
      <c r="I5" s="745"/>
      <c r="J5" s="745"/>
      <c r="K5" s="745"/>
      <c r="L5" s="745"/>
      <c r="M5" s="745"/>
      <c r="N5" s="745"/>
      <c r="O5" s="745"/>
      <c r="P5" s="745"/>
      <c r="Q5" s="746"/>
      <c r="R5" s="733">
        <v>5588773</v>
      </c>
      <c r="S5" s="734"/>
      <c r="T5" s="734"/>
      <c r="U5" s="734"/>
      <c r="V5" s="734"/>
      <c r="W5" s="734"/>
      <c r="X5" s="734"/>
      <c r="Y5" s="777"/>
      <c r="Z5" s="795">
        <v>37.200000000000003</v>
      </c>
      <c r="AA5" s="795"/>
      <c r="AB5" s="795"/>
      <c r="AC5" s="795"/>
      <c r="AD5" s="796">
        <v>5588773</v>
      </c>
      <c r="AE5" s="796"/>
      <c r="AF5" s="796"/>
      <c r="AG5" s="796"/>
      <c r="AH5" s="796"/>
      <c r="AI5" s="796"/>
      <c r="AJ5" s="796"/>
      <c r="AK5" s="796"/>
      <c r="AL5" s="778">
        <v>67.5</v>
      </c>
      <c r="AM5" s="749"/>
      <c r="AN5" s="749"/>
      <c r="AO5" s="779"/>
      <c r="AP5" s="744" t="s">
        <v>232</v>
      </c>
      <c r="AQ5" s="745"/>
      <c r="AR5" s="745"/>
      <c r="AS5" s="745"/>
      <c r="AT5" s="745"/>
      <c r="AU5" s="745"/>
      <c r="AV5" s="745"/>
      <c r="AW5" s="745"/>
      <c r="AX5" s="745"/>
      <c r="AY5" s="745"/>
      <c r="AZ5" s="745"/>
      <c r="BA5" s="745"/>
      <c r="BB5" s="745"/>
      <c r="BC5" s="745"/>
      <c r="BD5" s="745"/>
      <c r="BE5" s="745"/>
      <c r="BF5" s="746"/>
      <c r="BG5" s="678">
        <v>5588773</v>
      </c>
      <c r="BH5" s="679"/>
      <c r="BI5" s="679"/>
      <c r="BJ5" s="679"/>
      <c r="BK5" s="679"/>
      <c r="BL5" s="679"/>
      <c r="BM5" s="679"/>
      <c r="BN5" s="680"/>
      <c r="BO5" s="715">
        <v>100</v>
      </c>
      <c r="BP5" s="715"/>
      <c r="BQ5" s="715"/>
      <c r="BR5" s="715"/>
      <c r="BS5" s="716">
        <v>84693</v>
      </c>
      <c r="BT5" s="716"/>
      <c r="BU5" s="716"/>
      <c r="BV5" s="716"/>
      <c r="BW5" s="716"/>
      <c r="BX5" s="716"/>
      <c r="BY5" s="716"/>
      <c r="BZ5" s="716"/>
      <c r="CA5" s="716"/>
      <c r="CB5" s="775"/>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c r="B6" s="675" t="s">
        <v>236</v>
      </c>
      <c r="C6" s="676"/>
      <c r="D6" s="676"/>
      <c r="E6" s="676"/>
      <c r="F6" s="676"/>
      <c r="G6" s="676"/>
      <c r="H6" s="676"/>
      <c r="I6" s="676"/>
      <c r="J6" s="676"/>
      <c r="K6" s="676"/>
      <c r="L6" s="676"/>
      <c r="M6" s="676"/>
      <c r="N6" s="676"/>
      <c r="O6" s="676"/>
      <c r="P6" s="676"/>
      <c r="Q6" s="677"/>
      <c r="R6" s="678">
        <v>92569</v>
      </c>
      <c r="S6" s="679"/>
      <c r="T6" s="679"/>
      <c r="U6" s="679"/>
      <c r="V6" s="679"/>
      <c r="W6" s="679"/>
      <c r="X6" s="679"/>
      <c r="Y6" s="680"/>
      <c r="Z6" s="715">
        <v>0.6</v>
      </c>
      <c r="AA6" s="715"/>
      <c r="AB6" s="715"/>
      <c r="AC6" s="715"/>
      <c r="AD6" s="716">
        <v>92569</v>
      </c>
      <c r="AE6" s="716"/>
      <c r="AF6" s="716"/>
      <c r="AG6" s="716"/>
      <c r="AH6" s="716"/>
      <c r="AI6" s="716"/>
      <c r="AJ6" s="716"/>
      <c r="AK6" s="716"/>
      <c r="AL6" s="681">
        <v>1.1000000000000001</v>
      </c>
      <c r="AM6" s="682"/>
      <c r="AN6" s="682"/>
      <c r="AO6" s="717"/>
      <c r="AP6" s="675" t="s">
        <v>237</v>
      </c>
      <c r="AQ6" s="676"/>
      <c r="AR6" s="676"/>
      <c r="AS6" s="676"/>
      <c r="AT6" s="676"/>
      <c r="AU6" s="676"/>
      <c r="AV6" s="676"/>
      <c r="AW6" s="676"/>
      <c r="AX6" s="676"/>
      <c r="AY6" s="676"/>
      <c r="AZ6" s="676"/>
      <c r="BA6" s="676"/>
      <c r="BB6" s="676"/>
      <c r="BC6" s="676"/>
      <c r="BD6" s="676"/>
      <c r="BE6" s="676"/>
      <c r="BF6" s="677"/>
      <c r="BG6" s="678">
        <v>5588773</v>
      </c>
      <c r="BH6" s="679"/>
      <c r="BI6" s="679"/>
      <c r="BJ6" s="679"/>
      <c r="BK6" s="679"/>
      <c r="BL6" s="679"/>
      <c r="BM6" s="679"/>
      <c r="BN6" s="680"/>
      <c r="BO6" s="715">
        <v>100</v>
      </c>
      <c r="BP6" s="715"/>
      <c r="BQ6" s="715"/>
      <c r="BR6" s="715"/>
      <c r="BS6" s="716">
        <v>84693</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108468</v>
      </c>
      <c r="CS6" s="679"/>
      <c r="CT6" s="679"/>
      <c r="CU6" s="679"/>
      <c r="CV6" s="679"/>
      <c r="CW6" s="679"/>
      <c r="CX6" s="679"/>
      <c r="CY6" s="680"/>
      <c r="CZ6" s="778">
        <v>0.7</v>
      </c>
      <c r="DA6" s="749"/>
      <c r="DB6" s="749"/>
      <c r="DC6" s="781"/>
      <c r="DD6" s="684" t="s">
        <v>127</v>
      </c>
      <c r="DE6" s="679"/>
      <c r="DF6" s="679"/>
      <c r="DG6" s="679"/>
      <c r="DH6" s="679"/>
      <c r="DI6" s="679"/>
      <c r="DJ6" s="679"/>
      <c r="DK6" s="679"/>
      <c r="DL6" s="679"/>
      <c r="DM6" s="679"/>
      <c r="DN6" s="679"/>
      <c r="DO6" s="679"/>
      <c r="DP6" s="680"/>
      <c r="DQ6" s="684">
        <v>108468</v>
      </c>
      <c r="DR6" s="679"/>
      <c r="DS6" s="679"/>
      <c r="DT6" s="679"/>
      <c r="DU6" s="679"/>
      <c r="DV6" s="679"/>
      <c r="DW6" s="679"/>
      <c r="DX6" s="679"/>
      <c r="DY6" s="679"/>
      <c r="DZ6" s="679"/>
      <c r="EA6" s="679"/>
      <c r="EB6" s="679"/>
      <c r="EC6" s="722"/>
    </row>
    <row r="7" spans="2:143" ht="11.25" customHeight="1">
      <c r="B7" s="675" t="s">
        <v>239</v>
      </c>
      <c r="C7" s="676"/>
      <c r="D7" s="676"/>
      <c r="E7" s="676"/>
      <c r="F7" s="676"/>
      <c r="G7" s="676"/>
      <c r="H7" s="676"/>
      <c r="I7" s="676"/>
      <c r="J7" s="676"/>
      <c r="K7" s="676"/>
      <c r="L7" s="676"/>
      <c r="M7" s="676"/>
      <c r="N7" s="676"/>
      <c r="O7" s="676"/>
      <c r="P7" s="676"/>
      <c r="Q7" s="677"/>
      <c r="R7" s="678">
        <v>3727</v>
      </c>
      <c r="S7" s="679"/>
      <c r="T7" s="679"/>
      <c r="U7" s="679"/>
      <c r="V7" s="679"/>
      <c r="W7" s="679"/>
      <c r="X7" s="679"/>
      <c r="Y7" s="680"/>
      <c r="Z7" s="715">
        <v>0</v>
      </c>
      <c r="AA7" s="715"/>
      <c r="AB7" s="715"/>
      <c r="AC7" s="715"/>
      <c r="AD7" s="716">
        <v>3727</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2752891</v>
      </c>
      <c r="BH7" s="679"/>
      <c r="BI7" s="679"/>
      <c r="BJ7" s="679"/>
      <c r="BK7" s="679"/>
      <c r="BL7" s="679"/>
      <c r="BM7" s="679"/>
      <c r="BN7" s="680"/>
      <c r="BO7" s="715">
        <v>49.3</v>
      </c>
      <c r="BP7" s="715"/>
      <c r="BQ7" s="715"/>
      <c r="BR7" s="715"/>
      <c r="BS7" s="716">
        <v>84693</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2047386</v>
      </c>
      <c r="CS7" s="679"/>
      <c r="CT7" s="679"/>
      <c r="CU7" s="679"/>
      <c r="CV7" s="679"/>
      <c r="CW7" s="679"/>
      <c r="CX7" s="679"/>
      <c r="CY7" s="680"/>
      <c r="CZ7" s="715">
        <v>14.1</v>
      </c>
      <c r="DA7" s="715"/>
      <c r="DB7" s="715"/>
      <c r="DC7" s="715"/>
      <c r="DD7" s="684">
        <v>12509</v>
      </c>
      <c r="DE7" s="679"/>
      <c r="DF7" s="679"/>
      <c r="DG7" s="679"/>
      <c r="DH7" s="679"/>
      <c r="DI7" s="679"/>
      <c r="DJ7" s="679"/>
      <c r="DK7" s="679"/>
      <c r="DL7" s="679"/>
      <c r="DM7" s="679"/>
      <c r="DN7" s="679"/>
      <c r="DO7" s="679"/>
      <c r="DP7" s="680"/>
      <c r="DQ7" s="684">
        <v>1171378</v>
      </c>
      <c r="DR7" s="679"/>
      <c r="DS7" s="679"/>
      <c r="DT7" s="679"/>
      <c r="DU7" s="679"/>
      <c r="DV7" s="679"/>
      <c r="DW7" s="679"/>
      <c r="DX7" s="679"/>
      <c r="DY7" s="679"/>
      <c r="DZ7" s="679"/>
      <c r="EA7" s="679"/>
      <c r="EB7" s="679"/>
      <c r="EC7" s="722"/>
    </row>
    <row r="8" spans="2:143" ht="11.25" customHeight="1">
      <c r="B8" s="675" t="s">
        <v>242</v>
      </c>
      <c r="C8" s="676"/>
      <c r="D8" s="676"/>
      <c r="E8" s="676"/>
      <c r="F8" s="676"/>
      <c r="G8" s="676"/>
      <c r="H8" s="676"/>
      <c r="I8" s="676"/>
      <c r="J8" s="676"/>
      <c r="K8" s="676"/>
      <c r="L8" s="676"/>
      <c r="M8" s="676"/>
      <c r="N8" s="676"/>
      <c r="O8" s="676"/>
      <c r="P8" s="676"/>
      <c r="Q8" s="677"/>
      <c r="R8" s="678">
        <v>21400</v>
      </c>
      <c r="S8" s="679"/>
      <c r="T8" s="679"/>
      <c r="U8" s="679"/>
      <c r="V8" s="679"/>
      <c r="W8" s="679"/>
      <c r="X8" s="679"/>
      <c r="Y8" s="680"/>
      <c r="Z8" s="715">
        <v>0.1</v>
      </c>
      <c r="AA8" s="715"/>
      <c r="AB8" s="715"/>
      <c r="AC8" s="715"/>
      <c r="AD8" s="716">
        <v>21400</v>
      </c>
      <c r="AE8" s="716"/>
      <c r="AF8" s="716"/>
      <c r="AG8" s="716"/>
      <c r="AH8" s="716"/>
      <c r="AI8" s="716"/>
      <c r="AJ8" s="716"/>
      <c r="AK8" s="716"/>
      <c r="AL8" s="681">
        <v>0.3</v>
      </c>
      <c r="AM8" s="682"/>
      <c r="AN8" s="682"/>
      <c r="AO8" s="717"/>
      <c r="AP8" s="675" t="s">
        <v>243</v>
      </c>
      <c r="AQ8" s="676"/>
      <c r="AR8" s="676"/>
      <c r="AS8" s="676"/>
      <c r="AT8" s="676"/>
      <c r="AU8" s="676"/>
      <c r="AV8" s="676"/>
      <c r="AW8" s="676"/>
      <c r="AX8" s="676"/>
      <c r="AY8" s="676"/>
      <c r="AZ8" s="676"/>
      <c r="BA8" s="676"/>
      <c r="BB8" s="676"/>
      <c r="BC8" s="676"/>
      <c r="BD8" s="676"/>
      <c r="BE8" s="676"/>
      <c r="BF8" s="677"/>
      <c r="BG8" s="678">
        <v>76217</v>
      </c>
      <c r="BH8" s="679"/>
      <c r="BI8" s="679"/>
      <c r="BJ8" s="679"/>
      <c r="BK8" s="679"/>
      <c r="BL8" s="679"/>
      <c r="BM8" s="679"/>
      <c r="BN8" s="680"/>
      <c r="BO8" s="715">
        <v>1.4</v>
      </c>
      <c r="BP8" s="715"/>
      <c r="BQ8" s="715"/>
      <c r="BR8" s="715"/>
      <c r="BS8" s="684" t="s">
        <v>127</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6376792</v>
      </c>
      <c r="CS8" s="679"/>
      <c r="CT8" s="679"/>
      <c r="CU8" s="679"/>
      <c r="CV8" s="679"/>
      <c r="CW8" s="679"/>
      <c r="CX8" s="679"/>
      <c r="CY8" s="680"/>
      <c r="CZ8" s="715">
        <v>43.8</v>
      </c>
      <c r="DA8" s="715"/>
      <c r="DB8" s="715"/>
      <c r="DC8" s="715"/>
      <c r="DD8" s="684">
        <v>295626</v>
      </c>
      <c r="DE8" s="679"/>
      <c r="DF8" s="679"/>
      <c r="DG8" s="679"/>
      <c r="DH8" s="679"/>
      <c r="DI8" s="679"/>
      <c r="DJ8" s="679"/>
      <c r="DK8" s="679"/>
      <c r="DL8" s="679"/>
      <c r="DM8" s="679"/>
      <c r="DN8" s="679"/>
      <c r="DO8" s="679"/>
      <c r="DP8" s="680"/>
      <c r="DQ8" s="684">
        <v>2858643</v>
      </c>
      <c r="DR8" s="679"/>
      <c r="DS8" s="679"/>
      <c r="DT8" s="679"/>
      <c r="DU8" s="679"/>
      <c r="DV8" s="679"/>
      <c r="DW8" s="679"/>
      <c r="DX8" s="679"/>
      <c r="DY8" s="679"/>
      <c r="DZ8" s="679"/>
      <c r="EA8" s="679"/>
      <c r="EB8" s="679"/>
      <c r="EC8" s="722"/>
    </row>
    <row r="9" spans="2:143" ht="11.25" customHeight="1">
      <c r="B9" s="675" t="s">
        <v>245</v>
      </c>
      <c r="C9" s="676"/>
      <c r="D9" s="676"/>
      <c r="E9" s="676"/>
      <c r="F9" s="676"/>
      <c r="G9" s="676"/>
      <c r="H9" s="676"/>
      <c r="I9" s="676"/>
      <c r="J9" s="676"/>
      <c r="K9" s="676"/>
      <c r="L9" s="676"/>
      <c r="M9" s="676"/>
      <c r="N9" s="676"/>
      <c r="O9" s="676"/>
      <c r="P9" s="676"/>
      <c r="Q9" s="677"/>
      <c r="R9" s="678">
        <v>13076</v>
      </c>
      <c r="S9" s="679"/>
      <c r="T9" s="679"/>
      <c r="U9" s="679"/>
      <c r="V9" s="679"/>
      <c r="W9" s="679"/>
      <c r="X9" s="679"/>
      <c r="Y9" s="680"/>
      <c r="Z9" s="715">
        <v>0.1</v>
      </c>
      <c r="AA9" s="715"/>
      <c r="AB9" s="715"/>
      <c r="AC9" s="715"/>
      <c r="AD9" s="716">
        <v>13076</v>
      </c>
      <c r="AE9" s="716"/>
      <c r="AF9" s="716"/>
      <c r="AG9" s="716"/>
      <c r="AH9" s="716"/>
      <c r="AI9" s="716"/>
      <c r="AJ9" s="716"/>
      <c r="AK9" s="716"/>
      <c r="AL9" s="681">
        <v>0.2</v>
      </c>
      <c r="AM9" s="682"/>
      <c r="AN9" s="682"/>
      <c r="AO9" s="717"/>
      <c r="AP9" s="675" t="s">
        <v>246</v>
      </c>
      <c r="AQ9" s="676"/>
      <c r="AR9" s="676"/>
      <c r="AS9" s="676"/>
      <c r="AT9" s="676"/>
      <c r="AU9" s="676"/>
      <c r="AV9" s="676"/>
      <c r="AW9" s="676"/>
      <c r="AX9" s="676"/>
      <c r="AY9" s="676"/>
      <c r="AZ9" s="676"/>
      <c r="BA9" s="676"/>
      <c r="BB9" s="676"/>
      <c r="BC9" s="676"/>
      <c r="BD9" s="676"/>
      <c r="BE9" s="676"/>
      <c r="BF9" s="677"/>
      <c r="BG9" s="678">
        <v>2185947</v>
      </c>
      <c r="BH9" s="679"/>
      <c r="BI9" s="679"/>
      <c r="BJ9" s="679"/>
      <c r="BK9" s="679"/>
      <c r="BL9" s="679"/>
      <c r="BM9" s="679"/>
      <c r="BN9" s="680"/>
      <c r="BO9" s="715">
        <v>39.1</v>
      </c>
      <c r="BP9" s="715"/>
      <c r="BQ9" s="715"/>
      <c r="BR9" s="715"/>
      <c r="BS9" s="684" t="s">
        <v>127</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1354758</v>
      </c>
      <c r="CS9" s="679"/>
      <c r="CT9" s="679"/>
      <c r="CU9" s="679"/>
      <c r="CV9" s="679"/>
      <c r="CW9" s="679"/>
      <c r="CX9" s="679"/>
      <c r="CY9" s="680"/>
      <c r="CZ9" s="715">
        <v>9.3000000000000007</v>
      </c>
      <c r="DA9" s="715"/>
      <c r="DB9" s="715"/>
      <c r="DC9" s="715"/>
      <c r="DD9" s="684">
        <v>27551</v>
      </c>
      <c r="DE9" s="679"/>
      <c r="DF9" s="679"/>
      <c r="DG9" s="679"/>
      <c r="DH9" s="679"/>
      <c r="DI9" s="679"/>
      <c r="DJ9" s="679"/>
      <c r="DK9" s="679"/>
      <c r="DL9" s="679"/>
      <c r="DM9" s="679"/>
      <c r="DN9" s="679"/>
      <c r="DO9" s="679"/>
      <c r="DP9" s="680"/>
      <c r="DQ9" s="684">
        <v>1169087</v>
      </c>
      <c r="DR9" s="679"/>
      <c r="DS9" s="679"/>
      <c r="DT9" s="679"/>
      <c r="DU9" s="679"/>
      <c r="DV9" s="679"/>
      <c r="DW9" s="679"/>
      <c r="DX9" s="679"/>
      <c r="DY9" s="679"/>
      <c r="DZ9" s="679"/>
      <c r="EA9" s="679"/>
      <c r="EB9" s="679"/>
      <c r="EC9" s="722"/>
    </row>
    <row r="10" spans="2:143" ht="11.25" customHeight="1">
      <c r="B10" s="675" t="s">
        <v>248</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175</v>
      </c>
      <c r="AE10" s="716"/>
      <c r="AF10" s="716"/>
      <c r="AG10" s="716"/>
      <c r="AH10" s="716"/>
      <c r="AI10" s="716"/>
      <c r="AJ10" s="716"/>
      <c r="AK10" s="716"/>
      <c r="AL10" s="681" t="s">
        <v>249</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178879</v>
      </c>
      <c r="BH10" s="679"/>
      <c r="BI10" s="679"/>
      <c r="BJ10" s="679"/>
      <c r="BK10" s="679"/>
      <c r="BL10" s="679"/>
      <c r="BM10" s="679"/>
      <c r="BN10" s="680"/>
      <c r="BO10" s="715">
        <v>3.2</v>
      </c>
      <c r="BP10" s="715"/>
      <c r="BQ10" s="715"/>
      <c r="BR10" s="715"/>
      <c r="BS10" s="684">
        <v>30404</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11560</v>
      </c>
      <c r="CS10" s="679"/>
      <c r="CT10" s="679"/>
      <c r="CU10" s="679"/>
      <c r="CV10" s="679"/>
      <c r="CW10" s="679"/>
      <c r="CX10" s="679"/>
      <c r="CY10" s="680"/>
      <c r="CZ10" s="715">
        <v>0.1</v>
      </c>
      <c r="DA10" s="715"/>
      <c r="DB10" s="715"/>
      <c r="DC10" s="715"/>
      <c r="DD10" s="684" t="s">
        <v>175</v>
      </c>
      <c r="DE10" s="679"/>
      <c r="DF10" s="679"/>
      <c r="DG10" s="679"/>
      <c r="DH10" s="679"/>
      <c r="DI10" s="679"/>
      <c r="DJ10" s="679"/>
      <c r="DK10" s="679"/>
      <c r="DL10" s="679"/>
      <c r="DM10" s="679"/>
      <c r="DN10" s="679"/>
      <c r="DO10" s="679"/>
      <c r="DP10" s="680"/>
      <c r="DQ10" s="684">
        <v>11560</v>
      </c>
      <c r="DR10" s="679"/>
      <c r="DS10" s="679"/>
      <c r="DT10" s="679"/>
      <c r="DU10" s="679"/>
      <c r="DV10" s="679"/>
      <c r="DW10" s="679"/>
      <c r="DX10" s="679"/>
      <c r="DY10" s="679"/>
      <c r="DZ10" s="679"/>
      <c r="EA10" s="679"/>
      <c r="EB10" s="679"/>
      <c r="EC10" s="722"/>
    </row>
    <row r="11" spans="2:143" ht="11.25" customHeight="1">
      <c r="B11" s="675" t="s">
        <v>252</v>
      </c>
      <c r="C11" s="676"/>
      <c r="D11" s="676"/>
      <c r="E11" s="676"/>
      <c r="F11" s="676"/>
      <c r="G11" s="676"/>
      <c r="H11" s="676"/>
      <c r="I11" s="676"/>
      <c r="J11" s="676"/>
      <c r="K11" s="676"/>
      <c r="L11" s="676"/>
      <c r="M11" s="676"/>
      <c r="N11" s="676"/>
      <c r="O11" s="676"/>
      <c r="P11" s="676"/>
      <c r="Q11" s="677"/>
      <c r="R11" s="678">
        <v>753584</v>
      </c>
      <c r="S11" s="679"/>
      <c r="T11" s="679"/>
      <c r="U11" s="679"/>
      <c r="V11" s="679"/>
      <c r="W11" s="679"/>
      <c r="X11" s="679"/>
      <c r="Y11" s="680"/>
      <c r="Z11" s="681">
        <v>5</v>
      </c>
      <c r="AA11" s="682"/>
      <c r="AB11" s="682"/>
      <c r="AC11" s="683"/>
      <c r="AD11" s="684">
        <v>753584</v>
      </c>
      <c r="AE11" s="679"/>
      <c r="AF11" s="679"/>
      <c r="AG11" s="679"/>
      <c r="AH11" s="679"/>
      <c r="AI11" s="679"/>
      <c r="AJ11" s="679"/>
      <c r="AK11" s="680"/>
      <c r="AL11" s="681">
        <v>9.1</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311848</v>
      </c>
      <c r="BH11" s="679"/>
      <c r="BI11" s="679"/>
      <c r="BJ11" s="679"/>
      <c r="BK11" s="679"/>
      <c r="BL11" s="679"/>
      <c r="BM11" s="679"/>
      <c r="BN11" s="680"/>
      <c r="BO11" s="715">
        <v>5.6</v>
      </c>
      <c r="BP11" s="715"/>
      <c r="BQ11" s="715"/>
      <c r="BR11" s="715"/>
      <c r="BS11" s="684">
        <v>54289</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119906</v>
      </c>
      <c r="CS11" s="679"/>
      <c r="CT11" s="679"/>
      <c r="CU11" s="679"/>
      <c r="CV11" s="679"/>
      <c r="CW11" s="679"/>
      <c r="CX11" s="679"/>
      <c r="CY11" s="680"/>
      <c r="CZ11" s="715">
        <v>0.8</v>
      </c>
      <c r="DA11" s="715"/>
      <c r="DB11" s="715"/>
      <c r="DC11" s="715"/>
      <c r="DD11" s="684">
        <v>36227</v>
      </c>
      <c r="DE11" s="679"/>
      <c r="DF11" s="679"/>
      <c r="DG11" s="679"/>
      <c r="DH11" s="679"/>
      <c r="DI11" s="679"/>
      <c r="DJ11" s="679"/>
      <c r="DK11" s="679"/>
      <c r="DL11" s="679"/>
      <c r="DM11" s="679"/>
      <c r="DN11" s="679"/>
      <c r="DO11" s="679"/>
      <c r="DP11" s="680"/>
      <c r="DQ11" s="684">
        <v>93740</v>
      </c>
      <c r="DR11" s="679"/>
      <c r="DS11" s="679"/>
      <c r="DT11" s="679"/>
      <c r="DU11" s="679"/>
      <c r="DV11" s="679"/>
      <c r="DW11" s="679"/>
      <c r="DX11" s="679"/>
      <c r="DY11" s="679"/>
      <c r="DZ11" s="679"/>
      <c r="EA11" s="679"/>
      <c r="EB11" s="679"/>
      <c r="EC11" s="722"/>
    </row>
    <row r="12" spans="2:143" ht="11.25" customHeight="1">
      <c r="B12" s="675" t="s">
        <v>255</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5" t="s">
        <v>249</v>
      </c>
      <c r="AA12" s="715"/>
      <c r="AB12" s="715"/>
      <c r="AC12" s="715"/>
      <c r="AD12" s="716" t="s">
        <v>249</v>
      </c>
      <c r="AE12" s="716"/>
      <c r="AF12" s="716"/>
      <c r="AG12" s="716"/>
      <c r="AH12" s="716"/>
      <c r="AI12" s="716"/>
      <c r="AJ12" s="716"/>
      <c r="AK12" s="716"/>
      <c r="AL12" s="681" t="s">
        <v>127</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2401517</v>
      </c>
      <c r="BH12" s="679"/>
      <c r="BI12" s="679"/>
      <c r="BJ12" s="679"/>
      <c r="BK12" s="679"/>
      <c r="BL12" s="679"/>
      <c r="BM12" s="679"/>
      <c r="BN12" s="680"/>
      <c r="BO12" s="715">
        <v>43</v>
      </c>
      <c r="BP12" s="715"/>
      <c r="BQ12" s="715"/>
      <c r="BR12" s="715"/>
      <c r="BS12" s="684" t="s">
        <v>127</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138424</v>
      </c>
      <c r="CS12" s="679"/>
      <c r="CT12" s="679"/>
      <c r="CU12" s="679"/>
      <c r="CV12" s="679"/>
      <c r="CW12" s="679"/>
      <c r="CX12" s="679"/>
      <c r="CY12" s="680"/>
      <c r="CZ12" s="715">
        <v>1</v>
      </c>
      <c r="DA12" s="715"/>
      <c r="DB12" s="715"/>
      <c r="DC12" s="715"/>
      <c r="DD12" s="684" t="s">
        <v>249</v>
      </c>
      <c r="DE12" s="679"/>
      <c r="DF12" s="679"/>
      <c r="DG12" s="679"/>
      <c r="DH12" s="679"/>
      <c r="DI12" s="679"/>
      <c r="DJ12" s="679"/>
      <c r="DK12" s="679"/>
      <c r="DL12" s="679"/>
      <c r="DM12" s="679"/>
      <c r="DN12" s="679"/>
      <c r="DO12" s="679"/>
      <c r="DP12" s="680"/>
      <c r="DQ12" s="684">
        <v>35026</v>
      </c>
      <c r="DR12" s="679"/>
      <c r="DS12" s="679"/>
      <c r="DT12" s="679"/>
      <c r="DU12" s="679"/>
      <c r="DV12" s="679"/>
      <c r="DW12" s="679"/>
      <c r="DX12" s="679"/>
      <c r="DY12" s="679"/>
      <c r="DZ12" s="679"/>
      <c r="EA12" s="679"/>
      <c r="EB12" s="679"/>
      <c r="EC12" s="722"/>
    </row>
    <row r="13" spans="2:143" ht="11.25" customHeight="1">
      <c r="B13" s="675" t="s">
        <v>258</v>
      </c>
      <c r="C13" s="676"/>
      <c r="D13" s="676"/>
      <c r="E13" s="676"/>
      <c r="F13" s="676"/>
      <c r="G13" s="676"/>
      <c r="H13" s="676"/>
      <c r="I13" s="676"/>
      <c r="J13" s="676"/>
      <c r="K13" s="676"/>
      <c r="L13" s="676"/>
      <c r="M13" s="676"/>
      <c r="N13" s="676"/>
      <c r="O13" s="676"/>
      <c r="P13" s="676"/>
      <c r="Q13" s="677"/>
      <c r="R13" s="678" t="s">
        <v>249</v>
      </c>
      <c r="S13" s="679"/>
      <c r="T13" s="679"/>
      <c r="U13" s="679"/>
      <c r="V13" s="679"/>
      <c r="W13" s="679"/>
      <c r="X13" s="679"/>
      <c r="Y13" s="680"/>
      <c r="Z13" s="715" t="s">
        <v>127</v>
      </c>
      <c r="AA13" s="715"/>
      <c r="AB13" s="715"/>
      <c r="AC13" s="715"/>
      <c r="AD13" s="716" t="s">
        <v>249</v>
      </c>
      <c r="AE13" s="716"/>
      <c r="AF13" s="716"/>
      <c r="AG13" s="716"/>
      <c r="AH13" s="716"/>
      <c r="AI13" s="716"/>
      <c r="AJ13" s="716"/>
      <c r="AK13" s="716"/>
      <c r="AL13" s="681" t="s">
        <v>249</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2375202</v>
      </c>
      <c r="BH13" s="679"/>
      <c r="BI13" s="679"/>
      <c r="BJ13" s="679"/>
      <c r="BK13" s="679"/>
      <c r="BL13" s="679"/>
      <c r="BM13" s="679"/>
      <c r="BN13" s="680"/>
      <c r="BO13" s="715">
        <v>42.5</v>
      </c>
      <c r="BP13" s="715"/>
      <c r="BQ13" s="715"/>
      <c r="BR13" s="715"/>
      <c r="BS13" s="684" t="s">
        <v>127</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1033348</v>
      </c>
      <c r="CS13" s="679"/>
      <c r="CT13" s="679"/>
      <c r="CU13" s="679"/>
      <c r="CV13" s="679"/>
      <c r="CW13" s="679"/>
      <c r="CX13" s="679"/>
      <c r="CY13" s="680"/>
      <c r="CZ13" s="715">
        <v>7.1</v>
      </c>
      <c r="DA13" s="715"/>
      <c r="DB13" s="715"/>
      <c r="DC13" s="715"/>
      <c r="DD13" s="684">
        <v>216792</v>
      </c>
      <c r="DE13" s="679"/>
      <c r="DF13" s="679"/>
      <c r="DG13" s="679"/>
      <c r="DH13" s="679"/>
      <c r="DI13" s="679"/>
      <c r="DJ13" s="679"/>
      <c r="DK13" s="679"/>
      <c r="DL13" s="679"/>
      <c r="DM13" s="679"/>
      <c r="DN13" s="679"/>
      <c r="DO13" s="679"/>
      <c r="DP13" s="680"/>
      <c r="DQ13" s="684">
        <v>970629</v>
      </c>
      <c r="DR13" s="679"/>
      <c r="DS13" s="679"/>
      <c r="DT13" s="679"/>
      <c r="DU13" s="679"/>
      <c r="DV13" s="679"/>
      <c r="DW13" s="679"/>
      <c r="DX13" s="679"/>
      <c r="DY13" s="679"/>
      <c r="DZ13" s="679"/>
      <c r="EA13" s="679"/>
      <c r="EB13" s="679"/>
      <c r="EC13" s="722"/>
    </row>
    <row r="14" spans="2:143" ht="11.25" customHeight="1">
      <c r="B14" s="675" t="s">
        <v>261</v>
      </c>
      <c r="C14" s="676"/>
      <c r="D14" s="676"/>
      <c r="E14" s="676"/>
      <c r="F14" s="676"/>
      <c r="G14" s="676"/>
      <c r="H14" s="676"/>
      <c r="I14" s="676"/>
      <c r="J14" s="676"/>
      <c r="K14" s="676"/>
      <c r="L14" s="676"/>
      <c r="M14" s="676"/>
      <c r="N14" s="676"/>
      <c r="O14" s="676"/>
      <c r="P14" s="676"/>
      <c r="Q14" s="677"/>
      <c r="R14" s="678">
        <v>17747</v>
      </c>
      <c r="S14" s="679"/>
      <c r="T14" s="679"/>
      <c r="U14" s="679"/>
      <c r="V14" s="679"/>
      <c r="W14" s="679"/>
      <c r="X14" s="679"/>
      <c r="Y14" s="680"/>
      <c r="Z14" s="715">
        <v>0.1</v>
      </c>
      <c r="AA14" s="715"/>
      <c r="AB14" s="715"/>
      <c r="AC14" s="715"/>
      <c r="AD14" s="716">
        <v>17747</v>
      </c>
      <c r="AE14" s="716"/>
      <c r="AF14" s="716"/>
      <c r="AG14" s="716"/>
      <c r="AH14" s="716"/>
      <c r="AI14" s="716"/>
      <c r="AJ14" s="716"/>
      <c r="AK14" s="716"/>
      <c r="AL14" s="681">
        <v>0.2</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98870</v>
      </c>
      <c r="BH14" s="679"/>
      <c r="BI14" s="679"/>
      <c r="BJ14" s="679"/>
      <c r="BK14" s="679"/>
      <c r="BL14" s="679"/>
      <c r="BM14" s="679"/>
      <c r="BN14" s="680"/>
      <c r="BO14" s="715">
        <v>1.8</v>
      </c>
      <c r="BP14" s="715"/>
      <c r="BQ14" s="715"/>
      <c r="BR14" s="715"/>
      <c r="BS14" s="684" t="s">
        <v>249</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689858</v>
      </c>
      <c r="CS14" s="679"/>
      <c r="CT14" s="679"/>
      <c r="CU14" s="679"/>
      <c r="CV14" s="679"/>
      <c r="CW14" s="679"/>
      <c r="CX14" s="679"/>
      <c r="CY14" s="680"/>
      <c r="CZ14" s="715">
        <v>4.7</v>
      </c>
      <c r="DA14" s="715"/>
      <c r="DB14" s="715"/>
      <c r="DC14" s="715"/>
      <c r="DD14" s="684">
        <v>161853</v>
      </c>
      <c r="DE14" s="679"/>
      <c r="DF14" s="679"/>
      <c r="DG14" s="679"/>
      <c r="DH14" s="679"/>
      <c r="DI14" s="679"/>
      <c r="DJ14" s="679"/>
      <c r="DK14" s="679"/>
      <c r="DL14" s="679"/>
      <c r="DM14" s="679"/>
      <c r="DN14" s="679"/>
      <c r="DO14" s="679"/>
      <c r="DP14" s="680"/>
      <c r="DQ14" s="684">
        <v>526478</v>
      </c>
      <c r="DR14" s="679"/>
      <c r="DS14" s="679"/>
      <c r="DT14" s="679"/>
      <c r="DU14" s="679"/>
      <c r="DV14" s="679"/>
      <c r="DW14" s="679"/>
      <c r="DX14" s="679"/>
      <c r="DY14" s="679"/>
      <c r="DZ14" s="679"/>
      <c r="EA14" s="679"/>
      <c r="EB14" s="679"/>
      <c r="EC14" s="722"/>
    </row>
    <row r="15" spans="2:143" ht="11.25" customHeight="1">
      <c r="B15" s="675" t="s">
        <v>264</v>
      </c>
      <c r="C15" s="676"/>
      <c r="D15" s="676"/>
      <c r="E15" s="676"/>
      <c r="F15" s="676"/>
      <c r="G15" s="676"/>
      <c r="H15" s="676"/>
      <c r="I15" s="676"/>
      <c r="J15" s="676"/>
      <c r="K15" s="676"/>
      <c r="L15" s="676"/>
      <c r="M15" s="676"/>
      <c r="N15" s="676"/>
      <c r="O15" s="676"/>
      <c r="P15" s="676"/>
      <c r="Q15" s="677"/>
      <c r="R15" s="678" t="s">
        <v>249</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249</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335495</v>
      </c>
      <c r="BH15" s="679"/>
      <c r="BI15" s="679"/>
      <c r="BJ15" s="679"/>
      <c r="BK15" s="679"/>
      <c r="BL15" s="679"/>
      <c r="BM15" s="679"/>
      <c r="BN15" s="680"/>
      <c r="BO15" s="715">
        <v>6</v>
      </c>
      <c r="BP15" s="715"/>
      <c r="BQ15" s="715"/>
      <c r="BR15" s="715"/>
      <c r="BS15" s="684" t="s">
        <v>127</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1560352</v>
      </c>
      <c r="CS15" s="679"/>
      <c r="CT15" s="679"/>
      <c r="CU15" s="679"/>
      <c r="CV15" s="679"/>
      <c r="CW15" s="679"/>
      <c r="CX15" s="679"/>
      <c r="CY15" s="680"/>
      <c r="CZ15" s="715">
        <v>10.7</v>
      </c>
      <c r="DA15" s="715"/>
      <c r="DB15" s="715"/>
      <c r="DC15" s="715"/>
      <c r="DD15" s="684">
        <v>424762</v>
      </c>
      <c r="DE15" s="679"/>
      <c r="DF15" s="679"/>
      <c r="DG15" s="679"/>
      <c r="DH15" s="679"/>
      <c r="DI15" s="679"/>
      <c r="DJ15" s="679"/>
      <c r="DK15" s="679"/>
      <c r="DL15" s="679"/>
      <c r="DM15" s="679"/>
      <c r="DN15" s="679"/>
      <c r="DO15" s="679"/>
      <c r="DP15" s="680"/>
      <c r="DQ15" s="684">
        <v>1032838</v>
      </c>
      <c r="DR15" s="679"/>
      <c r="DS15" s="679"/>
      <c r="DT15" s="679"/>
      <c r="DU15" s="679"/>
      <c r="DV15" s="679"/>
      <c r="DW15" s="679"/>
      <c r="DX15" s="679"/>
      <c r="DY15" s="679"/>
      <c r="DZ15" s="679"/>
      <c r="EA15" s="679"/>
      <c r="EB15" s="679"/>
      <c r="EC15" s="722"/>
    </row>
    <row r="16" spans="2:143" ht="11.25" customHeight="1">
      <c r="B16" s="675" t="s">
        <v>267</v>
      </c>
      <c r="C16" s="676"/>
      <c r="D16" s="676"/>
      <c r="E16" s="676"/>
      <c r="F16" s="676"/>
      <c r="G16" s="676"/>
      <c r="H16" s="676"/>
      <c r="I16" s="676"/>
      <c r="J16" s="676"/>
      <c r="K16" s="676"/>
      <c r="L16" s="676"/>
      <c r="M16" s="676"/>
      <c r="N16" s="676"/>
      <c r="O16" s="676"/>
      <c r="P16" s="676"/>
      <c r="Q16" s="677"/>
      <c r="R16" s="678">
        <v>5448</v>
      </c>
      <c r="S16" s="679"/>
      <c r="T16" s="679"/>
      <c r="U16" s="679"/>
      <c r="V16" s="679"/>
      <c r="W16" s="679"/>
      <c r="X16" s="679"/>
      <c r="Y16" s="680"/>
      <c r="Z16" s="715">
        <v>0</v>
      </c>
      <c r="AA16" s="715"/>
      <c r="AB16" s="715"/>
      <c r="AC16" s="715"/>
      <c r="AD16" s="716">
        <v>5448</v>
      </c>
      <c r="AE16" s="716"/>
      <c r="AF16" s="716"/>
      <c r="AG16" s="716"/>
      <c r="AH16" s="716"/>
      <c r="AI16" s="716"/>
      <c r="AJ16" s="716"/>
      <c r="AK16" s="716"/>
      <c r="AL16" s="681">
        <v>0.1</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249</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t="s">
        <v>127</v>
      </c>
      <c r="CS16" s="679"/>
      <c r="CT16" s="679"/>
      <c r="CU16" s="679"/>
      <c r="CV16" s="679"/>
      <c r="CW16" s="679"/>
      <c r="CX16" s="679"/>
      <c r="CY16" s="680"/>
      <c r="CZ16" s="715" t="s">
        <v>127</v>
      </c>
      <c r="DA16" s="715"/>
      <c r="DB16" s="715"/>
      <c r="DC16" s="715"/>
      <c r="DD16" s="684" t="s">
        <v>127</v>
      </c>
      <c r="DE16" s="679"/>
      <c r="DF16" s="679"/>
      <c r="DG16" s="679"/>
      <c r="DH16" s="679"/>
      <c r="DI16" s="679"/>
      <c r="DJ16" s="679"/>
      <c r="DK16" s="679"/>
      <c r="DL16" s="679"/>
      <c r="DM16" s="679"/>
      <c r="DN16" s="679"/>
      <c r="DO16" s="679"/>
      <c r="DP16" s="680"/>
      <c r="DQ16" s="684" t="s">
        <v>127</v>
      </c>
      <c r="DR16" s="679"/>
      <c r="DS16" s="679"/>
      <c r="DT16" s="679"/>
      <c r="DU16" s="679"/>
      <c r="DV16" s="679"/>
      <c r="DW16" s="679"/>
      <c r="DX16" s="679"/>
      <c r="DY16" s="679"/>
      <c r="DZ16" s="679"/>
      <c r="EA16" s="679"/>
      <c r="EB16" s="679"/>
      <c r="EC16" s="722"/>
    </row>
    <row r="17" spans="2:133" ht="11.25" customHeight="1">
      <c r="B17" s="675" t="s">
        <v>270</v>
      </c>
      <c r="C17" s="676"/>
      <c r="D17" s="676"/>
      <c r="E17" s="676"/>
      <c r="F17" s="676"/>
      <c r="G17" s="676"/>
      <c r="H17" s="676"/>
      <c r="I17" s="676"/>
      <c r="J17" s="676"/>
      <c r="K17" s="676"/>
      <c r="L17" s="676"/>
      <c r="M17" s="676"/>
      <c r="N17" s="676"/>
      <c r="O17" s="676"/>
      <c r="P17" s="676"/>
      <c r="Q17" s="677"/>
      <c r="R17" s="678">
        <v>119577</v>
      </c>
      <c r="S17" s="679"/>
      <c r="T17" s="679"/>
      <c r="U17" s="679"/>
      <c r="V17" s="679"/>
      <c r="W17" s="679"/>
      <c r="X17" s="679"/>
      <c r="Y17" s="680"/>
      <c r="Z17" s="715">
        <v>0.8</v>
      </c>
      <c r="AA17" s="715"/>
      <c r="AB17" s="715"/>
      <c r="AC17" s="715"/>
      <c r="AD17" s="716">
        <v>119577</v>
      </c>
      <c r="AE17" s="716"/>
      <c r="AF17" s="716"/>
      <c r="AG17" s="716"/>
      <c r="AH17" s="716"/>
      <c r="AI17" s="716"/>
      <c r="AJ17" s="716"/>
      <c r="AK17" s="716"/>
      <c r="AL17" s="681">
        <v>1.4</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1112404</v>
      </c>
      <c r="CS17" s="679"/>
      <c r="CT17" s="679"/>
      <c r="CU17" s="679"/>
      <c r="CV17" s="679"/>
      <c r="CW17" s="679"/>
      <c r="CX17" s="679"/>
      <c r="CY17" s="680"/>
      <c r="CZ17" s="715">
        <v>7.6</v>
      </c>
      <c r="DA17" s="715"/>
      <c r="DB17" s="715"/>
      <c r="DC17" s="715"/>
      <c r="DD17" s="684" t="s">
        <v>127</v>
      </c>
      <c r="DE17" s="679"/>
      <c r="DF17" s="679"/>
      <c r="DG17" s="679"/>
      <c r="DH17" s="679"/>
      <c r="DI17" s="679"/>
      <c r="DJ17" s="679"/>
      <c r="DK17" s="679"/>
      <c r="DL17" s="679"/>
      <c r="DM17" s="679"/>
      <c r="DN17" s="679"/>
      <c r="DO17" s="679"/>
      <c r="DP17" s="680"/>
      <c r="DQ17" s="684">
        <v>1112008</v>
      </c>
      <c r="DR17" s="679"/>
      <c r="DS17" s="679"/>
      <c r="DT17" s="679"/>
      <c r="DU17" s="679"/>
      <c r="DV17" s="679"/>
      <c r="DW17" s="679"/>
      <c r="DX17" s="679"/>
      <c r="DY17" s="679"/>
      <c r="DZ17" s="679"/>
      <c r="EA17" s="679"/>
      <c r="EB17" s="679"/>
      <c r="EC17" s="722"/>
    </row>
    <row r="18" spans="2:133" ht="11.25" customHeight="1">
      <c r="B18" s="675" t="s">
        <v>273</v>
      </c>
      <c r="C18" s="676"/>
      <c r="D18" s="676"/>
      <c r="E18" s="676"/>
      <c r="F18" s="676"/>
      <c r="G18" s="676"/>
      <c r="H18" s="676"/>
      <c r="I18" s="676"/>
      <c r="J18" s="676"/>
      <c r="K18" s="676"/>
      <c r="L18" s="676"/>
      <c r="M18" s="676"/>
      <c r="N18" s="676"/>
      <c r="O18" s="676"/>
      <c r="P18" s="676"/>
      <c r="Q18" s="677"/>
      <c r="R18" s="678">
        <v>50699</v>
      </c>
      <c r="S18" s="679"/>
      <c r="T18" s="679"/>
      <c r="U18" s="679"/>
      <c r="V18" s="679"/>
      <c r="W18" s="679"/>
      <c r="X18" s="679"/>
      <c r="Y18" s="680"/>
      <c r="Z18" s="715">
        <v>0.3</v>
      </c>
      <c r="AA18" s="715"/>
      <c r="AB18" s="715"/>
      <c r="AC18" s="715"/>
      <c r="AD18" s="716">
        <v>50699</v>
      </c>
      <c r="AE18" s="716"/>
      <c r="AF18" s="716"/>
      <c r="AG18" s="716"/>
      <c r="AH18" s="716"/>
      <c r="AI18" s="716"/>
      <c r="AJ18" s="716"/>
      <c r="AK18" s="716"/>
      <c r="AL18" s="681">
        <v>0.6</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249</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c r="B19" s="675" t="s">
        <v>276</v>
      </c>
      <c r="C19" s="676"/>
      <c r="D19" s="676"/>
      <c r="E19" s="676"/>
      <c r="F19" s="676"/>
      <c r="G19" s="676"/>
      <c r="H19" s="676"/>
      <c r="I19" s="676"/>
      <c r="J19" s="676"/>
      <c r="K19" s="676"/>
      <c r="L19" s="676"/>
      <c r="M19" s="676"/>
      <c r="N19" s="676"/>
      <c r="O19" s="676"/>
      <c r="P19" s="676"/>
      <c r="Q19" s="677"/>
      <c r="R19" s="678">
        <v>2623</v>
      </c>
      <c r="S19" s="679"/>
      <c r="T19" s="679"/>
      <c r="U19" s="679"/>
      <c r="V19" s="679"/>
      <c r="W19" s="679"/>
      <c r="X19" s="679"/>
      <c r="Y19" s="680"/>
      <c r="Z19" s="715">
        <v>0</v>
      </c>
      <c r="AA19" s="715"/>
      <c r="AB19" s="715"/>
      <c r="AC19" s="715"/>
      <c r="AD19" s="716">
        <v>2623</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t="s">
        <v>127</v>
      </c>
      <c r="BH19" s="679"/>
      <c r="BI19" s="679"/>
      <c r="BJ19" s="679"/>
      <c r="BK19" s="679"/>
      <c r="BL19" s="679"/>
      <c r="BM19" s="679"/>
      <c r="BN19" s="680"/>
      <c r="BO19" s="715" t="s">
        <v>127</v>
      </c>
      <c r="BP19" s="715"/>
      <c r="BQ19" s="715"/>
      <c r="BR19" s="715"/>
      <c r="BS19" s="684" t="s">
        <v>127</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249</v>
      </c>
      <c r="DR19" s="679"/>
      <c r="DS19" s="679"/>
      <c r="DT19" s="679"/>
      <c r="DU19" s="679"/>
      <c r="DV19" s="679"/>
      <c r="DW19" s="679"/>
      <c r="DX19" s="679"/>
      <c r="DY19" s="679"/>
      <c r="DZ19" s="679"/>
      <c r="EA19" s="679"/>
      <c r="EB19" s="679"/>
      <c r="EC19" s="722"/>
    </row>
    <row r="20" spans="2:133" ht="11.25" customHeight="1">
      <c r="B20" s="675" t="s">
        <v>279</v>
      </c>
      <c r="C20" s="676"/>
      <c r="D20" s="676"/>
      <c r="E20" s="676"/>
      <c r="F20" s="676"/>
      <c r="G20" s="676"/>
      <c r="H20" s="676"/>
      <c r="I20" s="676"/>
      <c r="J20" s="676"/>
      <c r="K20" s="676"/>
      <c r="L20" s="676"/>
      <c r="M20" s="676"/>
      <c r="N20" s="676"/>
      <c r="O20" s="676"/>
      <c r="P20" s="676"/>
      <c r="Q20" s="677"/>
      <c r="R20" s="678">
        <v>808</v>
      </c>
      <c r="S20" s="679"/>
      <c r="T20" s="679"/>
      <c r="U20" s="679"/>
      <c r="V20" s="679"/>
      <c r="W20" s="679"/>
      <c r="X20" s="679"/>
      <c r="Y20" s="680"/>
      <c r="Z20" s="715">
        <v>0</v>
      </c>
      <c r="AA20" s="715"/>
      <c r="AB20" s="715"/>
      <c r="AC20" s="715"/>
      <c r="AD20" s="716">
        <v>808</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t="s">
        <v>127</v>
      </c>
      <c r="BH20" s="679"/>
      <c r="BI20" s="679"/>
      <c r="BJ20" s="679"/>
      <c r="BK20" s="679"/>
      <c r="BL20" s="679"/>
      <c r="BM20" s="679"/>
      <c r="BN20" s="680"/>
      <c r="BO20" s="715" t="s">
        <v>127</v>
      </c>
      <c r="BP20" s="715"/>
      <c r="BQ20" s="715"/>
      <c r="BR20" s="715"/>
      <c r="BS20" s="684" t="s">
        <v>249</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14553256</v>
      </c>
      <c r="CS20" s="679"/>
      <c r="CT20" s="679"/>
      <c r="CU20" s="679"/>
      <c r="CV20" s="679"/>
      <c r="CW20" s="679"/>
      <c r="CX20" s="679"/>
      <c r="CY20" s="680"/>
      <c r="CZ20" s="715">
        <v>100</v>
      </c>
      <c r="DA20" s="715"/>
      <c r="DB20" s="715"/>
      <c r="DC20" s="715"/>
      <c r="DD20" s="684">
        <v>1175320</v>
      </c>
      <c r="DE20" s="679"/>
      <c r="DF20" s="679"/>
      <c r="DG20" s="679"/>
      <c r="DH20" s="679"/>
      <c r="DI20" s="679"/>
      <c r="DJ20" s="679"/>
      <c r="DK20" s="679"/>
      <c r="DL20" s="679"/>
      <c r="DM20" s="679"/>
      <c r="DN20" s="679"/>
      <c r="DO20" s="679"/>
      <c r="DP20" s="680"/>
      <c r="DQ20" s="684">
        <v>9089855</v>
      </c>
      <c r="DR20" s="679"/>
      <c r="DS20" s="679"/>
      <c r="DT20" s="679"/>
      <c r="DU20" s="679"/>
      <c r="DV20" s="679"/>
      <c r="DW20" s="679"/>
      <c r="DX20" s="679"/>
      <c r="DY20" s="679"/>
      <c r="DZ20" s="679"/>
      <c r="EA20" s="679"/>
      <c r="EB20" s="679"/>
      <c r="EC20" s="722"/>
    </row>
    <row r="21" spans="2:133" ht="11.25" customHeight="1">
      <c r="B21" s="675" t="s">
        <v>282</v>
      </c>
      <c r="C21" s="676"/>
      <c r="D21" s="676"/>
      <c r="E21" s="676"/>
      <c r="F21" s="676"/>
      <c r="G21" s="676"/>
      <c r="H21" s="676"/>
      <c r="I21" s="676"/>
      <c r="J21" s="676"/>
      <c r="K21" s="676"/>
      <c r="L21" s="676"/>
      <c r="M21" s="676"/>
      <c r="N21" s="676"/>
      <c r="O21" s="676"/>
      <c r="P21" s="676"/>
      <c r="Q21" s="677"/>
      <c r="R21" s="678">
        <v>65447</v>
      </c>
      <c r="S21" s="679"/>
      <c r="T21" s="679"/>
      <c r="U21" s="679"/>
      <c r="V21" s="679"/>
      <c r="W21" s="679"/>
      <c r="X21" s="679"/>
      <c r="Y21" s="680"/>
      <c r="Z21" s="715">
        <v>0.4</v>
      </c>
      <c r="AA21" s="715"/>
      <c r="AB21" s="715"/>
      <c r="AC21" s="715"/>
      <c r="AD21" s="716">
        <v>65447</v>
      </c>
      <c r="AE21" s="716"/>
      <c r="AF21" s="716"/>
      <c r="AG21" s="716"/>
      <c r="AH21" s="716"/>
      <c r="AI21" s="716"/>
      <c r="AJ21" s="716"/>
      <c r="AK21" s="716"/>
      <c r="AL21" s="681">
        <v>0.8</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t="s">
        <v>127</v>
      </c>
      <c r="BH21" s="679"/>
      <c r="BI21" s="679"/>
      <c r="BJ21" s="679"/>
      <c r="BK21" s="679"/>
      <c r="BL21" s="679"/>
      <c r="BM21" s="679"/>
      <c r="BN21" s="680"/>
      <c r="BO21" s="715" t="s">
        <v>127</v>
      </c>
      <c r="BP21" s="715"/>
      <c r="BQ21" s="715"/>
      <c r="BR21" s="715"/>
      <c r="BS21" s="684" t="s">
        <v>249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284</v>
      </c>
      <c r="C22" s="676"/>
      <c r="D22" s="676"/>
      <c r="E22" s="676"/>
      <c r="F22" s="676"/>
      <c r="G22" s="676"/>
      <c r="H22" s="676"/>
      <c r="I22" s="676"/>
      <c r="J22" s="676"/>
      <c r="K22" s="676"/>
      <c r="L22" s="676"/>
      <c r="M22" s="676"/>
      <c r="N22" s="676"/>
      <c r="O22" s="676"/>
      <c r="P22" s="676"/>
      <c r="Q22" s="677"/>
      <c r="R22" s="678">
        <v>1826777</v>
      </c>
      <c r="S22" s="679"/>
      <c r="T22" s="679"/>
      <c r="U22" s="679"/>
      <c r="V22" s="679"/>
      <c r="W22" s="679"/>
      <c r="X22" s="679"/>
      <c r="Y22" s="680"/>
      <c r="Z22" s="715">
        <v>12.2</v>
      </c>
      <c r="AA22" s="715"/>
      <c r="AB22" s="715"/>
      <c r="AC22" s="715"/>
      <c r="AD22" s="716">
        <v>1641752</v>
      </c>
      <c r="AE22" s="716"/>
      <c r="AF22" s="716"/>
      <c r="AG22" s="716"/>
      <c r="AH22" s="716"/>
      <c r="AI22" s="716"/>
      <c r="AJ22" s="716"/>
      <c r="AK22" s="716"/>
      <c r="AL22" s="681">
        <v>19.8</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127</v>
      </c>
      <c r="BP22" s="715"/>
      <c r="BQ22" s="715"/>
      <c r="BR22" s="715"/>
      <c r="BS22" s="684" t="s">
        <v>127</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287</v>
      </c>
      <c r="C23" s="676"/>
      <c r="D23" s="676"/>
      <c r="E23" s="676"/>
      <c r="F23" s="676"/>
      <c r="G23" s="676"/>
      <c r="H23" s="676"/>
      <c r="I23" s="676"/>
      <c r="J23" s="676"/>
      <c r="K23" s="676"/>
      <c r="L23" s="676"/>
      <c r="M23" s="676"/>
      <c r="N23" s="676"/>
      <c r="O23" s="676"/>
      <c r="P23" s="676"/>
      <c r="Q23" s="677"/>
      <c r="R23" s="678">
        <v>1641752</v>
      </c>
      <c r="S23" s="679"/>
      <c r="T23" s="679"/>
      <c r="U23" s="679"/>
      <c r="V23" s="679"/>
      <c r="W23" s="679"/>
      <c r="X23" s="679"/>
      <c r="Y23" s="680"/>
      <c r="Z23" s="715">
        <v>10.9</v>
      </c>
      <c r="AA23" s="715"/>
      <c r="AB23" s="715"/>
      <c r="AC23" s="715"/>
      <c r="AD23" s="716">
        <v>1641752</v>
      </c>
      <c r="AE23" s="716"/>
      <c r="AF23" s="716"/>
      <c r="AG23" s="716"/>
      <c r="AH23" s="716"/>
      <c r="AI23" s="716"/>
      <c r="AJ23" s="716"/>
      <c r="AK23" s="716"/>
      <c r="AL23" s="681">
        <v>19.8</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127</v>
      </c>
      <c r="BP23" s="715"/>
      <c r="BQ23" s="715"/>
      <c r="BR23" s="715"/>
      <c r="BS23" s="684" t="s">
        <v>249</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c r="B24" s="675" t="s">
        <v>294</v>
      </c>
      <c r="C24" s="676"/>
      <c r="D24" s="676"/>
      <c r="E24" s="676"/>
      <c r="F24" s="676"/>
      <c r="G24" s="676"/>
      <c r="H24" s="676"/>
      <c r="I24" s="676"/>
      <c r="J24" s="676"/>
      <c r="K24" s="676"/>
      <c r="L24" s="676"/>
      <c r="M24" s="676"/>
      <c r="N24" s="676"/>
      <c r="O24" s="676"/>
      <c r="P24" s="676"/>
      <c r="Q24" s="677"/>
      <c r="R24" s="678">
        <v>185025</v>
      </c>
      <c r="S24" s="679"/>
      <c r="T24" s="679"/>
      <c r="U24" s="679"/>
      <c r="V24" s="679"/>
      <c r="W24" s="679"/>
      <c r="X24" s="679"/>
      <c r="Y24" s="680"/>
      <c r="Z24" s="715">
        <v>1.2</v>
      </c>
      <c r="AA24" s="715"/>
      <c r="AB24" s="715"/>
      <c r="AC24" s="715"/>
      <c r="AD24" s="716" t="s">
        <v>127</v>
      </c>
      <c r="AE24" s="716"/>
      <c r="AF24" s="716"/>
      <c r="AG24" s="716"/>
      <c r="AH24" s="716"/>
      <c r="AI24" s="716"/>
      <c r="AJ24" s="716"/>
      <c r="AK24" s="716"/>
      <c r="AL24" s="681" t="s">
        <v>127</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6494469</v>
      </c>
      <c r="CS24" s="734"/>
      <c r="CT24" s="734"/>
      <c r="CU24" s="734"/>
      <c r="CV24" s="734"/>
      <c r="CW24" s="734"/>
      <c r="CX24" s="734"/>
      <c r="CY24" s="777"/>
      <c r="CZ24" s="778">
        <v>44.6</v>
      </c>
      <c r="DA24" s="749"/>
      <c r="DB24" s="749"/>
      <c r="DC24" s="781"/>
      <c r="DD24" s="776">
        <v>3622670</v>
      </c>
      <c r="DE24" s="734"/>
      <c r="DF24" s="734"/>
      <c r="DG24" s="734"/>
      <c r="DH24" s="734"/>
      <c r="DI24" s="734"/>
      <c r="DJ24" s="734"/>
      <c r="DK24" s="777"/>
      <c r="DL24" s="776">
        <v>3604658</v>
      </c>
      <c r="DM24" s="734"/>
      <c r="DN24" s="734"/>
      <c r="DO24" s="734"/>
      <c r="DP24" s="734"/>
      <c r="DQ24" s="734"/>
      <c r="DR24" s="734"/>
      <c r="DS24" s="734"/>
      <c r="DT24" s="734"/>
      <c r="DU24" s="734"/>
      <c r="DV24" s="777"/>
      <c r="DW24" s="778">
        <v>41</v>
      </c>
      <c r="DX24" s="749"/>
      <c r="DY24" s="749"/>
      <c r="DZ24" s="749"/>
      <c r="EA24" s="749"/>
      <c r="EB24" s="749"/>
      <c r="EC24" s="779"/>
    </row>
    <row r="25" spans="2:133" ht="11.25" customHeight="1">
      <c r="B25" s="675" t="s">
        <v>297</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175</v>
      </c>
      <c r="AA25" s="715"/>
      <c r="AB25" s="715"/>
      <c r="AC25" s="715"/>
      <c r="AD25" s="716" t="s">
        <v>127</v>
      </c>
      <c r="AE25" s="716"/>
      <c r="AF25" s="716"/>
      <c r="AG25" s="716"/>
      <c r="AH25" s="716"/>
      <c r="AI25" s="716"/>
      <c r="AJ25" s="716"/>
      <c r="AK25" s="716"/>
      <c r="AL25" s="681" t="s">
        <v>249</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249</v>
      </c>
      <c r="BP25" s="715"/>
      <c r="BQ25" s="715"/>
      <c r="BR25" s="715"/>
      <c r="BS25" s="684" t="s">
        <v>127</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1667485</v>
      </c>
      <c r="CS25" s="697"/>
      <c r="CT25" s="697"/>
      <c r="CU25" s="697"/>
      <c r="CV25" s="697"/>
      <c r="CW25" s="697"/>
      <c r="CX25" s="697"/>
      <c r="CY25" s="698"/>
      <c r="CZ25" s="681">
        <v>11.5</v>
      </c>
      <c r="DA25" s="699"/>
      <c r="DB25" s="699"/>
      <c r="DC25" s="700"/>
      <c r="DD25" s="684">
        <v>1474106</v>
      </c>
      <c r="DE25" s="697"/>
      <c r="DF25" s="697"/>
      <c r="DG25" s="697"/>
      <c r="DH25" s="697"/>
      <c r="DI25" s="697"/>
      <c r="DJ25" s="697"/>
      <c r="DK25" s="698"/>
      <c r="DL25" s="684">
        <v>1457248</v>
      </c>
      <c r="DM25" s="697"/>
      <c r="DN25" s="697"/>
      <c r="DO25" s="697"/>
      <c r="DP25" s="697"/>
      <c r="DQ25" s="697"/>
      <c r="DR25" s="697"/>
      <c r="DS25" s="697"/>
      <c r="DT25" s="697"/>
      <c r="DU25" s="697"/>
      <c r="DV25" s="698"/>
      <c r="DW25" s="681">
        <v>16.600000000000001</v>
      </c>
      <c r="DX25" s="699"/>
      <c r="DY25" s="699"/>
      <c r="DZ25" s="699"/>
      <c r="EA25" s="699"/>
      <c r="EB25" s="699"/>
      <c r="EC25" s="714"/>
    </row>
    <row r="26" spans="2:133" ht="11.25" customHeight="1">
      <c r="B26" s="675" t="s">
        <v>300</v>
      </c>
      <c r="C26" s="676"/>
      <c r="D26" s="676"/>
      <c r="E26" s="676"/>
      <c r="F26" s="676"/>
      <c r="G26" s="676"/>
      <c r="H26" s="676"/>
      <c r="I26" s="676"/>
      <c r="J26" s="676"/>
      <c r="K26" s="676"/>
      <c r="L26" s="676"/>
      <c r="M26" s="676"/>
      <c r="N26" s="676"/>
      <c r="O26" s="676"/>
      <c r="P26" s="676"/>
      <c r="Q26" s="677"/>
      <c r="R26" s="678">
        <v>8442678</v>
      </c>
      <c r="S26" s="679"/>
      <c r="T26" s="679"/>
      <c r="U26" s="679"/>
      <c r="V26" s="679"/>
      <c r="W26" s="679"/>
      <c r="X26" s="679"/>
      <c r="Y26" s="680"/>
      <c r="Z26" s="715">
        <v>56.2</v>
      </c>
      <c r="AA26" s="715"/>
      <c r="AB26" s="715"/>
      <c r="AC26" s="715"/>
      <c r="AD26" s="716">
        <v>8257653</v>
      </c>
      <c r="AE26" s="716"/>
      <c r="AF26" s="716"/>
      <c r="AG26" s="716"/>
      <c r="AH26" s="716"/>
      <c r="AI26" s="716"/>
      <c r="AJ26" s="716"/>
      <c r="AK26" s="716"/>
      <c r="AL26" s="681">
        <v>99.7</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1097947</v>
      </c>
      <c r="CS26" s="679"/>
      <c r="CT26" s="679"/>
      <c r="CU26" s="679"/>
      <c r="CV26" s="679"/>
      <c r="CW26" s="679"/>
      <c r="CX26" s="679"/>
      <c r="CY26" s="680"/>
      <c r="CZ26" s="681">
        <v>7.5</v>
      </c>
      <c r="DA26" s="699"/>
      <c r="DB26" s="699"/>
      <c r="DC26" s="700"/>
      <c r="DD26" s="684">
        <v>926629</v>
      </c>
      <c r="DE26" s="679"/>
      <c r="DF26" s="679"/>
      <c r="DG26" s="679"/>
      <c r="DH26" s="679"/>
      <c r="DI26" s="679"/>
      <c r="DJ26" s="679"/>
      <c r="DK26" s="680"/>
      <c r="DL26" s="684" t="s">
        <v>249</v>
      </c>
      <c r="DM26" s="679"/>
      <c r="DN26" s="679"/>
      <c r="DO26" s="679"/>
      <c r="DP26" s="679"/>
      <c r="DQ26" s="679"/>
      <c r="DR26" s="679"/>
      <c r="DS26" s="679"/>
      <c r="DT26" s="679"/>
      <c r="DU26" s="679"/>
      <c r="DV26" s="680"/>
      <c r="DW26" s="681" t="s">
        <v>127</v>
      </c>
      <c r="DX26" s="699"/>
      <c r="DY26" s="699"/>
      <c r="DZ26" s="699"/>
      <c r="EA26" s="699"/>
      <c r="EB26" s="699"/>
      <c r="EC26" s="714"/>
    </row>
    <row r="27" spans="2:133" ht="11.25" customHeight="1">
      <c r="B27" s="675" t="s">
        <v>303</v>
      </c>
      <c r="C27" s="676"/>
      <c r="D27" s="676"/>
      <c r="E27" s="676"/>
      <c r="F27" s="676"/>
      <c r="G27" s="676"/>
      <c r="H27" s="676"/>
      <c r="I27" s="676"/>
      <c r="J27" s="676"/>
      <c r="K27" s="676"/>
      <c r="L27" s="676"/>
      <c r="M27" s="676"/>
      <c r="N27" s="676"/>
      <c r="O27" s="676"/>
      <c r="P27" s="676"/>
      <c r="Q27" s="677"/>
      <c r="R27" s="678">
        <v>9928</v>
      </c>
      <c r="S27" s="679"/>
      <c r="T27" s="679"/>
      <c r="U27" s="679"/>
      <c r="V27" s="679"/>
      <c r="W27" s="679"/>
      <c r="X27" s="679"/>
      <c r="Y27" s="680"/>
      <c r="Z27" s="715">
        <v>0.1</v>
      </c>
      <c r="AA27" s="715"/>
      <c r="AB27" s="715"/>
      <c r="AC27" s="715"/>
      <c r="AD27" s="716">
        <v>9928</v>
      </c>
      <c r="AE27" s="716"/>
      <c r="AF27" s="716"/>
      <c r="AG27" s="716"/>
      <c r="AH27" s="716"/>
      <c r="AI27" s="716"/>
      <c r="AJ27" s="716"/>
      <c r="AK27" s="716"/>
      <c r="AL27" s="681">
        <v>0.1</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5588773</v>
      </c>
      <c r="BH27" s="679"/>
      <c r="BI27" s="679"/>
      <c r="BJ27" s="679"/>
      <c r="BK27" s="679"/>
      <c r="BL27" s="679"/>
      <c r="BM27" s="679"/>
      <c r="BN27" s="680"/>
      <c r="BO27" s="715">
        <v>100</v>
      </c>
      <c r="BP27" s="715"/>
      <c r="BQ27" s="715"/>
      <c r="BR27" s="715"/>
      <c r="BS27" s="684">
        <v>84693</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3714580</v>
      </c>
      <c r="CS27" s="697"/>
      <c r="CT27" s="697"/>
      <c r="CU27" s="697"/>
      <c r="CV27" s="697"/>
      <c r="CW27" s="697"/>
      <c r="CX27" s="697"/>
      <c r="CY27" s="698"/>
      <c r="CZ27" s="681">
        <v>25.5</v>
      </c>
      <c r="DA27" s="699"/>
      <c r="DB27" s="699"/>
      <c r="DC27" s="700"/>
      <c r="DD27" s="684">
        <v>1036556</v>
      </c>
      <c r="DE27" s="697"/>
      <c r="DF27" s="697"/>
      <c r="DG27" s="697"/>
      <c r="DH27" s="697"/>
      <c r="DI27" s="697"/>
      <c r="DJ27" s="697"/>
      <c r="DK27" s="698"/>
      <c r="DL27" s="684">
        <v>1035402</v>
      </c>
      <c r="DM27" s="697"/>
      <c r="DN27" s="697"/>
      <c r="DO27" s="697"/>
      <c r="DP27" s="697"/>
      <c r="DQ27" s="697"/>
      <c r="DR27" s="697"/>
      <c r="DS27" s="697"/>
      <c r="DT27" s="697"/>
      <c r="DU27" s="697"/>
      <c r="DV27" s="698"/>
      <c r="DW27" s="681">
        <v>11.8</v>
      </c>
      <c r="DX27" s="699"/>
      <c r="DY27" s="699"/>
      <c r="DZ27" s="699"/>
      <c r="EA27" s="699"/>
      <c r="EB27" s="699"/>
      <c r="EC27" s="714"/>
    </row>
    <row r="28" spans="2:133" ht="11.25" customHeight="1">
      <c r="B28" s="675" t="s">
        <v>306</v>
      </c>
      <c r="C28" s="676"/>
      <c r="D28" s="676"/>
      <c r="E28" s="676"/>
      <c r="F28" s="676"/>
      <c r="G28" s="676"/>
      <c r="H28" s="676"/>
      <c r="I28" s="676"/>
      <c r="J28" s="676"/>
      <c r="K28" s="676"/>
      <c r="L28" s="676"/>
      <c r="M28" s="676"/>
      <c r="N28" s="676"/>
      <c r="O28" s="676"/>
      <c r="P28" s="676"/>
      <c r="Q28" s="677"/>
      <c r="R28" s="678">
        <v>178842</v>
      </c>
      <c r="S28" s="679"/>
      <c r="T28" s="679"/>
      <c r="U28" s="679"/>
      <c r="V28" s="679"/>
      <c r="W28" s="679"/>
      <c r="X28" s="679"/>
      <c r="Y28" s="680"/>
      <c r="Z28" s="715">
        <v>1.2</v>
      </c>
      <c r="AA28" s="715"/>
      <c r="AB28" s="715"/>
      <c r="AC28" s="715"/>
      <c r="AD28" s="716" t="s">
        <v>249</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1112404</v>
      </c>
      <c r="CS28" s="679"/>
      <c r="CT28" s="679"/>
      <c r="CU28" s="679"/>
      <c r="CV28" s="679"/>
      <c r="CW28" s="679"/>
      <c r="CX28" s="679"/>
      <c r="CY28" s="680"/>
      <c r="CZ28" s="681">
        <v>7.6</v>
      </c>
      <c r="DA28" s="699"/>
      <c r="DB28" s="699"/>
      <c r="DC28" s="700"/>
      <c r="DD28" s="684">
        <v>1112008</v>
      </c>
      <c r="DE28" s="679"/>
      <c r="DF28" s="679"/>
      <c r="DG28" s="679"/>
      <c r="DH28" s="679"/>
      <c r="DI28" s="679"/>
      <c r="DJ28" s="679"/>
      <c r="DK28" s="680"/>
      <c r="DL28" s="684">
        <v>1112008</v>
      </c>
      <c r="DM28" s="679"/>
      <c r="DN28" s="679"/>
      <c r="DO28" s="679"/>
      <c r="DP28" s="679"/>
      <c r="DQ28" s="679"/>
      <c r="DR28" s="679"/>
      <c r="DS28" s="679"/>
      <c r="DT28" s="679"/>
      <c r="DU28" s="679"/>
      <c r="DV28" s="680"/>
      <c r="DW28" s="681">
        <v>12.7</v>
      </c>
      <c r="DX28" s="699"/>
      <c r="DY28" s="699"/>
      <c r="DZ28" s="699"/>
      <c r="EA28" s="699"/>
      <c r="EB28" s="699"/>
      <c r="EC28" s="714"/>
    </row>
    <row r="29" spans="2:133" ht="11.25" customHeight="1">
      <c r="B29" s="675" t="s">
        <v>308</v>
      </c>
      <c r="C29" s="676"/>
      <c r="D29" s="676"/>
      <c r="E29" s="676"/>
      <c r="F29" s="676"/>
      <c r="G29" s="676"/>
      <c r="H29" s="676"/>
      <c r="I29" s="676"/>
      <c r="J29" s="676"/>
      <c r="K29" s="676"/>
      <c r="L29" s="676"/>
      <c r="M29" s="676"/>
      <c r="N29" s="676"/>
      <c r="O29" s="676"/>
      <c r="P29" s="676"/>
      <c r="Q29" s="677"/>
      <c r="R29" s="678">
        <v>124601</v>
      </c>
      <c r="S29" s="679"/>
      <c r="T29" s="679"/>
      <c r="U29" s="679"/>
      <c r="V29" s="679"/>
      <c r="W29" s="679"/>
      <c r="X29" s="679"/>
      <c r="Y29" s="680"/>
      <c r="Z29" s="715">
        <v>0.8</v>
      </c>
      <c r="AA29" s="715"/>
      <c r="AB29" s="715"/>
      <c r="AC29" s="715"/>
      <c r="AD29" s="716">
        <v>8482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310</v>
      </c>
      <c r="CG29" s="712"/>
      <c r="CH29" s="712"/>
      <c r="CI29" s="712"/>
      <c r="CJ29" s="712"/>
      <c r="CK29" s="712"/>
      <c r="CL29" s="712"/>
      <c r="CM29" s="712"/>
      <c r="CN29" s="712"/>
      <c r="CO29" s="712"/>
      <c r="CP29" s="712"/>
      <c r="CQ29" s="713"/>
      <c r="CR29" s="678">
        <v>1112404</v>
      </c>
      <c r="CS29" s="697"/>
      <c r="CT29" s="697"/>
      <c r="CU29" s="697"/>
      <c r="CV29" s="697"/>
      <c r="CW29" s="697"/>
      <c r="CX29" s="697"/>
      <c r="CY29" s="698"/>
      <c r="CZ29" s="681">
        <v>7.6</v>
      </c>
      <c r="DA29" s="699"/>
      <c r="DB29" s="699"/>
      <c r="DC29" s="700"/>
      <c r="DD29" s="684">
        <v>1112008</v>
      </c>
      <c r="DE29" s="697"/>
      <c r="DF29" s="697"/>
      <c r="DG29" s="697"/>
      <c r="DH29" s="697"/>
      <c r="DI29" s="697"/>
      <c r="DJ29" s="697"/>
      <c r="DK29" s="698"/>
      <c r="DL29" s="684">
        <v>1112008</v>
      </c>
      <c r="DM29" s="697"/>
      <c r="DN29" s="697"/>
      <c r="DO29" s="697"/>
      <c r="DP29" s="697"/>
      <c r="DQ29" s="697"/>
      <c r="DR29" s="697"/>
      <c r="DS29" s="697"/>
      <c r="DT29" s="697"/>
      <c r="DU29" s="697"/>
      <c r="DV29" s="698"/>
      <c r="DW29" s="681">
        <v>12.7</v>
      </c>
      <c r="DX29" s="699"/>
      <c r="DY29" s="699"/>
      <c r="DZ29" s="699"/>
      <c r="EA29" s="699"/>
      <c r="EB29" s="699"/>
      <c r="EC29" s="714"/>
    </row>
    <row r="30" spans="2:133" ht="11.25" customHeight="1">
      <c r="B30" s="675" t="s">
        <v>311</v>
      </c>
      <c r="C30" s="676"/>
      <c r="D30" s="676"/>
      <c r="E30" s="676"/>
      <c r="F30" s="676"/>
      <c r="G30" s="676"/>
      <c r="H30" s="676"/>
      <c r="I30" s="676"/>
      <c r="J30" s="676"/>
      <c r="K30" s="676"/>
      <c r="L30" s="676"/>
      <c r="M30" s="676"/>
      <c r="N30" s="676"/>
      <c r="O30" s="676"/>
      <c r="P30" s="676"/>
      <c r="Q30" s="677"/>
      <c r="R30" s="678">
        <v>181806</v>
      </c>
      <c r="S30" s="679"/>
      <c r="T30" s="679"/>
      <c r="U30" s="679"/>
      <c r="V30" s="679"/>
      <c r="W30" s="679"/>
      <c r="X30" s="679"/>
      <c r="Y30" s="680"/>
      <c r="Z30" s="715">
        <v>1.2</v>
      </c>
      <c r="AA30" s="715"/>
      <c r="AB30" s="715"/>
      <c r="AC30" s="715"/>
      <c r="AD30" s="716" t="s">
        <v>249</v>
      </c>
      <c r="AE30" s="716"/>
      <c r="AF30" s="716"/>
      <c r="AG30" s="716"/>
      <c r="AH30" s="716"/>
      <c r="AI30" s="716"/>
      <c r="AJ30" s="716"/>
      <c r="AK30" s="716"/>
      <c r="AL30" s="681" t="s">
        <v>127</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312</v>
      </c>
      <c r="BH30" s="752"/>
      <c r="BI30" s="752"/>
      <c r="BJ30" s="752"/>
      <c r="BK30" s="752"/>
      <c r="BL30" s="752"/>
      <c r="BM30" s="752"/>
      <c r="BN30" s="752"/>
      <c r="BO30" s="752"/>
      <c r="BP30" s="752"/>
      <c r="BQ30" s="753"/>
      <c r="BR30" s="739" t="s">
        <v>313</v>
      </c>
      <c r="BS30" s="752"/>
      <c r="BT30" s="752"/>
      <c r="BU30" s="752"/>
      <c r="BV30" s="752"/>
      <c r="BW30" s="752"/>
      <c r="BX30" s="752"/>
      <c r="BY30" s="752"/>
      <c r="BZ30" s="752"/>
      <c r="CA30" s="752"/>
      <c r="CB30" s="753"/>
      <c r="CD30" s="765"/>
      <c r="CE30" s="766"/>
      <c r="CF30" s="711" t="s">
        <v>314</v>
      </c>
      <c r="CG30" s="712"/>
      <c r="CH30" s="712"/>
      <c r="CI30" s="712"/>
      <c r="CJ30" s="712"/>
      <c r="CK30" s="712"/>
      <c r="CL30" s="712"/>
      <c r="CM30" s="712"/>
      <c r="CN30" s="712"/>
      <c r="CO30" s="712"/>
      <c r="CP30" s="712"/>
      <c r="CQ30" s="713"/>
      <c r="CR30" s="678">
        <v>1045663</v>
      </c>
      <c r="CS30" s="679"/>
      <c r="CT30" s="679"/>
      <c r="CU30" s="679"/>
      <c r="CV30" s="679"/>
      <c r="CW30" s="679"/>
      <c r="CX30" s="679"/>
      <c r="CY30" s="680"/>
      <c r="CZ30" s="681">
        <v>7.2</v>
      </c>
      <c r="DA30" s="699"/>
      <c r="DB30" s="699"/>
      <c r="DC30" s="700"/>
      <c r="DD30" s="684">
        <v>1045267</v>
      </c>
      <c r="DE30" s="679"/>
      <c r="DF30" s="679"/>
      <c r="DG30" s="679"/>
      <c r="DH30" s="679"/>
      <c r="DI30" s="679"/>
      <c r="DJ30" s="679"/>
      <c r="DK30" s="680"/>
      <c r="DL30" s="684">
        <v>1045267</v>
      </c>
      <c r="DM30" s="679"/>
      <c r="DN30" s="679"/>
      <c r="DO30" s="679"/>
      <c r="DP30" s="679"/>
      <c r="DQ30" s="679"/>
      <c r="DR30" s="679"/>
      <c r="DS30" s="679"/>
      <c r="DT30" s="679"/>
      <c r="DU30" s="679"/>
      <c r="DV30" s="680"/>
      <c r="DW30" s="681">
        <v>11.9</v>
      </c>
      <c r="DX30" s="699"/>
      <c r="DY30" s="699"/>
      <c r="DZ30" s="699"/>
      <c r="EA30" s="699"/>
      <c r="EB30" s="699"/>
      <c r="EC30" s="714"/>
    </row>
    <row r="31" spans="2:133" ht="11.25" customHeight="1">
      <c r="B31" s="675" t="s">
        <v>315</v>
      </c>
      <c r="C31" s="676"/>
      <c r="D31" s="676"/>
      <c r="E31" s="676"/>
      <c r="F31" s="676"/>
      <c r="G31" s="676"/>
      <c r="H31" s="676"/>
      <c r="I31" s="676"/>
      <c r="J31" s="676"/>
      <c r="K31" s="676"/>
      <c r="L31" s="676"/>
      <c r="M31" s="676"/>
      <c r="N31" s="676"/>
      <c r="O31" s="676"/>
      <c r="P31" s="676"/>
      <c r="Q31" s="677"/>
      <c r="R31" s="678">
        <v>2316660</v>
      </c>
      <c r="S31" s="679"/>
      <c r="T31" s="679"/>
      <c r="U31" s="679"/>
      <c r="V31" s="679"/>
      <c r="W31" s="679"/>
      <c r="X31" s="679"/>
      <c r="Y31" s="680"/>
      <c r="Z31" s="715">
        <v>15.4</v>
      </c>
      <c r="AA31" s="715"/>
      <c r="AB31" s="715"/>
      <c r="AC31" s="715"/>
      <c r="AD31" s="716" t="s">
        <v>249</v>
      </c>
      <c r="AE31" s="716"/>
      <c r="AF31" s="716"/>
      <c r="AG31" s="716"/>
      <c r="AH31" s="716"/>
      <c r="AI31" s="716"/>
      <c r="AJ31" s="716"/>
      <c r="AK31" s="716"/>
      <c r="AL31" s="681" t="s">
        <v>127</v>
      </c>
      <c r="AM31" s="682"/>
      <c r="AN31" s="682"/>
      <c r="AO31" s="717"/>
      <c r="AP31" s="754" t="s">
        <v>316</v>
      </c>
      <c r="AQ31" s="755"/>
      <c r="AR31" s="755"/>
      <c r="AS31" s="755"/>
      <c r="AT31" s="760" t="s">
        <v>317</v>
      </c>
      <c r="AU31" s="231"/>
      <c r="AV31" s="231"/>
      <c r="AW31" s="231"/>
      <c r="AX31" s="744" t="s">
        <v>190</v>
      </c>
      <c r="AY31" s="745"/>
      <c r="AZ31" s="745"/>
      <c r="BA31" s="745"/>
      <c r="BB31" s="745"/>
      <c r="BC31" s="745"/>
      <c r="BD31" s="745"/>
      <c r="BE31" s="745"/>
      <c r="BF31" s="746"/>
      <c r="BG31" s="747">
        <v>98.9</v>
      </c>
      <c r="BH31" s="748"/>
      <c r="BI31" s="748"/>
      <c r="BJ31" s="748"/>
      <c r="BK31" s="748"/>
      <c r="BL31" s="748"/>
      <c r="BM31" s="749">
        <v>95.9</v>
      </c>
      <c r="BN31" s="748"/>
      <c r="BO31" s="748"/>
      <c r="BP31" s="748"/>
      <c r="BQ31" s="750"/>
      <c r="BR31" s="747">
        <v>99.1</v>
      </c>
      <c r="BS31" s="748"/>
      <c r="BT31" s="748"/>
      <c r="BU31" s="748"/>
      <c r="BV31" s="748"/>
      <c r="BW31" s="748"/>
      <c r="BX31" s="749">
        <v>96</v>
      </c>
      <c r="BY31" s="748"/>
      <c r="BZ31" s="748"/>
      <c r="CA31" s="748"/>
      <c r="CB31" s="750"/>
      <c r="CD31" s="765"/>
      <c r="CE31" s="766"/>
      <c r="CF31" s="711" t="s">
        <v>318</v>
      </c>
      <c r="CG31" s="712"/>
      <c r="CH31" s="712"/>
      <c r="CI31" s="712"/>
      <c r="CJ31" s="712"/>
      <c r="CK31" s="712"/>
      <c r="CL31" s="712"/>
      <c r="CM31" s="712"/>
      <c r="CN31" s="712"/>
      <c r="CO31" s="712"/>
      <c r="CP31" s="712"/>
      <c r="CQ31" s="713"/>
      <c r="CR31" s="678">
        <v>66741</v>
      </c>
      <c r="CS31" s="697"/>
      <c r="CT31" s="697"/>
      <c r="CU31" s="697"/>
      <c r="CV31" s="697"/>
      <c r="CW31" s="697"/>
      <c r="CX31" s="697"/>
      <c r="CY31" s="698"/>
      <c r="CZ31" s="681">
        <v>0.5</v>
      </c>
      <c r="DA31" s="699"/>
      <c r="DB31" s="699"/>
      <c r="DC31" s="700"/>
      <c r="DD31" s="684">
        <v>66741</v>
      </c>
      <c r="DE31" s="697"/>
      <c r="DF31" s="697"/>
      <c r="DG31" s="697"/>
      <c r="DH31" s="697"/>
      <c r="DI31" s="697"/>
      <c r="DJ31" s="697"/>
      <c r="DK31" s="698"/>
      <c r="DL31" s="684">
        <v>66741</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319</v>
      </c>
      <c r="C32" s="770"/>
      <c r="D32" s="770"/>
      <c r="E32" s="770"/>
      <c r="F32" s="770"/>
      <c r="G32" s="770"/>
      <c r="H32" s="770"/>
      <c r="I32" s="770"/>
      <c r="J32" s="770"/>
      <c r="K32" s="770"/>
      <c r="L32" s="770"/>
      <c r="M32" s="770"/>
      <c r="N32" s="770"/>
      <c r="O32" s="770"/>
      <c r="P32" s="770"/>
      <c r="Q32" s="771"/>
      <c r="R32" s="678" t="s">
        <v>127</v>
      </c>
      <c r="S32" s="679"/>
      <c r="T32" s="679"/>
      <c r="U32" s="679"/>
      <c r="V32" s="679"/>
      <c r="W32" s="679"/>
      <c r="X32" s="679"/>
      <c r="Y32" s="680"/>
      <c r="Z32" s="715" t="s">
        <v>249</v>
      </c>
      <c r="AA32" s="715"/>
      <c r="AB32" s="715"/>
      <c r="AC32" s="715"/>
      <c r="AD32" s="716" t="s">
        <v>127</v>
      </c>
      <c r="AE32" s="716"/>
      <c r="AF32" s="716"/>
      <c r="AG32" s="716"/>
      <c r="AH32" s="716"/>
      <c r="AI32" s="716"/>
      <c r="AJ32" s="716"/>
      <c r="AK32" s="716"/>
      <c r="AL32" s="681" t="s">
        <v>127</v>
      </c>
      <c r="AM32" s="682"/>
      <c r="AN32" s="682"/>
      <c r="AO32" s="717"/>
      <c r="AP32" s="756"/>
      <c r="AQ32" s="757"/>
      <c r="AR32" s="757"/>
      <c r="AS32" s="757"/>
      <c r="AT32" s="761"/>
      <c r="AU32" s="230" t="s">
        <v>320</v>
      </c>
      <c r="AV32" s="230"/>
      <c r="AW32" s="230"/>
      <c r="AX32" s="675" t="s">
        <v>321</v>
      </c>
      <c r="AY32" s="676"/>
      <c r="AZ32" s="676"/>
      <c r="BA32" s="676"/>
      <c r="BB32" s="676"/>
      <c r="BC32" s="676"/>
      <c r="BD32" s="676"/>
      <c r="BE32" s="676"/>
      <c r="BF32" s="677"/>
      <c r="BG32" s="751">
        <v>98.3</v>
      </c>
      <c r="BH32" s="697"/>
      <c r="BI32" s="697"/>
      <c r="BJ32" s="697"/>
      <c r="BK32" s="697"/>
      <c r="BL32" s="697"/>
      <c r="BM32" s="682">
        <v>94.1</v>
      </c>
      <c r="BN32" s="743"/>
      <c r="BO32" s="743"/>
      <c r="BP32" s="743"/>
      <c r="BQ32" s="721"/>
      <c r="BR32" s="751">
        <v>98.7</v>
      </c>
      <c r="BS32" s="697"/>
      <c r="BT32" s="697"/>
      <c r="BU32" s="697"/>
      <c r="BV32" s="697"/>
      <c r="BW32" s="697"/>
      <c r="BX32" s="682">
        <v>94.3</v>
      </c>
      <c r="BY32" s="743"/>
      <c r="BZ32" s="743"/>
      <c r="CA32" s="743"/>
      <c r="CB32" s="721"/>
      <c r="CD32" s="767"/>
      <c r="CE32" s="768"/>
      <c r="CF32" s="711" t="s">
        <v>322</v>
      </c>
      <c r="CG32" s="712"/>
      <c r="CH32" s="712"/>
      <c r="CI32" s="712"/>
      <c r="CJ32" s="712"/>
      <c r="CK32" s="712"/>
      <c r="CL32" s="712"/>
      <c r="CM32" s="712"/>
      <c r="CN32" s="712"/>
      <c r="CO32" s="712"/>
      <c r="CP32" s="712"/>
      <c r="CQ32" s="713"/>
      <c r="CR32" s="678" t="s">
        <v>249</v>
      </c>
      <c r="CS32" s="679"/>
      <c r="CT32" s="679"/>
      <c r="CU32" s="679"/>
      <c r="CV32" s="679"/>
      <c r="CW32" s="679"/>
      <c r="CX32" s="679"/>
      <c r="CY32" s="680"/>
      <c r="CZ32" s="681" t="s">
        <v>249</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127</v>
      </c>
      <c r="DX32" s="699"/>
      <c r="DY32" s="699"/>
      <c r="DZ32" s="699"/>
      <c r="EA32" s="699"/>
      <c r="EB32" s="699"/>
      <c r="EC32" s="714"/>
    </row>
    <row r="33" spans="2:133" ht="11.25" customHeight="1">
      <c r="B33" s="675" t="s">
        <v>323</v>
      </c>
      <c r="C33" s="676"/>
      <c r="D33" s="676"/>
      <c r="E33" s="676"/>
      <c r="F33" s="676"/>
      <c r="G33" s="676"/>
      <c r="H33" s="676"/>
      <c r="I33" s="676"/>
      <c r="J33" s="676"/>
      <c r="K33" s="676"/>
      <c r="L33" s="676"/>
      <c r="M33" s="676"/>
      <c r="N33" s="676"/>
      <c r="O33" s="676"/>
      <c r="P33" s="676"/>
      <c r="Q33" s="677"/>
      <c r="R33" s="678">
        <v>1205039</v>
      </c>
      <c r="S33" s="679"/>
      <c r="T33" s="679"/>
      <c r="U33" s="679"/>
      <c r="V33" s="679"/>
      <c r="W33" s="679"/>
      <c r="X33" s="679"/>
      <c r="Y33" s="680"/>
      <c r="Z33" s="715">
        <v>8</v>
      </c>
      <c r="AA33" s="715"/>
      <c r="AB33" s="715"/>
      <c r="AC33" s="715"/>
      <c r="AD33" s="716" t="s">
        <v>127</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324</v>
      </c>
      <c r="AY33" s="660"/>
      <c r="AZ33" s="660"/>
      <c r="BA33" s="660"/>
      <c r="BB33" s="660"/>
      <c r="BC33" s="660"/>
      <c r="BD33" s="660"/>
      <c r="BE33" s="660"/>
      <c r="BF33" s="661"/>
      <c r="BG33" s="742">
        <v>99.4</v>
      </c>
      <c r="BH33" s="663"/>
      <c r="BI33" s="663"/>
      <c r="BJ33" s="663"/>
      <c r="BK33" s="663"/>
      <c r="BL33" s="663"/>
      <c r="BM33" s="706">
        <v>97.6</v>
      </c>
      <c r="BN33" s="663"/>
      <c r="BO33" s="663"/>
      <c r="BP33" s="663"/>
      <c r="BQ33" s="727"/>
      <c r="BR33" s="742">
        <v>99.4</v>
      </c>
      <c r="BS33" s="663"/>
      <c r="BT33" s="663"/>
      <c r="BU33" s="663"/>
      <c r="BV33" s="663"/>
      <c r="BW33" s="663"/>
      <c r="BX33" s="706">
        <v>97.5</v>
      </c>
      <c r="BY33" s="663"/>
      <c r="BZ33" s="663"/>
      <c r="CA33" s="663"/>
      <c r="CB33" s="727"/>
      <c r="CD33" s="711" t="s">
        <v>325</v>
      </c>
      <c r="CE33" s="712"/>
      <c r="CF33" s="712"/>
      <c r="CG33" s="712"/>
      <c r="CH33" s="712"/>
      <c r="CI33" s="712"/>
      <c r="CJ33" s="712"/>
      <c r="CK33" s="712"/>
      <c r="CL33" s="712"/>
      <c r="CM33" s="712"/>
      <c r="CN33" s="712"/>
      <c r="CO33" s="712"/>
      <c r="CP33" s="712"/>
      <c r="CQ33" s="713"/>
      <c r="CR33" s="678">
        <v>6883467</v>
      </c>
      <c r="CS33" s="697"/>
      <c r="CT33" s="697"/>
      <c r="CU33" s="697"/>
      <c r="CV33" s="697"/>
      <c r="CW33" s="697"/>
      <c r="CX33" s="697"/>
      <c r="CY33" s="698"/>
      <c r="CZ33" s="681">
        <v>47.3</v>
      </c>
      <c r="DA33" s="699"/>
      <c r="DB33" s="699"/>
      <c r="DC33" s="700"/>
      <c r="DD33" s="684">
        <v>5129624</v>
      </c>
      <c r="DE33" s="697"/>
      <c r="DF33" s="697"/>
      <c r="DG33" s="697"/>
      <c r="DH33" s="697"/>
      <c r="DI33" s="697"/>
      <c r="DJ33" s="697"/>
      <c r="DK33" s="698"/>
      <c r="DL33" s="684">
        <v>4512708</v>
      </c>
      <c r="DM33" s="697"/>
      <c r="DN33" s="697"/>
      <c r="DO33" s="697"/>
      <c r="DP33" s="697"/>
      <c r="DQ33" s="697"/>
      <c r="DR33" s="697"/>
      <c r="DS33" s="697"/>
      <c r="DT33" s="697"/>
      <c r="DU33" s="697"/>
      <c r="DV33" s="698"/>
      <c r="DW33" s="681">
        <v>51.3</v>
      </c>
      <c r="DX33" s="699"/>
      <c r="DY33" s="699"/>
      <c r="DZ33" s="699"/>
      <c r="EA33" s="699"/>
      <c r="EB33" s="699"/>
      <c r="EC33" s="714"/>
    </row>
    <row r="34" spans="2:133" ht="11.25" customHeight="1">
      <c r="B34" s="675" t="s">
        <v>326</v>
      </c>
      <c r="C34" s="676"/>
      <c r="D34" s="676"/>
      <c r="E34" s="676"/>
      <c r="F34" s="676"/>
      <c r="G34" s="676"/>
      <c r="H34" s="676"/>
      <c r="I34" s="676"/>
      <c r="J34" s="676"/>
      <c r="K34" s="676"/>
      <c r="L34" s="676"/>
      <c r="M34" s="676"/>
      <c r="N34" s="676"/>
      <c r="O34" s="676"/>
      <c r="P34" s="676"/>
      <c r="Q34" s="677"/>
      <c r="R34" s="678">
        <v>13131</v>
      </c>
      <c r="S34" s="679"/>
      <c r="T34" s="679"/>
      <c r="U34" s="679"/>
      <c r="V34" s="679"/>
      <c r="W34" s="679"/>
      <c r="X34" s="679"/>
      <c r="Y34" s="680"/>
      <c r="Z34" s="715">
        <v>0.1</v>
      </c>
      <c r="AA34" s="715"/>
      <c r="AB34" s="715"/>
      <c r="AC34" s="715"/>
      <c r="AD34" s="716">
        <v>5244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2779091</v>
      </c>
      <c r="CS34" s="679"/>
      <c r="CT34" s="679"/>
      <c r="CU34" s="679"/>
      <c r="CV34" s="679"/>
      <c r="CW34" s="679"/>
      <c r="CX34" s="679"/>
      <c r="CY34" s="680"/>
      <c r="CZ34" s="681">
        <v>19.100000000000001</v>
      </c>
      <c r="DA34" s="699"/>
      <c r="DB34" s="699"/>
      <c r="DC34" s="700"/>
      <c r="DD34" s="684">
        <v>1957707</v>
      </c>
      <c r="DE34" s="679"/>
      <c r="DF34" s="679"/>
      <c r="DG34" s="679"/>
      <c r="DH34" s="679"/>
      <c r="DI34" s="679"/>
      <c r="DJ34" s="679"/>
      <c r="DK34" s="680"/>
      <c r="DL34" s="684">
        <v>1737111</v>
      </c>
      <c r="DM34" s="679"/>
      <c r="DN34" s="679"/>
      <c r="DO34" s="679"/>
      <c r="DP34" s="679"/>
      <c r="DQ34" s="679"/>
      <c r="DR34" s="679"/>
      <c r="DS34" s="679"/>
      <c r="DT34" s="679"/>
      <c r="DU34" s="679"/>
      <c r="DV34" s="680"/>
      <c r="DW34" s="681">
        <v>19.8</v>
      </c>
      <c r="DX34" s="699"/>
      <c r="DY34" s="699"/>
      <c r="DZ34" s="699"/>
      <c r="EA34" s="699"/>
      <c r="EB34" s="699"/>
      <c r="EC34" s="714"/>
    </row>
    <row r="35" spans="2:133" ht="11.25" customHeight="1">
      <c r="B35" s="675" t="s">
        <v>328</v>
      </c>
      <c r="C35" s="676"/>
      <c r="D35" s="676"/>
      <c r="E35" s="676"/>
      <c r="F35" s="676"/>
      <c r="G35" s="676"/>
      <c r="H35" s="676"/>
      <c r="I35" s="676"/>
      <c r="J35" s="676"/>
      <c r="K35" s="676"/>
      <c r="L35" s="676"/>
      <c r="M35" s="676"/>
      <c r="N35" s="676"/>
      <c r="O35" s="676"/>
      <c r="P35" s="676"/>
      <c r="Q35" s="677"/>
      <c r="R35" s="678">
        <v>655184</v>
      </c>
      <c r="S35" s="679"/>
      <c r="T35" s="679"/>
      <c r="U35" s="679"/>
      <c r="V35" s="679"/>
      <c r="W35" s="679"/>
      <c r="X35" s="679"/>
      <c r="Y35" s="680"/>
      <c r="Z35" s="715">
        <v>4.4000000000000004</v>
      </c>
      <c r="AA35" s="715"/>
      <c r="AB35" s="715"/>
      <c r="AC35" s="715"/>
      <c r="AD35" s="716" t="s">
        <v>249</v>
      </c>
      <c r="AE35" s="716"/>
      <c r="AF35" s="716"/>
      <c r="AG35" s="716"/>
      <c r="AH35" s="716"/>
      <c r="AI35" s="716"/>
      <c r="AJ35" s="716"/>
      <c r="AK35" s="716"/>
      <c r="AL35" s="681" t="s">
        <v>127</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137746</v>
      </c>
      <c r="CS35" s="697"/>
      <c r="CT35" s="697"/>
      <c r="CU35" s="697"/>
      <c r="CV35" s="697"/>
      <c r="CW35" s="697"/>
      <c r="CX35" s="697"/>
      <c r="CY35" s="698"/>
      <c r="CZ35" s="681">
        <v>0.9</v>
      </c>
      <c r="DA35" s="699"/>
      <c r="DB35" s="699"/>
      <c r="DC35" s="700"/>
      <c r="DD35" s="684">
        <v>137095</v>
      </c>
      <c r="DE35" s="697"/>
      <c r="DF35" s="697"/>
      <c r="DG35" s="697"/>
      <c r="DH35" s="697"/>
      <c r="DI35" s="697"/>
      <c r="DJ35" s="697"/>
      <c r="DK35" s="698"/>
      <c r="DL35" s="684">
        <v>137095</v>
      </c>
      <c r="DM35" s="697"/>
      <c r="DN35" s="697"/>
      <c r="DO35" s="697"/>
      <c r="DP35" s="697"/>
      <c r="DQ35" s="697"/>
      <c r="DR35" s="697"/>
      <c r="DS35" s="697"/>
      <c r="DT35" s="697"/>
      <c r="DU35" s="697"/>
      <c r="DV35" s="698"/>
      <c r="DW35" s="681">
        <v>1.6</v>
      </c>
      <c r="DX35" s="699"/>
      <c r="DY35" s="699"/>
      <c r="DZ35" s="699"/>
      <c r="EA35" s="699"/>
      <c r="EB35" s="699"/>
      <c r="EC35" s="714"/>
    </row>
    <row r="36" spans="2:133" ht="11.25" customHeight="1">
      <c r="B36" s="675" t="s">
        <v>332</v>
      </c>
      <c r="C36" s="676"/>
      <c r="D36" s="676"/>
      <c r="E36" s="676"/>
      <c r="F36" s="676"/>
      <c r="G36" s="676"/>
      <c r="H36" s="676"/>
      <c r="I36" s="676"/>
      <c r="J36" s="676"/>
      <c r="K36" s="676"/>
      <c r="L36" s="676"/>
      <c r="M36" s="676"/>
      <c r="N36" s="676"/>
      <c r="O36" s="676"/>
      <c r="P36" s="676"/>
      <c r="Q36" s="677"/>
      <c r="R36" s="678">
        <v>245299</v>
      </c>
      <c r="S36" s="679"/>
      <c r="T36" s="679"/>
      <c r="U36" s="679"/>
      <c r="V36" s="679"/>
      <c r="W36" s="679"/>
      <c r="X36" s="679"/>
      <c r="Y36" s="680"/>
      <c r="Z36" s="715">
        <v>1.6</v>
      </c>
      <c r="AA36" s="715"/>
      <c r="AB36" s="715"/>
      <c r="AC36" s="715"/>
      <c r="AD36" s="716" t="s">
        <v>127</v>
      </c>
      <c r="AE36" s="716"/>
      <c r="AF36" s="716"/>
      <c r="AG36" s="716"/>
      <c r="AH36" s="716"/>
      <c r="AI36" s="716"/>
      <c r="AJ36" s="716"/>
      <c r="AK36" s="716"/>
      <c r="AL36" s="681" t="s">
        <v>127</v>
      </c>
      <c r="AM36" s="682"/>
      <c r="AN36" s="682"/>
      <c r="AO36" s="717"/>
      <c r="AP36" s="235"/>
      <c r="AQ36" s="730" t="s">
        <v>333</v>
      </c>
      <c r="AR36" s="731"/>
      <c r="AS36" s="731"/>
      <c r="AT36" s="731"/>
      <c r="AU36" s="731"/>
      <c r="AV36" s="731"/>
      <c r="AW36" s="731"/>
      <c r="AX36" s="731"/>
      <c r="AY36" s="732"/>
      <c r="AZ36" s="733">
        <v>1925992</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41900</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1998715</v>
      </c>
      <c r="CS36" s="679"/>
      <c r="CT36" s="679"/>
      <c r="CU36" s="679"/>
      <c r="CV36" s="679"/>
      <c r="CW36" s="679"/>
      <c r="CX36" s="679"/>
      <c r="CY36" s="680"/>
      <c r="CZ36" s="681">
        <v>13.7</v>
      </c>
      <c r="DA36" s="699"/>
      <c r="DB36" s="699"/>
      <c r="DC36" s="700"/>
      <c r="DD36" s="684">
        <v>1734617</v>
      </c>
      <c r="DE36" s="679"/>
      <c r="DF36" s="679"/>
      <c r="DG36" s="679"/>
      <c r="DH36" s="679"/>
      <c r="DI36" s="679"/>
      <c r="DJ36" s="679"/>
      <c r="DK36" s="680"/>
      <c r="DL36" s="684">
        <v>1639333</v>
      </c>
      <c r="DM36" s="679"/>
      <c r="DN36" s="679"/>
      <c r="DO36" s="679"/>
      <c r="DP36" s="679"/>
      <c r="DQ36" s="679"/>
      <c r="DR36" s="679"/>
      <c r="DS36" s="679"/>
      <c r="DT36" s="679"/>
      <c r="DU36" s="679"/>
      <c r="DV36" s="680"/>
      <c r="DW36" s="681">
        <v>18.600000000000001</v>
      </c>
      <c r="DX36" s="699"/>
      <c r="DY36" s="699"/>
      <c r="DZ36" s="699"/>
      <c r="EA36" s="699"/>
      <c r="EB36" s="699"/>
      <c r="EC36" s="714"/>
    </row>
    <row r="37" spans="2:133" ht="11.25" customHeight="1">
      <c r="B37" s="675" t="s">
        <v>336</v>
      </c>
      <c r="C37" s="676"/>
      <c r="D37" s="676"/>
      <c r="E37" s="676"/>
      <c r="F37" s="676"/>
      <c r="G37" s="676"/>
      <c r="H37" s="676"/>
      <c r="I37" s="676"/>
      <c r="J37" s="676"/>
      <c r="K37" s="676"/>
      <c r="L37" s="676"/>
      <c r="M37" s="676"/>
      <c r="N37" s="676"/>
      <c r="O37" s="676"/>
      <c r="P37" s="676"/>
      <c r="Q37" s="677"/>
      <c r="R37" s="678">
        <v>649879</v>
      </c>
      <c r="S37" s="679"/>
      <c r="T37" s="679"/>
      <c r="U37" s="679"/>
      <c r="V37" s="679"/>
      <c r="W37" s="679"/>
      <c r="X37" s="679"/>
      <c r="Y37" s="680"/>
      <c r="Z37" s="715">
        <v>4.3</v>
      </c>
      <c r="AA37" s="715"/>
      <c r="AB37" s="715"/>
      <c r="AC37" s="715"/>
      <c r="AD37" s="716" t="s">
        <v>127</v>
      </c>
      <c r="AE37" s="716"/>
      <c r="AF37" s="716"/>
      <c r="AG37" s="716"/>
      <c r="AH37" s="716"/>
      <c r="AI37" s="716"/>
      <c r="AJ37" s="716"/>
      <c r="AK37" s="716"/>
      <c r="AL37" s="681" t="s">
        <v>127</v>
      </c>
      <c r="AM37" s="682"/>
      <c r="AN37" s="682"/>
      <c r="AO37" s="717"/>
      <c r="AQ37" s="718" t="s">
        <v>337</v>
      </c>
      <c r="AR37" s="719"/>
      <c r="AS37" s="719"/>
      <c r="AT37" s="719"/>
      <c r="AU37" s="719"/>
      <c r="AV37" s="719"/>
      <c r="AW37" s="719"/>
      <c r="AX37" s="719"/>
      <c r="AY37" s="720"/>
      <c r="AZ37" s="678">
        <v>436868</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-79969</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648861</v>
      </c>
      <c r="CS37" s="697"/>
      <c r="CT37" s="697"/>
      <c r="CU37" s="697"/>
      <c r="CV37" s="697"/>
      <c r="CW37" s="697"/>
      <c r="CX37" s="697"/>
      <c r="CY37" s="698"/>
      <c r="CZ37" s="681">
        <v>4.5</v>
      </c>
      <c r="DA37" s="699"/>
      <c r="DB37" s="699"/>
      <c r="DC37" s="700"/>
      <c r="DD37" s="684">
        <v>648861</v>
      </c>
      <c r="DE37" s="697"/>
      <c r="DF37" s="697"/>
      <c r="DG37" s="697"/>
      <c r="DH37" s="697"/>
      <c r="DI37" s="697"/>
      <c r="DJ37" s="697"/>
      <c r="DK37" s="698"/>
      <c r="DL37" s="684">
        <v>645867</v>
      </c>
      <c r="DM37" s="697"/>
      <c r="DN37" s="697"/>
      <c r="DO37" s="697"/>
      <c r="DP37" s="697"/>
      <c r="DQ37" s="697"/>
      <c r="DR37" s="697"/>
      <c r="DS37" s="697"/>
      <c r="DT37" s="697"/>
      <c r="DU37" s="697"/>
      <c r="DV37" s="698"/>
      <c r="DW37" s="681">
        <v>7.3</v>
      </c>
      <c r="DX37" s="699"/>
      <c r="DY37" s="699"/>
      <c r="DZ37" s="699"/>
      <c r="EA37" s="699"/>
      <c r="EB37" s="699"/>
      <c r="EC37" s="714"/>
    </row>
    <row r="38" spans="2:133" ht="11.25" customHeight="1">
      <c r="B38" s="675" t="s">
        <v>340</v>
      </c>
      <c r="C38" s="676"/>
      <c r="D38" s="676"/>
      <c r="E38" s="676"/>
      <c r="F38" s="676"/>
      <c r="G38" s="676"/>
      <c r="H38" s="676"/>
      <c r="I38" s="676"/>
      <c r="J38" s="676"/>
      <c r="K38" s="676"/>
      <c r="L38" s="676"/>
      <c r="M38" s="676"/>
      <c r="N38" s="676"/>
      <c r="O38" s="676"/>
      <c r="P38" s="676"/>
      <c r="Q38" s="677"/>
      <c r="R38" s="678">
        <v>313944</v>
      </c>
      <c r="S38" s="679"/>
      <c r="T38" s="679"/>
      <c r="U38" s="679"/>
      <c r="V38" s="679"/>
      <c r="W38" s="679"/>
      <c r="X38" s="679"/>
      <c r="Y38" s="680"/>
      <c r="Z38" s="715">
        <v>2.1</v>
      </c>
      <c r="AA38" s="715"/>
      <c r="AB38" s="715"/>
      <c r="AC38" s="715"/>
      <c r="AD38" s="716">
        <v>3457</v>
      </c>
      <c r="AE38" s="716"/>
      <c r="AF38" s="716"/>
      <c r="AG38" s="716"/>
      <c r="AH38" s="716"/>
      <c r="AI38" s="716"/>
      <c r="AJ38" s="716"/>
      <c r="AK38" s="716"/>
      <c r="AL38" s="681">
        <v>0</v>
      </c>
      <c r="AM38" s="682"/>
      <c r="AN38" s="682"/>
      <c r="AO38" s="717"/>
      <c r="AQ38" s="718" t="s">
        <v>341</v>
      </c>
      <c r="AR38" s="719"/>
      <c r="AS38" s="719"/>
      <c r="AT38" s="719"/>
      <c r="AU38" s="719"/>
      <c r="AV38" s="719"/>
      <c r="AW38" s="719"/>
      <c r="AX38" s="719"/>
      <c r="AY38" s="720"/>
      <c r="AZ38" s="678">
        <v>23520</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5521</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1465604</v>
      </c>
      <c r="CS38" s="679"/>
      <c r="CT38" s="679"/>
      <c r="CU38" s="679"/>
      <c r="CV38" s="679"/>
      <c r="CW38" s="679"/>
      <c r="CX38" s="679"/>
      <c r="CY38" s="680"/>
      <c r="CZ38" s="681">
        <v>10.1</v>
      </c>
      <c r="DA38" s="699"/>
      <c r="DB38" s="699"/>
      <c r="DC38" s="700"/>
      <c r="DD38" s="684">
        <v>1133077</v>
      </c>
      <c r="DE38" s="679"/>
      <c r="DF38" s="679"/>
      <c r="DG38" s="679"/>
      <c r="DH38" s="679"/>
      <c r="DI38" s="679"/>
      <c r="DJ38" s="679"/>
      <c r="DK38" s="680"/>
      <c r="DL38" s="684">
        <v>999169</v>
      </c>
      <c r="DM38" s="679"/>
      <c r="DN38" s="679"/>
      <c r="DO38" s="679"/>
      <c r="DP38" s="679"/>
      <c r="DQ38" s="679"/>
      <c r="DR38" s="679"/>
      <c r="DS38" s="679"/>
      <c r="DT38" s="679"/>
      <c r="DU38" s="679"/>
      <c r="DV38" s="680"/>
      <c r="DW38" s="681">
        <v>11.4</v>
      </c>
      <c r="DX38" s="699"/>
      <c r="DY38" s="699"/>
      <c r="DZ38" s="699"/>
      <c r="EA38" s="699"/>
      <c r="EB38" s="699"/>
      <c r="EC38" s="714"/>
    </row>
    <row r="39" spans="2:133" ht="11.25" customHeight="1">
      <c r="B39" s="675" t="s">
        <v>344</v>
      </c>
      <c r="C39" s="676"/>
      <c r="D39" s="676"/>
      <c r="E39" s="676"/>
      <c r="F39" s="676"/>
      <c r="G39" s="676"/>
      <c r="H39" s="676"/>
      <c r="I39" s="676"/>
      <c r="J39" s="676"/>
      <c r="K39" s="676"/>
      <c r="L39" s="676"/>
      <c r="M39" s="676"/>
      <c r="N39" s="676"/>
      <c r="O39" s="676"/>
      <c r="P39" s="676"/>
      <c r="Q39" s="677"/>
      <c r="R39" s="678">
        <v>688361</v>
      </c>
      <c r="S39" s="679"/>
      <c r="T39" s="679"/>
      <c r="U39" s="679"/>
      <c r="V39" s="679"/>
      <c r="W39" s="679"/>
      <c r="X39" s="679"/>
      <c r="Y39" s="680"/>
      <c r="Z39" s="715">
        <v>4.5999999999999996</v>
      </c>
      <c r="AA39" s="715"/>
      <c r="AB39" s="715"/>
      <c r="AC39" s="715"/>
      <c r="AD39" s="716" t="s">
        <v>249</v>
      </c>
      <c r="AE39" s="716"/>
      <c r="AF39" s="716"/>
      <c r="AG39" s="716"/>
      <c r="AH39" s="716"/>
      <c r="AI39" s="716"/>
      <c r="AJ39" s="716"/>
      <c r="AK39" s="716"/>
      <c r="AL39" s="681" t="s">
        <v>249</v>
      </c>
      <c r="AM39" s="682"/>
      <c r="AN39" s="682"/>
      <c r="AO39" s="717"/>
      <c r="AQ39" s="718" t="s">
        <v>345</v>
      </c>
      <c r="AR39" s="719"/>
      <c r="AS39" s="719"/>
      <c r="AT39" s="719"/>
      <c r="AU39" s="719"/>
      <c r="AV39" s="719"/>
      <c r="AW39" s="719"/>
      <c r="AX39" s="719"/>
      <c r="AY39" s="720"/>
      <c r="AZ39" s="678" t="s">
        <v>127</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9068</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482609</v>
      </c>
      <c r="CS39" s="697"/>
      <c r="CT39" s="697"/>
      <c r="CU39" s="697"/>
      <c r="CV39" s="697"/>
      <c r="CW39" s="697"/>
      <c r="CX39" s="697"/>
      <c r="CY39" s="698"/>
      <c r="CZ39" s="681">
        <v>3.3</v>
      </c>
      <c r="DA39" s="699"/>
      <c r="DB39" s="699"/>
      <c r="DC39" s="700"/>
      <c r="DD39" s="684">
        <v>151826</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c r="B40" s="675" t="s">
        <v>348</v>
      </c>
      <c r="C40" s="676"/>
      <c r="D40" s="676"/>
      <c r="E40" s="676"/>
      <c r="F40" s="676"/>
      <c r="G40" s="676"/>
      <c r="H40" s="676"/>
      <c r="I40" s="676"/>
      <c r="J40" s="676"/>
      <c r="K40" s="676"/>
      <c r="L40" s="676"/>
      <c r="M40" s="676"/>
      <c r="N40" s="676"/>
      <c r="O40" s="676"/>
      <c r="P40" s="676"/>
      <c r="Q40" s="677"/>
      <c r="R40" s="678" t="s">
        <v>249</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249</v>
      </c>
      <c r="AM40" s="682"/>
      <c r="AN40" s="682"/>
      <c r="AO40" s="717"/>
      <c r="AQ40" s="718" t="s">
        <v>349</v>
      </c>
      <c r="AR40" s="719"/>
      <c r="AS40" s="719"/>
      <c r="AT40" s="719"/>
      <c r="AU40" s="719"/>
      <c r="AV40" s="719"/>
      <c r="AW40" s="719"/>
      <c r="AX40" s="719"/>
      <c r="AY40" s="720"/>
      <c r="AZ40" s="678" t="s">
        <v>127</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93</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v>19702</v>
      </c>
      <c r="CS40" s="679"/>
      <c r="CT40" s="679"/>
      <c r="CU40" s="679"/>
      <c r="CV40" s="679"/>
      <c r="CW40" s="679"/>
      <c r="CX40" s="679"/>
      <c r="CY40" s="680"/>
      <c r="CZ40" s="681">
        <v>0.1</v>
      </c>
      <c r="DA40" s="699"/>
      <c r="DB40" s="699"/>
      <c r="DC40" s="700"/>
      <c r="DD40" s="684">
        <v>15302</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4"/>
    </row>
    <row r="41" spans="2:133" ht="11.25" customHeight="1">
      <c r="B41" s="675" t="s">
        <v>353</v>
      </c>
      <c r="C41" s="676"/>
      <c r="D41" s="676"/>
      <c r="E41" s="676"/>
      <c r="F41" s="676"/>
      <c r="G41" s="676"/>
      <c r="H41" s="676"/>
      <c r="I41" s="676"/>
      <c r="J41" s="676"/>
      <c r="K41" s="676"/>
      <c r="L41" s="676"/>
      <c r="M41" s="676"/>
      <c r="N41" s="676"/>
      <c r="O41" s="676"/>
      <c r="P41" s="676"/>
      <c r="Q41" s="677"/>
      <c r="R41" s="678">
        <v>505261</v>
      </c>
      <c r="S41" s="679"/>
      <c r="T41" s="679"/>
      <c r="U41" s="679"/>
      <c r="V41" s="679"/>
      <c r="W41" s="679"/>
      <c r="X41" s="679"/>
      <c r="Y41" s="680"/>
      <c r="Z41" s="715">
        <v>3.4</v>
      </c>
      <c r="AA41" s="715"/>
      <c r="AB41" s="715"/>
      <c r="AC41" s="715"/>
      <c r="AD41" s="716" t="s">
        <v>249</v>
      </c>
      <c r="AE41" s="716"/>
      <c r="AF41" s="716"/>
      <c r="AG41" s="716"/>
      <c r="AH41" s="716"/>
      <c r="AI41" s="716"/>
      <c r="AJ41" s="716"/>
      <c r="AK41" s="716"/>
      <c r="AL41" s="681" t="s">
        <v>127</v>
      </c>
      <c r="AM41" s="682"/>
      <c r="AN41" s="682"/>
      <c r="AO41" s="717"/>
      <c r="AQ41" s="718" t="s">
        <v>354</v>
      </c>
      <c r="AR41" s="719"/>
      <c r="AS41" s="719"/>
      <c r="AT41" s="719"/>
      <c r="AU41" s="719"/>
      <c r="AV41" s="719"/>
      <c r="AW41" s="719"/>
      <c r="AX41" s="719"/>
      <c r="AY41" s="720"/>
      <c r="AZ41" s="678">
        <v>440980</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249</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357</v>
      </c>
      <c r="C42" s="660"/>
      <c r="D42" s="660"/>
      <c r="E42" s="660"/>
      <c r="F42" s="660"/>
      <c r="G42" s="660"/>
      <c r="H42" s="660"/>
      <c r="I42" s="660"/>
      <c r="J42" s="660"/>
      <c r="K42" s="660"/>
      <c r="L42" s="660"/>
      <c r="M42" s="660"/>
      <c r="N42" s="660"/>
      <c r="O42" s="660"/>
      <c r="P42" s="660"/>
      <c r="Q42" s="661"/>
      <c r="R42" s="662">
        <v>15025352</v>
      </c>
      <c r="S42" s="701"/>
      <c r="T42" s="701"/>
      <c r="U42" s="701"/>
      <c r="V42" s="701"/>
      <c r="W42" s="701"/>
      <c r="X42" s="701"/>
      <c r="Y42" s="703"/>
      <c r="Z42" s="704">
        <v>100</v>
      </c>
      <c r="AA42" s="704"/>
      <c r="AB42" s="704"/>
      <c r="AC42" s="704"/>
      <c r="AD42" s="705">
        <v>8284764</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1024624</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296</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1175320</v>
      </c>
      <c r="CS42" s="679"/>
      <c r="CT42" s="679"/>
      <c r="CU42" s="679"/>
      <c r="CV42" s="679"/>
      <c r="CW42" s="679"/>
      <c r="CX42" s="679"/>
      <c r="CY42" s="680"/>
      <c r="CZ42" s="681">
        <v>8.1</v>
      </c>
      <c r="DA42" s="682"/>
      <c r="DB42" s="682"/>
      <c r="DC42" s="683"/>
      <c r="DD42" s="684">
        <v>337561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v>20327</v>
      </c>
      <c r="CS43" s="697"/>
      <c r="CT43" s="697"/>
      <c r="CU43" s="697"/>
      <c r="CV43" s="697"/>
      <c r="CW43" s="697"/>
      <c r="CX43" s="697"/>
      <c r="CY43" s="698"/>
      <c r="CZ43" s="681">
        <v>0.1</v>
      </c>
      <c r="DA43" s="699"/>
      <c r="DB43" s="699"/>
      <c r="DC43" s="700"/>
      <c r="DD43" s="684">
        <v>20327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309</v>
      </c>
      <c r="CE44" s="692"/>
      <c r="CF44" s="675" t="s">
        <v>362</v>
      </c>
      <c r="CG44" s="676"/>
      <c r="CH44" s="676"/>
      <c r="CI44" s="676"/>
      <c r="CJ44" s="676"/>
      <c r="CK44" s="676"/>
      <c r="CL44" s="676"/>
      <c r="CM44" s="676"/>
      <c r="CN44" s="676"/>
      <c r="CO44" s="676"/>
      <c r="CP44" s="676"/>
      <c r="CQ44" s="677"/>
      <c r="CR44" s="678">
        <v>1175320</v>
      </c>
      <c r="CS44" s="679"/>
      <c r="CT44" s="679"/>
      <c r="CU44" s="679"/>
      <c r="CV44" s="679"/>
      <c r="CW44" s="679"/>
      <c r="CX44" s="679"/>
      <c r="CY44" s="680"/>
      <c r="CZ44" s="681">
        <v>8.1</v>
      </c>
      <c r="DA44" s="682"/>
      <c r="DB44" s="682"/>
      <c r="DC44" s="683"/>
      <c r="DD44" s="684">
        <v>337561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363</v>
      </c>
      <c r="CG45" s="676"/>
      <c r="CH45" s="676"/>
      <c r="CI45" s="676"/>
      <c r="CJ45" s="676"/>
      <c r="CK45" s="676"/>
      <c r="CL45" s="676"/>
      <c r="CM45" s="676"/>
      <c r="CN45" s="676"/>
      <c r="CO45" s="676"/>
      <c r="CP45" s="676"/>
      <c r="CQ45" s="677"/>
      <c r="CR45" s="678">
        <v>563249</v>
      </c>
      <c r="CS45" s="697"/>
      <c r="CT45" s="697"/>
      <c r="CU45" s="697"/>
      <c r="CV45" s="697"/>
      <c r="CW45" s="697"/>
      <c r="CX45" s="697"/>
      <c r="CY45" s="698"/>
      <c r="CZ45" s="681">
        <v>3.9</v>
      </c>
      <c r="DA45" s="699"/>
      <c r="DB45" s="699"/>
      <c r="DC45" s="700"/>
      <c r="DD45" s="684">
        <v>40812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565093</v>
      </c>
      <c r="CS46" s="679"/>
      <c r="CT46" s="679"/>
      <c r="CU46" s="679"/>
      <c r="CV46" s="679"/>
      <c r="CW46" s="679"/>
      <c r="CX46" s="679"/>
      <c r="CY46" s="680"/>
      <c r="CZ46" s="681">
        <v>3.9</v>
      </c>
      <c r="DA46" s="682"/>
      <c r="DB46" s="682"/>
      <c r="DC46" s="683"/>
      <c r="DD46" s="684">
        <v>289171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t="s">
        <v>175</v>
      </c>
      <c r="CS47" s="697"/>
      <c r="CT47" s="697"/>
      <c r="CU47" s="697"/>
      <c r="CV47" s="697"/>
      <c r="CW47" s="697"/>
      <c r="CX47" s="697"/>
      <c r="CY47" s="698"/>
      <c r="CZ47" s="681" t="s">
        <v>127</v>
      </c>
      <c r="DA47" s="699"/>
      <c r="DB47" s="699"/>
      <c r="DC47" s="700"/>
      <c r="DD47" s="684" t="s">
        <v>175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368</v>
      </c>
      <c r="CD48" s="695"/>
      <c r="CE48" s="696"/>
      <c r="CF48" s="675" t="s">
        <v>369</v>
      </c>
      <c r="CG48" s="676"/>
      <c r="CH48" s="676"/>
      <c r="CI48" s="676"/>
      <c r="CJ48" s="676"/>
      <c r="CK48" s="676"/>
      <c r="CL48" s="676"/>
      <c r="CM48" s="676"/>
      <c r="CN48" s="676"/>
      <c r="CO48" s="676"/>
      <c r="CP48" s="676"/>
      <c r="CQ48" s="677"/>
      <c r="CR48" s="678" t="s">
        <v>175</v>
      </c>
      <c r="CS48" s="679"/>
      <c r="CT48" s="679"/>
      <c r="CU48" s="679"/>
      <c r="CV48" s="679"/>
      <c r="CW48" s="679"/>
      <c r="CX48" s="679"/>
      <c r="CY48" s="680"/>
      <c r="CZ48" s="681" t="s">
        <v>127</v>
      </c>
      <c r="DA48" s="682"/>
      <c r="DB48" s="682"/>
      <c r="DC48" s="683"/>
      <c r="DD48" s="684" t="s">
        <v>175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370</v>
      </c>
      <c r="CE49" s="660"/>
      <c r="CF49" s="660"/>
      <c r="CG49" s="660"/>
      <c r="CH49" s="660"/>
      <c r="CI49" s="660"/>
      <c r="CJ49" s="660"/>
      <c r="CK49" s="660"/>
      <c r="CL49" s="660"/>
      <c r="CM49" s="660"/>
      <c r="CN49" s="660"/>
      <c r="CO49" s="660"/>
      <c r="CP49" s="660"/>
      <c r="CQ49" s="661"/>
      <c r="CR49" s="662">
        <v>14553256</v>
      </c>
      <c r="CS49" s="663"/>
      <c r="CT49" s="663"/>
      <c r="CU49" s="663"/>
      <c r="CV49" s="663"/>
      <c r="CW49" s="663"/>
      <c r="CX49" s="663"/>
      <c r="CY49" s="664"/>
      <c r="CZ49" s="665">
        <v>100</v>
      </c>
      <c r="DA49" s="666"/>
      <c r="DB49" s="666"/>
      <c r="DC49" s="667"/>
      <c r="DD49" s="668">
        <v>9089855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109vvs7TWyFsIyYs9vubxMOxBSs+p2eHsv6mYA62FhzsQUHY5xRGH3rMdQmnwu7bEftgdEpbMEh0k39Hj8s8A==" saltValue="DBFdbWG8Z0tTT62WsO1y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393</v>
      </c>
      <c r="C7" s="1144"/>
      <c r="D7" s="1144"/>
      <c r="E7" s="1144"/>
      <c r="F7" s="1144"/>
      <c r="G7" s="1144"/>
      <c r="H7" s="1144"/>
      <c r="I7" s="1144"/>
      <c r="J7" s="1144"/>
      <c r="K7" s="1144"/>
      <c r="L7" s="1144"/>
      <c r="M7" s="1144"/>
      <c r="N7" s="1144"/>
      <c r="O7" s="1144"/>
      <c r="P7" s="1145"/>
      <c r="Q7" s="1197">
        <v>14951</v>
      </c>
      <c r="R7" s="1198"/>
      <c r="S7" s="1198"/>
      <c r="T7" s="1198"/>
      <c r="U7" s="1198"/>
      <c r="V7" s="1198">
        <v>14491</v>
      </c>
      <c r="W7" s="1198"/>
      <c r="X7" s="1198"/>
      <c r="Y7" s="1198"/>
      <c r="Z7" s="1198"/>
      <c r="AA7" s="1198">
        <v>460</v>
      </c>
      <c r="AB7" s="1198"/>
      <c r="AC7" s="1198"/>
      <c r="AD7" s="1198"/>
      <c r="AE7" s="1199"/>
      <c r="AF7" s="1200">
        <v>328</v>
      </c>
      <c r="AG7" s="1201"/>
      <c r="AH7" s="1201"/>
      <c r="AI7" s="1201"/>
      <c r="AJ7" s="1202"/>
      <c r="AK7" s="1184">
        <v>245</v>
      </c>
      <c r="AL7" s="1185"/>
      <c r="AM7" s="1185"/>
      <c r="AN7" s="1185"/>
      <c r="AO7" s="1185"/>
      <c r="AP7" s="1185">
        <v>11189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t="s">
        <v>394</v>
      </c>
      <c r="C8" s="1131"/>
      <c r="D8" s="1131"/>
      <c r="E8" s="1131"/>
      <c r="F8" s="1131"/>
      <c r="G8" s="1131"/>
      <c r="H8" s="1131"/>
      <c r="I8" s="1131"/>
      <c r="J8" s="1131"/>
      <c r="K8" s="1131"/>
      <c r="L8" s="1131"/>
      <c r="M8" s="1131"/>
      <c r="N8" s="1131"/>
      <c r="O8" s="1131"/>
      <c r="P8" s="1132"/>
      <c r="Q8" s="1136">
        <v>62</v>
      </c>
      <c r="R8" s="1137"/>
      <c r="S8" s="1137"/>
      <c r="T8" s="1137"/>
      <c r="U8" s="1137"/>
      <c r="V8" s="1137">
        <v>62</v>
      </c>
      <c r="W8" s="1137"/>
      <c r="X8" s="1137"/>
      <c r="Y8" s="1137"/>
      <c r="Z8" s="1137"/>
      <c r="AA8" s="1137" t="s">
        <v>584</v>
      </c>
      <c r="AB8" s="1137"/>
      <c r="AC8" s="1137"/>
      <c r="AD8" s="1137"/>
      <c r="AE8" s="1138"/>
      <c r="AF8" s="1112" t="s">
        <v>395</v>
      </c>
      <c r="AG8" s="1113"/>
      <c r="AH8" s="1113"/>
      <c r="AI8" s="1113"/>
      <c r="AJ8" s="1114"/>
      <c r="AK8" s="1179" t="s">
        <v>584</v>
      </c>
      <c r="AL8" s="1180"/>
      <c r="AM8" s="1180"/>
      <c r="AN8" s="1180"/>
      <c r="AO8" s="1180"/>
      <c r="AP8" s="1180" t="s">
        <v>584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396</v>
      </c>
      <c r="C9" s="1131"/>
      <c r="D9" s="1131"/>
      <c r="E9" s="1131"/>
      <c r="F9" s="1131"/>
      <c r="G9" s="1131"/>
      <c r="H9" s="1131"/>
      <c r="I9" s="1131"/>
      <c r="J9" s="1131"/>
      <c r="K9" s="1131"/>
      <c r="L9" s="1131"/>
      <c r="M9" s="1131"/>
      <c r="N9" s="1131"/>
      <c r="O9" s="1131"/>
      <c r="P9" s="1132"/>
      <c r="Q9" s="1136">
        <v>12</v>
      </c>
      <c r="R9" s="1137"/>
      <c r="S9" s="1137"/>
      <c r="T9" s="1137"/>
      <c r="U9" s="1137"/>
      <c r="V9" s="1137">
        <v>0</v>
      </c>
      <c r="W9" s="1137"/>
      <c r="X9" s="1137"/>
      <c r="Y9" s="1137"/>
      <c r="Z9" s="1137"/>
      <c r="AA9" s="1137">
        <v>12</v>
      </c>
      <c r="AB9" s="1137"/>
      <c r="AC9" s="1137"/>
      <c r="AD9" s="1137"/>
      <c r="AE9" s="1138"/>
      <c r="AF9" s="1112">
        <v>12</v>
      </c>
      <c r="AG9" s="1113"/>
      <c r="AH9" s="1113"/>
      <c r="AI9" s="1113"/>
      <c r="AJ9" s="1114"/>
      <c r="AK9" s="1179" t="s">
        <v>584</v>
      </c>
      <c r="AL9" s="1180"/>
      <c r="AM9" s="1180"/>
      <c r="AN9" s="1180"/>
      <c r="AO9" s="1180"/>
      <c r="AP9" s="1180" t="s">
        <v>584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398</v>
      </c>
      <c r="B23" s="1037" t="s">
        <v>399</v>
      </c>
      <c r="C23" s="1038"/>
      <c r="D23" s="1038"/>
      <c r="E23" s="1038"/>
      <c r="F23" s="1038"/>
      <c r="G23" s="1038"/>
      <c r="H23" s="1038"/>
      <c r="I23" s="1038"/>
      <c r="J23" s="1038"/>
      <c r="K23" s="1038"/>
      <c r="L23" s="1038"/>
      <c r="M23" s="1038"/>
      <c r="N23" s="1038"/>
      <c r="O23" s="1038"/>
      <c r="P23" s="1039"/>
      <c r="Q23" s="1161">
        <v>15025</v>
      </c>
      <c r="R23" s="1162"/>
      <c r="S23" s="1162"/>
      <c r="T23" s="1162"/>
      <c r="U23" s="1162"/>
      <c r="V23" s="1162">
        <v>14553</v>
      </c>
      <c r="W23" s="1162"/>
      <c r="X23" s="1162"/>
      <c r="Y23" s="1162"/>
      <c r="Z23" s="1162"/>
      <c r="AA23" s="1162">
        <v>472</v>
      </c>
      <c r="AB23" s="1162"/>
      <c r="AC23" s="1162"/>
      <c r="AD23" s="1162"/>
      <c r="AE23" s="1163"/>
      <c r="AF23" s="1164">
        <v>340</v>
      </c>
      <c r="AG23" s="1162"/>
      <c r="AH23" s="1162"/>
      <c r="AI23" s="1162"/>
      <c r="AJ23" s="1165"/>
      <c r="AK23" s="1166"/>
      <c r="AL23" s="1167"/>
      <c r="AM23" s="1167"/>
      <c r="AN23" s="1167"/>
      <c r="AO23" s="1167"/>
      <c r="AP23" s="1162">
        <v>11189</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400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401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376</v>
      </c>
      <c r="B26" s="1089"/>
      <c r="C26" s="1089"/>
      <c r="D26" s="1089"/>
      <c r="E26" s="1089"/>
      <c r="F26" s="1089"/>
      <c r="G26" s="1089"/>
      <c r="H26" s="1089"/>
      <c r="I26" s="1089"/>
      <c r="J26" s="1089"/>
      <c r="K26" s="1089"/>
      <c r="L26" s="1089"/>
      <c r="M26" s="1089"/>
      <c r="N26" s="1089"/>
      <c r="O26" s="1089"/>
      <c r="P26" s="1090"/>
      <c r="Q26" s="1094" t="s">
        <v>402</v>
      </c>
      <c r="R26" s="1095"/>
      <c r="S26" s="1095"/>
      <c r="T26" s="1095"/>
      <c r="U26" s="1096"/>
      <c r="V26" s="1094" t="s">
        <v>403</v>
      </c>
      <c r="W26" s="1095"/>
      <c r="X26" s="1095"/>
      <c r="Y26" s="1095"/>
      <c r="Z26" s="1096"/>
      <c r="AA26" s="1094" t="s">
        <v>404</v>
      </c>
      <c r="AB26" s="1095"/>
      <c r="AC26" s="1095"/>
      <c r="AD26" s="1095"/>
      <c r="AE26" s="1095"/>
      <c r="AF26" s="1152" t="s">
        <v>405</v>
      </c>
      <c r="AG26" s="1101"/>
      <c r="AH26" s="1101"/>
      <c r="AI26" s="1101"/>
      <c r="AJ26" s="1153"/>
      <c r="AK26" s="1095" t="s">
        <v>406</v>
      </c>
      <c r="AL26" s="1095"/>
      <c r="AM26" s="1095"/>
      <c r="AN26" s="1095"/>
      <c r="AO26" s="1096"/>
      <c r="AP26" s="1094" t="s">
        <v>407</v>
      </c>
      <c r="AQ26" s="1095"/>
      <c r="AR26" s="1095"/>
      <c r="AS26" s="1095"/>
      <c r="AT26" s="1096"/>
      <c r="AU26" s="1094" t="s">
        <v>408</v>
      </c>
      <c r="AV26" s="1095"/>
      <c r="AW26" s="1095"/>
      <c r="AX26" s="1095"/>
      <c r="AY26" s="1096"/>
      <c r="AZ26" s="1094" t="s">
        <v>409</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410</v>
      </c>
      <c r="C28" s="1144"/>
      <c r="D28" s="1144"/>
      <c r="E28" s="1144"/>
      <c r="F28" s="1144"/>
      <c r="G28" s="1144"/>
      <c r="H28" s="1144"/>
      <c r="I28" s="1144"/>
      <c r="J28" s="1144"/>
      <c r="K28" s="1144"/>
      <c r="L28" s="1144"/>
      <c r="M28" s="1144"/>
      <c r="N28" s="1144"/>
      <c r="O28" s="1144"/>
      <c r="P28" s="1145"/>
      <c r="Q28" s="1146">
        <v>4067</v>
      </c>
      <c r="R28" s="1147"/>
      <c r="S28" s="1147"/>
      <c r="T28" s="1147"/>
      <c r="U28" s="1147"/>
      <c r="V28" s="1147">
        <v>4025</v>
      </c>
      <c r="W28" s="1147"/>
      <c r="X28" s="1147"/>
      <c r="Y28" s="1147"/>
      <c r="Z28" s="1147"/>
      <c r="AA28" s="1147">
        <v>42</v>
      </c>
      <c r="AB28" s="1147"/>
      <c r="AC28" s="1147"/>
      <c r="AD28" s="1147"/>
      <c r="AE28" s="1148"/>
      <c r="AF28" s="1149">
        <v>42</v>
      </c>
      <c r="AG28" s="1147"/>
      <c r="AH28" s="1147"/>
      <c r="AI28" s="1147"/>
      <c r="AJ28" s="1150"/>
      <c r="AK28" s="1151">
        <v>441</v>
      </c>
      <c r="AL28" s="1139"/>
      <c r="AM28" s="1139"/>
      <c r="AN28" s="1139"/>
      <c r="AO28" s="1139"/>
      <c r="AP28" s="1139" t="s">
        <v>584</v>
      </c>
      <c r="AQ28" s="1139"/>
      <c r="AR28" s="1139"/>
      <c r="AS28" s="1139"/>
      <c r="AT28" s="1139"/>
      <c r="AU28" s="1139" t="s">
        <v>584</v>
      </c>
      <c r="AV28" s="1139"/>
      <c r="AW28" s="1139"/>
      <c r="AX28" s="1139"/>
      <c r="AY28" s="1139"/>
      <c r="AZ28" s="1140" t="s">
        <v>584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411</v>
      </c>
      <c r="C29" s="1131"/>
      <c r="D29" s="1131"/>
      <c r="E29" s="1131"/>
      <c r="F29" s="1131"/>
      <c r="G29" s="1131"/>
      <c r="H29" s="1131"/>
      <c r="I29" s="1131"/>
      <c r="J29" s="1131"/>
      <c r="K29" s="1131"/>
      <c r="L29" s="1131"/>
      <c r="M29" s="1131"/>
      <c r="N29" s="1131"/>
      <c r="O29" s="1131"/>
      <c r="P29" s="1132"/>
      <c r="Q29" s="1136">
        <v>617</v>
      </c>
      <c r="R29" s="1137"/>
      <c r="S29" s="1137"/>
      <c r="T29" s="1137"/>
      <c r="U29" s="1137"/>
      <c r="V29" s="1137">
        <v>590</v>
      </c>
      <c r="W29" s="1137"/>
      <c r="X29" s="1137"/>
      <c r="Y29" s="1137"/>
      <c r="Z29" s="1137"/>
      <c r="AA29" s="1137">
        <v>27</v>
      </c>
      <c r="AB29" s="1137"/>
      <c r="AC29" s="1137"/>
      <c r="AD29" s="1137"/>
      <c r="AE29" s="1138"/>
      <c r="AF29" s="1112">
        <v>27</v>
      </c>
      <c r="AG29" s="1113"/>
      <c r="AH29" s="1113"/>
      <c r="AI29" s="1113"/>
      <c r="AJ29" s="1114"/>
      <c r="AK29" s="1073">
        <v>125</v>
      </c>
      <c r="AL29" s="1064"/>
      <c r="AM29" s="1064"/>
      <c r="AN29" s="1064"/>
      <c r="AO29" s="1064"/>
      <c r="AP29" s="1064" t="s">
        <v>584</v>
      </c>
      <c r="AQ29" s="1064"/>
      <c r="AR29" s="1064"/>
      <c r="AS29" s="1064"/>
      <c r="AT29" s="1064"/>
      <c r="AU29" s="1064" t="s">
        <v>584</v>
      </c>
      <c r="AV29" s="1064"/>
      <c r="AW29" s="1064"/>
      <c r="AX29" s="1064"/>
      <c r="AY29" s="1064"/>
      <c r="AZ29" s="1135" t="s">
        <v>584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412</v>
      </c>
      <c r="C30" s="1131"/>
      <c r="D30" s="1131"/>
      <c r="E30" s="1131"/>
      <c r="F30" s="1131"/>
      <c r="G30" s="1131"/>
      <c r="H30" s="1131"/>
      <c r="I30" s="1131"/>
      <c r="J30" s="1131"/>
      <c r="K30" s="1131"/>
      <c r="L30" s="1131"/>
      <c r="M30" s="1131"/>
      <c r="N30" s="1131"/>
      <c r="O30" s="1131"/>
      <c r="P30" s="1132"/>
      <c r="Q30" s="1136">
        <v>1058</v>
      </c>
      <c r="R30" s="1137"/>
      <c r="S30" s="1137"/>
      <c r="T30" s="1137"/>
      <c r="U30" s="1137"/>
      <c r="V30" s="1137">
        <v>916</v>
      </c>
      <c r="W30" s="1137"/>
      <c r="X30" s="1137"/>
      <c r="Y30" s="1137"/>
      <c r="Z30" s="1137"/>
      <c r="AA30" s="1137">
        <v>142</v>
      </c>
      <c r="AB30" s="1137"/>
      <c r="AC30" s="1137"/>
      <c r="AD30" s="1137"/>
      <c r="AE30" s="1138"/>
      <c r="AF30" s="1112">
        <v>1905</v>
      </c>
      <c r="AG30" s="1113"/>
      <c r="AH30" s="1113"/>
      <c r="AI30" s="1113"/>
      <c r="AJ30" s="1114"/>
      <c r="AK30" s="1073">
        <v>2</v>
      </c>
      <c r="AL30" s="1064"/>
      <c r="AM30" s="1064"/>
      <c r="AN30" s="1064"/>
      <c r="AO30" s="1064"/>
      <c r="AP30" s="1064">
        <v>1516</v>
      </c>
      <c r="AQ30" s="1064"/>
      <c r="AR30" s="1064"/>
      <c r="AS30" s="1064"/>
      <c r="AT30" s="1064"/>
      <c r="AU30" s="1064" t="s">
        <v>584</v>
      </c>
      <c r="AV30" s="1064"/>
      <c r="AW30" s="1064"/>
      <c r="AX30" s="1064"/>
      <c r="AY30" s="1064"/>
      <c r="AZ30" s="1135" t="s">
        <v>584</v>
      </c>
      <c r="BA30" s="1135"/>
      <c r="BB30" s="1135"/>
      <c r="BC30" s="1135"/>
      <c r="BD30" s="1135"/>
      <c r="BE30" s="1125" t="s">
        <v>413</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414</v>
      </c>
      <c r="C31" s="1131"/>
      <c r="D31" s="1131"/>
      <c r="E31" s="1131"/>
      <c r="F31" s="1131"/>
      <c r="G31" s="1131"/>
      <c r="H31" s="1131"/>
      <c r="I31" s="1131"/>
      <c r="J31" s="1131"/>
      <c r="K31" s="1131"/>
      <c r="L31" s="1131"/>
      <c r="M31" s="1131"/>
      <c r="N31" s="1131"/>
      <c r="O31" s="1131"/>
      <c r="P31" s="1132"/>
      <c r="Q31" s="1136">
        <v>1104</v>
      </c>
      <c r="R31" s="1137"/>
      <c r="S31" s="1137"/>
      <c r="T31" s="1137"/>
      <c r="U31" s="1137"/>
      <c r="V31" s="1137">
        <v>1002</v>
      </c>
      <c r="W31" s="1137"/>
      <c r="X31" s="1137"/>
      <c r="Y31" s="1137"/>
      <c r="Z31" s="1137"/>
      <c r="AA31" s="1137">
        <v>102</v>
      </c>
      <c r="AB31" s="1137"/>
      <c r="AC31" s="1137"/>
      <c r="AD31" s="1137"/>
      <c r="AE31" s="1138"/>
      <c r="AF31" s="1112">
        <v>790</v>
      </c>
      <c r="AG31" s="1113"/>
      <c r="AH31" s="1113"/>
      <c r="AI31" s="1113"/>
      <c r="AJ31" s="1114"/>
      <c r="AK31" s="1073">
        <v>437</v>
      </c>
      <c r="AL31" s="1064"/>
      <c r="AM31" s="1064"/>
      <c r="AN31" s="1064"/>
      <c r="AO31" s="1064"/>
      <c r="AP31" s="1064">
        <v>7301</v>
      </c>
      <c r="AQ31" s="1064"/>
      <c r="AR31" s="1064"/>
      <c r="AS31" s="1064"/>
      <c r="AT31" s="1064"/>
      <c r="AU31" s="1064">
        <v>2515</v>
      </c>
      <c r="AV31" s="1064"/>
      <c r="AW31" s="1064"/>
      <c r="AX31" s="1064"/>
      <c r="AY31" s="1064"/>
      <c r="AZ31" s="1135" t="s">
        <v>584</v>
      </c>
      <c r="BA31" s="1135"/>
      <c r="BB31" s="1135"/>
      <c r="BC31" s="1135"/>
      <c r="BD31" s="1135"/>
      <c r="BE31" s="1125" t="s">
        <v>415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398</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2764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403</v>
      </c>
      <c r="W66" s="1095"/>
      <c r="X66" s="1095"/>
      <c r="Y66" s="1095"/>
      <c r="Z66" s="1096"/>
      <c r="AA66" s="1094" t="s">
        <v>421</v>
      </c>
      <c r="AB66" s="1095"/>
      <c r="AC66" s="1095"/>
      <c r="AD66" s="1095"/>
      <c r="AE66" s="1096"/>
      <c r="AF66" s="1100" t="s">
        <v>422</v>
      </c>
      <c r="AG66" s="1101"/>
      <c r="AH66" s="1101"/>
      <c r="AI66" s="1101"/>
      <c r="AJ66" s="1102"/>
      <c r="AK66" s="1094" t="s">
        <v>406</v>
      </c>
      <c r="AL66" s="1089"/>
      <c r="AM66" s="1089"/>
      <c r="AN66" s="1089"/>
      <c r="AO66" s="1090"/>
      <c r="AP66" s="1094" t="s">
        <v>407</v>
      </c>
      <c r="AQ66" s="1095"/>
      <c r="AR66" s="1095"/>
      <c r="AS66" s="1095"/>
      <c r="AT66" s="1096"/>
      <c r="AU66" s="1094" t="s">
        <v>423</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585</v>
      </c>
      <c r="C68" s="1079"/>
      <c r="D68" s="1079"/>
      <c r="E68" s="1079"/>
      <c r="F68" s="1079"/>
      <c r="G68" s="1079"/>
      <c r="H68" s="1079"/>
      <c r="I68" s="1079"/>
      <c r="J68" s="1079"/>
      <c r="K68" s="1079"/>
      <c r="L68" s="1079"/>
      <c r="M68" s="1079"/>
      <c r="N68" s="1079"/>
      <c r="O68" s="1079"/>
      <c r="P68" s="1080"/>
      <c r="Q68" s="1081">
        <v>92</v>
      </c>
      <c r="R68" s="1075"/>
      <c r="S68" s="1075"/>
      <c r="T68" s="1075"/>
      <c r="U68" s="1075"/>
      <c r="V68" s="1075">
        <v>90</v>
      </c>
      <c r="W68" s="1075"/>
      <c r="X68" s="1075"/>
      <c r="Y68" s="1075"/>
      <c r="Z68" s="1075"/>
      <c r="AA68" s="1075">
        <v>1</v>
      </c>
      <c r="AB68" s="1075"/>
      <c r="AC68" s="1075"/>
      <c r="AD68" s="1075"/>
      <c r="AE68" s="1075"/>
      <c r="AF68" s="1075">
        <v>1</v>
      </c>
      <c r="AG68" s="1075"/>
      <c r="AH68" s="1075"/>
      <c r="AI68" s="1075"/>
      <c r="AJ68" s="1075"/>
      <c r="AK68" s="1075" t="s">
        <v>584</v>
      </c>
      <c r="AL68" s="1075"/>
      <c r="AM68" s="1075"/>
      <c r="AN68" s="1075"/>
      <c r="AO68" s="1075"/>
      <c r="AP68" s="1075" t="s">
        <v>584</v>
      </c>
      <c r="AQ68" s="1075"/>
      <c r="AR68" s="1075"/>
      <c r="AS68" s="1075"/>
      <c r="AT68" s="1075"/>
      <c r="AU68" s="1075" t="s">
        <v>584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586</v>
      </c>
      <c r="C69" s="1068"/>
      <c r="D69" s="1068"/>
      <c r="E69" s="1068"/>
      <c r="F69" s="1068"/>
      <c r="G69" s="1068"/>
      <c r="H69" s="1068"/>
      <c r="I69" s="1068"/>
      <c r="J69" s="1068"/>
      <c r="K69" s="1068"/>
      <c r="L69" s="1068"/>
      <c r="M69" s="1068"/>
      <c r="N69" s="1068"/>
      <c r="O69" s="1068"/>
      <c r="P69" s="1069"/>
      <c r="Q69" s="1070">
        <v>10094</v>
      </c>
      <c r="R69" s="1064"/>
      <c r="S69" s="1064"/>
      <c r="T69" s="1064"/>
      <c r="U69" s="1064"/>
      <c r="V69" s="1064">
        <v>9713</v>
      </c>
      <c r="W69" s="1064"/>
      <c r="X69" s="1064"/>
      <c r="Y69" s="1064"/>
      <c r="Z69" s="1064"/>
      <c r="AA69" s="1064">
        <v>381</v>
      </c>
      <c r="AB69" s="1064"/>
      <c r="AC69" s="1064"/>
      <c r="AD69" s="1064"/>
      <c r="AE69" s="1064"/>
      <c r="AF69" s="1064">
        <v>381</v>
      </c>
      <c r="AG69" s="1064"/>
      <c r="AH69" s="1064"/>
      <c r="AI69" s="1064"/>
      <c r="AJ69" s="1064"/>
      <c r="AK69" s="1064" t="s">
        <v>584</v>
      </c>
      <c r="AL69" s="1064"/>
      <c r="AM69" s="1064"/>
      <c r="AN69" s="1064"/>
      <c r="AO69" s="1064"/>
      <c r="AP69" s="1064" t="s">
        <v>584</v>
      </c>
      <c r="AQ69" s="1064"/>
      <c r="AR69" s="1064"/>
      <c r="AS69" s="1064"/>
      <c r="AT69" s="1064"/>
      <c r="AU69" s="1064" t="s">
        <v>584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587</v>
      </c>
      <c r="C70" s="1068"/>
      <c r="D70" s="1068"/>
      <c r="E70" s="1068"/>
      <c r="F70" s="1068"/>
      <c r="G70" s="1068"/>
      <c r="H70" s="1068"/>
      <c r="I70" s="1068"/>
      <c r="J70" s="1068"/>
      <c r="K70" s="1068"/>
      <c r="L70" s="1068"/>
      <c r="M70" s="1068"/>
      <c r="N70" s="1068"/>
      <c r="O70" s="1068"/>
      <c r="P70" s="1069"/>
      <c r="Q70" s="1070">
        <v>62</v>
      </c>
      <c r="R70" s="1064"/>
      <c r="S70" s="1064"/>
      <c r="T70" s="1064"/>
      <c r="U70" s="1064"/>
      <c r="V70" s="1064">
        <v>62</v>
      </c>
      <c r="W70" s="1064"/>
      <c r="X70" s="1064"/>
      <c r="Y70" s="1064"/>
      <c r="Z70" s="1064"/>
      <c r="AA70" s="1064" t="s">
        <v>584</v>
      </c>
      <c r="AB70" s="1064"/>
      <c r="AC70" s="1064"/>
      <c r="AD70" s="1064"/>
      <c r="AE70" s="1064"/>
      <c r="AF70" s="1064" t="s">
        <v>584</v>
      </c>
      <c r="AG70" s="1064"/>
      <c r="AH70" s="1064"/>
      <c r="AI70" s="1064"/>
      <c r="AJ70" s="1064"/>
      <c r="AK70" s="1064" t="s">
        <v>584</v>
      </c>
      <c r="AL70" s="1064"/>
      <c r="AM70" s="1064"/>
      <c r="AN70" s="1064"/>
      <c r="AO70" s="1064"/>
      <c r="AP70" s="1064" t="s">
        <v>584</v>
      </c>
      <c r="AQ70" s="1064"/>
      <c r="AR70" s="1064"/>
      <c r="AS70" s="1064"/>
      <c r="AT70" s="1064"/>
      <c r="AU70" s="1064" t="s">
        <v>584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588</v>
      </c>
      <c r="C71" s="1068"/>
      <c r="D71" s="1068"/>
      <c r="E71" s="1068"/>
      <c r="F71" s="1068"/>
      <c r="G71" s="1068"/>
      <c r="H71" s="1068"/>
      <c r="I71" s="1068"/>
      <c r="J71" s="1068"/>
      <c r="K71" s="1068"/>
      <c r="L71" s="1068"/>
      <c r="M71" s="1068"/>
      <c r="N71" s="1068"/>
      <c r="O71" s="1068"/>
      <c r="P71" s="1069"/>
      <c r="Q71" s="1070">
        <v>191</v>
      </c>
      <c r="R71" s="1064"/>
      <c r="S71" s="1064"/>
      <c r="T71" s="1064"/>
      <c r="U71" s="1064"/>
      <c r="V71" s="1064">
        <v>179</v>
      </c>
      <c r="W71" s="1064"/>
      <c r="X71" s="1064"/>
      <c r="Y71" s="1064"/>
      <c r="Z71" s="1064"/>
      <c r="AA71" s="1064">
        <v>12</v>
      </c>
      <c r="AB71" s="1064"/>
      <c r="AC71" s="1064"/>
      <c r="AD71" s="1064"/>
      <c r="AE71" s="1064"/>
      <c r="AF71" s="1064">
        <v>12</v>
      </c>
      <c r="AG71" s="1064"/>
      <c r="AH71" s="1064"/>
      <c r="AI71" s="1064"/>
      <c r="AJ71" s="1064"/>
      <c r="AK71" s="1064" t="s">
        <v>584</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589</v>
      </c>
      <c r="C72" s="1068"/>
      <c r="D72" s="1068"/>
      <c r="E72" s="1068"/>
      <c r="F72" s="1068"/>
      <c r="G72" s="1068"/>
      <c r="H72" s="1068"/>
      <c r="I72" s="1068"/>
      <c r="J72" s="1068"/>
      <c r="K72" s="1068"/>
      <c r="L72" s="1068"/>
      <c r="M72" s="1068"/>
      <c r="N72" s="1068"/>
      <c r="O72" s="1068"/>
      <c r="P72" s="1069"/>
      <c r="Q72" s="1070">
        <v>20</v>
      </c>
      <c r="R72" s="1064"/>
      <c r="S72" s="1064"/>
      <c r="T72" s="1064"/>
      <c r="U72" s="1064"/>
      <c r="V72" s="1064">
        <v>20</v>
      </c>
      <c r="W72" s="1064"/>
      <c r="X72" s="1064"/>
      <c r="Y72" s="1064"/>
      <c r="Z72" s="1064"/>
      <c r="AA72" s="1064">
        <v>0</v>
      </c>
      <c r="AB72" s="1064"/>
      <c r="AC72" s="1064"/>
      <c r="AD72" s="1064"/>
      <c r="AE72" s="1064"/>
      <c r="AF72" s="1064">
        <v>0</v>
      </c>
      <c r="AG72" s="1064"/>
      <c r="AH72" s="1064"/>
      <c r="AI72" s="1064"/>
      <c r="AJ72" s="1064"/>
      <c r="AK72" s="1064" t="s">
        <v>584</v>
      </c>
      <c r="AL72" s="1064"/>
      <c r="AM72" s="1064"/>
      <c r="AN72" s="1064"/>
      <c r="AO72" s="1064"/>
      <c r="AP72" s="1064" t="s">
        <v>584</v>
      </c>
      <c r="AQ72" s="1064"/>
      <c r="AR72" s="1064"/>
      <c r="AS72" s="1064"/>
      <c r="AT72" s="1064"/>
      <c r="AU72" s="1064" t="s">
        <v>584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590</v>
      </c>
      <c r="C73" s="1068"/>
      <c r="D73" s="1068"/>
      <c r="E73" s="1068"/>
      <c r="F73" s="1068"/>
      <c r="G73" s="1068"/>
      <c r="H73" s="1068"/>
      <c r="I73" s="1068"/>
      <c r="J73" s="1068"/>
      <c r="K73" s="1068"/>
      <c r="L73" s="1068"/>
      <c r="M73" s="1068"/>
      <c r="N73" s="1068"/>
      <c r="O73" s="1068"/>
      <c r="P73" s="1069"/>
      <c r="Q73" s="1070">
        <v>104</v>
      </c>
      <c r="R73" s="1064"/>
      <c r="S73" s="1064"/>
      <c r="T73" s="1064"/>
      <c r="U73" s="1064"/>
      <c r="V73" s="1064">
        <v>79</v>
      </c>
      <c r="W73" s="1064"/>
      <c r="X73" s="1064"/>
      <c r="Y73" s="1064"/>
      <c r="Z73" s="1064"/>
      <c r="AA73" s="1064">
        <v>25</v>
      </c>
      <c r="AB73" s="1064"/>
      <c r="AC73" s="1064"/>
      <c r="AD73" s="1064"/>
      <c r="AE73" s="1064"/>
      <c r="AF73" s="1064">
        <v>25</v>
      </c>
      <c r="AG73" s="1064"/>
      <c r="AH73" s="1064"/>
      <c r="AI73" s="1064"/>
      <c r="AJ73" s="1064"/>
      <c r="AK73" s="1064" t="s">
        <v>584</v>
      </c>
      <c r="AL73" s="1064"/>
      <c r="AM73" s="1064"/>
      <c r="AN73" s="1064"/>
      <c r="AO73" s="1064"/>
      <c r="AP73" s="1064" t="s">
        <v>584</v>
      </c>
      <c r="AQ73" s="1064"/>
      <c r="AR73" s="1064"/>
      <c r="AS73" s="1064"/>
      <c r="AT73" s="1064"/>
      <c r="AU73" s="1064" t="s">
        <v>584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591</v>
      </c>
      <c r="C74" s="1068"/>
      <c r="D74" s="1068"/>
      <c r="E74" s="1068"/>
      <c r="F74" s="1068"/>
      <c r="G74" s="1068"/>
      <c r="H74" s="1068"/>
      <c r="I74" s="1068"/>
      <c r="J74" s="1068"/>
      <c r="K74" s="1068"/>
      <c r="L74" s="1068"/>
      <c r="M74" s="1068"/>
      <c r="N74" s="1068"/>
      <c r="O74" s="1068"/>
      <c r="P74" s="1069"/>
      <c r="Q74" s="1070">
        <v>419</v>
      </c>
      <c r="R74" s="1064"/>
      <c r="S74" s="1064"/>
      <c r="T74" s="1064"/>
      <c r="U74" s="1064"/>
      <c r="V74" s="1064">
        <v>273</v>
      </c>
      <c r="W74" s="1064"/>
      <c r="X74" s="1064"/>
      <c r="Y74" s="1064"/>
      <c r="Z74" s="1064"/>
      <c r="AA74" s="1064">
        <v>146</v>
      </c>
      <c r="AB74" s="1064"/>
      <c r="AC74" s="1064"/>
      <c r="AD74" s="1064"/>
      <c r="AE74" s="1064"/>
      <c r="AF74" s="1064">
        <v>84</v>
      </c>
      <c r="AG74" s="1064"/>
      <c r="AH74" s="1064"/>
      <c r="AI74" s="1064"/>
      <c r="AJ74" s="1064"/>
      <c r="AK74" s="1064">
        <v>67</v>
      </c>
      <c r="AL74" s="1064"/>
      <c r="AM74" s="1064"/>
      <c r="AN74" s="1064"/>
      <c r="AO74" s="1064"/>
      <c r="AP74" s="1064">
        <v>21</v>
      </c>
      <c r="AQ74" s="1064"/>
      <c r="AR74" s="1064"/>
      <c r="AS74" s="1064"/>
      <c r="AT74" s="1064"/>
      <c r="AU74" s="1064">
        <v>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592</v>
      </c>
      <c r="C75" s="1068"/>
      <c r="D75" s="1068"/>
      <c r="E75" s="1068"/>
      <c r="F75" s="1068"/>
      <c r="G75" s="1068"/>
      <c r="H75" s="1068"/>
      <c r="I75" s="1068"/>
      <c r="J75" s="1068"/>
      <c r="K75" s="1068"/>
      <c r="L75" s="1068"/>
      <c r="M75" s="1068"/>
      <c r="N75" s="1068"/>
      <c r="O75" s="1068"/>
      <c r="P75" s="1069"/>
      <c r="Q75" s="1071">
        <v>2117</v>
      </c>
      <c r="R75" s="1072"/>
      <c r="S75" s="1072"/>
      <c r="T75" s="1072"/>
      <c r="U75" s="1073"/>
      <c r="V75" s="1074">
        <v>2103</v>
      </c>
      <c r="W75" s="1072"/>
      <c r="X75" s="1072"/>
      <c r="Y75" s="1072"/>
      <c r="Z75" s="1073"/>
      <c r="AA75" s="1074">
        <v>14</v>
      </c>
      <c r="AB75" s="1072"/>
      <c r="AC75" s="1072"/>
      <c r="AD75" s="1072"/>
      <c r="AE75" s="1073"/>
      <c r="AF75" s="1074">
        <v>14</v>
      </c>
      <c r="AG75" s="1072"/>
      <c r="AH75" s="1072"/>
      <c r="AI75" s="1072"/>
      <c r="AJ75" s="1073"/>
      <c r="AK75" s="1074" t="s">
        <v>584</v>
      </c>
      <c r="AL75" s="1072"/>
      <c r="AM75" s="1072"/>
      <c r="AN75" s="1072"/>
      <c r="AO75" s="1073"/>
      <c r="AP75" s="1074">
        <v>1275</v>
      </c>
      <c r="AQ75" s="1072"/>
      <c r="AR75" s="1072"/>
      <c r="AS75" s="1072"/>
      <c r="AT75" s="1073"/>
      <c r="AU75" s="1074">
        <v>271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593</v>
      </c>
      <c r="C76" s="1068"/>
      <c r="D76" s="1068"/>
      <c r="E76" s="1068"/>
      <c r="F76" s="1068"/>
      <c r="G76" s="1068"/>
      <c r="H76" s="1068"/>
      <c r="I76" s="1068"/>
      <c r="J76" s="1068"/>
      <c r="K76" s="1068"/>
      <c r="L76" s="1068"/>
      <c r="M76" s="1068"/>
      <c r="N76" s="1068"/>
      <c r="O76" s="1068"/>
      <c r="P76" s="1069"/>
      <c r="Q76" s="1071">
        <v>57</v>
      </c>
      <c r="R76" s="1072"/>
      <c r="S76" s="1072"/>
      <c r="T76" s="1072"/>
      <c r="U76" s="1073"/>
      <c r="V76" s="1074">
        <v>35</v>
      </c>
      <c r="W76" s="1072"/>
      <c r="X76" s="1072"/>
      <c r="Y76" s="1072"/>
      <c r="Z76" s="1073"/>
      <c r="AA76" s="1074">
        <v>22</v>
      </c>
      <c r="AB76" s="1072"/>
      <c r="AC76" s="1072"/>
      <c r="AD76" s="1072"/>
      <c r="AE76" s="1073"/>
      <c r="AF76" s="1074">
        <v>22</v>
      </c>
      <c r="AG76" s="1072"/>
      <c r="AH76" s="1072"/>
      <c r="AI76" s="1072"/>
      <c r="AJ76" s="1073"/>
      <c r="AK76" s="1074" t="s">
        <v>584</v>
      </c>
      <c r="AL76" s="1072"/>
      <c r="AM76" s="1072"/>
      <c r="AN76" s="1072"/>
      <c r="AO76" s="1073"/>
      <c r="AP76" s="1074" t="s">
        <v>584</v>
      </c>
      <c r="AQ76" s="1072"/>
      <c r="AR76" s="1072"/>
      <c r="AS76" s="1072"/>
      <c r="AT76" s="1073"/>
      <c r="AU76" s="1074" t="s">
        <v>584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594</v>
      </c>
      <c r="C77" s="1068"/>
      <c r="D77" s="1068"/>
      <c r="E77" s="1068"/>
      <c r="F77" s="1068"/>
      <c r="G77" s="1068"/>
      <c r="H77" s="1068"/>
      <c r="I77" s="1068"/>
      <c r="J77" s="1068"/>
      <c r="K77" s="1068"/>
      <c r="L77" s="1068"/>
      <c r="M77" s="1068"/>
      <c r="N77" s="1068"/>
      <c r="O77" s="1068"/>
      <c r="P77" s="1069"/>
      <c r="Q77" s="1071">
        <v>11606</v>
      </c>
      <c r="R77" s="1072"/>
      <c r="S77" s="1072"/>
      <c r="T77" s="1072"/>
      <c r="U77" s="1073"/>
      <c r="V77" s="1074">
        <v>10215</v>
      </c>
      <c r="W77" s="1072"/>
      <c r="X77" s="1072"/>
      <c r="Y77" s="1072"/>
      <c r="Z77" s="1073"/>
      <c r="AA77" s="1074">
        <v>1391</v>
      </c>
      <c r="AB77" s="1072"/>
      <c r="AC77" s="1072"/>
      <c r="AD77" s="1072"/>
      <c r="AE77" s="1073"/>
      <c r="AF77" s="1074">
        <v>8977</v>
      </c>
      <c r="AG77" s="1072"/>
      <c r="AH77" s="1072"/>
      <c r="AI77" s="1072"/>
      <c r="AJ77" s="1073"/>
      <c r="AK77" s="1074" t="s">
        <v>605</v>
      </c>
      <c r="AL77" s="1072"/>
      <c r="AM77" s="1072"/>
      <c r="AN77" s="1072"/>
      <c r="AO77" s="1073"/>
      <c r="AP77" s="1074">
        <v>13555</v>
      </c>
      <c r="AQ77" s="1072"/>
      <c r="AR77" s="1072"/>
      <c r="AS77" s="1072"/>
      <c r="AT77" s="1073"/>
      <c r="AU77" s="1074" t="s">
        <v>584</v>
      </c>
      <c r="AV77" s="1072"/>
      <c r="AW77" s="1072"/>
      <c r="AX77" s="1072"/>
      <c r="AY77" s="1073"/>
      <c r="AZ77" s="1065" t="s">
        <v>606</v>
      </c>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595</v>
      </c>
      <c r="C78" s="1068"/>
      <c r="D78" s="1068"/>
      <c r="E78" s="1068"/>
      <c r="F78" s="1068"/>
      <c r="G78" s="1068"/>
      <c r="H78" s="1068"/>
      <c r="I78" s="1068"/>
      <c r="J78" s="1068"/>
      <c r="K78" s="1068"/>
      <c r="L78" s="1068"/>
      <c r="M78" s="1068"/>
      <c r="N78" s="1068"/>
      <c r="O78" s="1068"/>
      <c r="P78" s="1069"/>
      <c r="Q78" s="1070">
        <v>204</v>
      </c>
      <c r="R78" s="1064"/>
      <c r="S78" s="1064"/>
      <c r="T78" s="1064"/>
      <c r="U78" s="1064"/>
      <c r="V78" s="1064">
        <v>196</v>
      </c>
      <c r="W78" s="1064"/>
      <c r="X78" s="1064"/>
      <c r="Y78" s="1064"/>
      <c r="Z78" s="1064"/>
      <c r="AA78" s="1064">
        <v>9</v>
      </c>
      <c r="AB78" s="1064"/>
      <c r="AC78" s="1064"/>
      <c r="AD78" s="1064"/>
      <c r="AE78" s="1064"/>
      <c r="AF78" s="1064">
        <v>9</v>
      </c>
      <c r="AG78" s="1064"/>
      <c r="AH78" s="1064"/>
      <c r="AI78" s="1064"/>
      <c r="AJ78" s="1064"/>
      <c r="AK78" s="1064" t="s">
        <v>584</v>
      </c>
      <c r="AL78" s="1064"/>
      <c r="AM78" s="1064"/>
      <c r="AN78" s="1064"/>
      <c r="AO78" s="1064"/>
      <c r="AP78" s="1064" t="s">
        <v>584</v>
      </c>
      <c r="AQ78" s="1064"/>
      <c r="AR78" s="1064"/>
      <c r="AS78" s="1064"/>
      <c r="AT78" s="1064"/>
      <c r="AU78" s="1064" t="s">
        <v>584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596</v>
      </c>
      <c r="C79" s="1068"/>
      <c r="D79" s="1068"/>
      <c r="E79" s="1068"/>
      <c r="F79" s="1068"/>
      <c r="G79" s="1068"/>
      <c r="H79" s="1068"/>
      <c r="I79" s="1068"/>
      <c r="J79" s="1068"/>
      <c r="K79" s="1068"/>
      <c r="L79" s="1068"/>
      <c r="M79" s="1068"/>
      <c r="N79" s="1068"/>
      <c r="O79" s="1068"/>
      <c r="P79" s="1069"/>
      <c r="Q79" s="1070">
        <v>65</v>
      </c>
      <c r="R79" s="1064"/>
      <c r="S79" s="1064"/>
      <c r="T79" s="1064"/>
      <c r="U79" s="1064"/>
      <c r="V79" s="1064">
        <v>65</v>
      </c>
      <c r="W79" s="1064"/>
      <c r="X79" s="1064"/>
      <c r="Y79" s="1064"/>
      <c r="Z79" s="1064"/>
      <c r="AA79" s="1064" t="s">
        <v>584</v>
      </c>
      <c r="AB79" s="1064"/>
      <c r="AC79" s="1064"/>
      <c r="AD79" s="1064"/>
      <c r="AE79" s="1064"/>
      <c r="AF79" s="1064" t="s">
        <v>584</v>
      </c>
      <c r="AG79" s="1064"/>
      <c r="AH79" s="1064"/>
      <c r="AI79" s="1064"/>
      <c r="AJ79" s="1064"/>
      <c r="AK79" s="1064" t="s">
        <v>584</v>
      </c>
      <c r="AL79" s="1064"/>
      <c r="AM79" s="1064"/>
      <c r="AN79" s="1064"/>
      <c r="AO79" s="1064"/>
      <c r="AP79" s="1064" t="s">
        <v>584</v>
      </c>
      <c r="AQ79" s="1064"/>
      <c r="AR79" s="1064"/>
      <c r="AS79" s="1064"/>
      <c r="AT79" s="1064"/>
      <c r="AU79" s="1064" t="s">
        <v>584</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597</v>
      </c>
      <c r="C80" s="1068"/>
      <c r="D80" s="1068"/>
      <c r="E80" s="1068"/>
      <c r="F80" s="1068"/>
      <c r="G80" s="1068"/>
      <c r="H80" s="1068"/>
      <c r="I80" s="1068"/>
      <c r="J80" s="1068"/>
      <c r="K80" s="1068"/>
      <c r="L80" s="1068"/>
      <c r="M80" s="1068"/>
      <c r="N80" s="1068"/>
      <c r="O80" s="1068"/>
      <c r="P80" s="1069"/>
      <c r="Q80" s="1070">
        <v>196</v>
      </c>
      <c r="R80" s="1064"/>
      <c r="S80" s="1064"/>
      <c r="T80" s="1064"/>
      <c r="U80" s="1064"/>
      <c r="V80" s="1064">
        <v>173</v>
      </c>
      <c r="W80" s="1064"/>
      <c r="X80" s="1064"/>
      <c r="Y80" s="1064"/>
      <c r="Z80" s="1064"/>
      <c r="AA80" s="1064">
        <v>23</v>
      </c>
      <c r="AB80" s="1064"/>
      <c r="AC80" s="1064"/>
      <c r="AD80" s="1064"/>
      <c r="AE80" s="1064"/>
      <c r="AF80" s="1064">
        <v>23</v>
      </c>
      <c r="AG80" s="1064"/>
      <c r="AH80" s="1064"/>
      <c r="AI80" s="1064"/>
      <c r="AJ80" s="1064"/>
      <c r="AK80" s="1064" t="s">
        <v>584</v>
      </c>
      <c r="AL80" s="1064"/>
      <c r="AM80" s="1064"/>
      <c r="AN80" s="1064"/>
      <c r="AO80" s="1064"/>
      <c r="AP80" s="1064" t="s">
        <v>584</v>
      </c>
      <c r="AQ80" s="1064"/>
      <c r="AR80" s="1064"/>
      <c r="AS80" s="1064"/>
      <c r="AT80" s="1064"/>
      <c r="AU80" s="1064" t="s">
        <v>584</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598</v>
      </c>
      <c r="C81" s="1068"/>
      <c r="D81" s="1068"/>
      <c r="E81" s="1068"/>
      <c r="F81" s="1068"/>
      <c r="G81" s="1068"/>
      <c r="H81" s="1068"/>
      <c r="I81" s="1068"/>
      <c r="J81" s="1068"/>
      <c r="K81" s="1068"/>
      <c r="L81" s="1068"/>
      <c r="M81" s="1068"/>
      <c r="N81" s="1068"/>
      <c r="O81" s="1068"/>
      <c r="P81" s="1069"/>
      <c r="Q81" s="1070">
        <v>28</v>
      </c>
      <c r="R81" s="1064"/>
      <c r="S81" s="1064"/>
      <c r="T81" s="1064"/>
      <c r="U81" s="1064"/>
      <c r="V81" s="1064">
        <v>28</v>
      </c>
      <c r="W81" s="1064"/>
      <c r="X81" s="1064"/>
      <c r="Y81" s="1064"/>
      <c r="Z81" s="1064"/>
      <c r="AA81" s="1064" t="s">
        <v>584</v>
      </c>
      <c r="AB81" s="1064"/>
      <c r="AC81" s="1064"/>
      <c r="AD81" s="1064"/>
      <c r="AE81" s="1064"/>
      <c r="AF81" s="1064" t="s">
        <v>584</v>
      </c>
      <c r="AG81" s="1064"/>
      <c r="AH81" s="1064"/>
      <c r="AI81" s="1064"/>
      <c r="AJ81" s="1064"/>
      <c r="AK81" s="1064">
        <v>27</v>
      </c>
      <c r="AL81" s="1064"/>
      <c r="AM81" s="1064"/>
      <c r="AN81" s="1064"/>
      <c r="AO81" s="1064"/>
      <c r="AP81" s="1064" t="s">
        <v>584</v>
      </c>
      <c r="AQ81" s="1064"/>
      <c r="AR81" s="1064"/>
      <c r="AS81" s="1064"/>
      <c r="AT81" s="1064"/>
      <c r="AU81" s="1064" t="s">
        <v>584</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599</v>
      </c>
      <c r="C82" s="1068"/>
      <c r="D82" s="1068"/>
      <c r="E82" s="1068"/>
      <c r="F82" s="1068"/>
      <c r="G82" s="1068"/>
      <c r="H82" s="1068"/>
      <c r="I82" s="1068"/>
      <c r="J82" s="1068"/>
      <c r="K82" s="1068"/>
      <c r="L82" s="1068"/>
      <c r="M82" s="1068"/>
      <c r="N82" s="1068"/>
      <c r="O82" s="1068"/>
      <c r="P82" s="1069"/>
      <c r="Q82" s="1070">
        <v>3526</v>
      </c>
      <c r="R82" s="1064"/>
      <c r="S82" s="1064"/>
      <c r="T82" s="1064"/>
      <c r="U82" s="1064"/>
      <c r="V82" s="1064">
        <v>3526</v>
      </c>
      <c r="W82" s="1064"/>
      <c r="X82" s="1064"/>
      <c r="Y82" s="1064"/>
      <c r="Z82" s="1064"/>
      <c r="AA82" s="1064" t="s">
        <v>584</v>
      </c>
      <c r="AB82" s="1064"/>
      <c r="AC82" s="1064"/>
      <c r="AD82" s="1064"/>
      <c r="AE82" s="1064"/>
      <c r="AF82" s="1064" t="s">
        <v>584</v>
      </c>
      <c r="AG82" s="1064"/>
      <c r="AH82" s="1064"/>
      <c r="AI82" s="1064"/>
      <c r="AJ82" s="1064"/>
      <c r="AK82" s="1064" t="s">
        <v>584</v>
      </c>
      <c r="AL82" s="1064"/>
      <c r="AM82" s="1064"/>
      <c r="AN82" s="1064"/>
      <c r="AO82" s="1064"/>
      <c r="AP82" s="1064" t="s">
        <v>584</v>
      </c>
      <c r="AQ82" s="1064"/>
      <c r="AR82" s="1064"/>
      <c r="AS82" s="1064"/>
      <c r="AT82" s="1064"/>
      <c r="AU82" s="1064" t="s">
        <v>584</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t="s">
        <v>600</v>
      </c>
      <c r="C83" s="1068"/>
      <c r="D83" s="1068"/>
      <c r="E83" s="1068"/>
      <c r="F83" s="1068"/>
      <c r="G83" s="1068"/>
      <c r="H83" s="1068"/>
      <c r="I83" s="1068"/>
      <c r="J83" s="1068"/>
      <c r="K83" s="1068"/>
      <c r="L83" s="1068"/>
      <c r="M83" s="1068"/>
      <c r="N83" s="1068"/>
      <c r="O83" s="1068"/>
      <c r="P83" s="1069"/>
      <c r="Q83" s="1070">
        <v>418</v>
      </c>
      <c r="R83" s="1064"/>
      <c r="S83" s="1064"/>
      <c r="T83" s="1064"/>
      <c r="U83" s="1064"/>
      <c r="V83" s="1064">
        <v>406</v>
      </c>
      <c r="W83" s="1064"/>
      <c r="X83" s="1064"/>
      <c r="Y83" s="1064"/>
      <c r="Z83" s="1064"/>
      <c r="AA83" s="1064">
        <v>12</v>
      </c>
      <c r="AB83" s="1064"/>
      <c r="AC83" s="1064"/>
      <c r="AD83" s="1064"/>
      <c r="AE83" s="1064"/>
      <c r="AF83" s="1064">
        <v>12</v>
      </c>
      <c r="AG83" s="1064"/>
      <c r="AH83" s="1064"/>
      <c r="AI83" s="1064"/>
      <c r="AJ83" s="1064"/>
      <c r="AK83" s="1064" t="s">
        <v>584</v>
      </c>
      <c r="AL83" s="1064"/>
      <c r="AM83" s="1064"/>
      <c r="AN83" s="1064"/>
      <c r="AO83" s="1064"/>
      <c r="AP83" s="1064">
        <v>323</v>
      </c>
      <c r="AQ83" s="1064"/>
      <c r="AR83" s="1064"/>
      <c r="AS83" s="1064"/>
      <c r="AT83" s="1064"/>
      <c r="AU83" s="1064">
        <v>145</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t="s">
        <v>601</v>
      </c>
      <c r="C84" s="1068"/>
      <c r="D84" s="1068"/>
      <c r="E84" s="1068"/>
      <c r="F84" s="1068"/>
      <c r="G84" s="1068"/>
      <c r="H84" s="1068"/>
      <c r="I84" s="1068"/>
      <c r="J84" s="1068"/>
      <c r="K84" s="1068"/>
      <c r="L84" s="1068"/>
      <c r="M84" s="1068"/>
      <c r="N84" s="1068"/>
      <c r="O84" s="1068"/>
      <c r="P84" s="1069"/>
      <c r="Q84" s="1070">
        <v>1433</v>
      </c>
      <c r="R84" s="1064"/>
      <c r="S84" s="1064"/>
      <c r="T84" s="1064"/>
      <c r="U84" s="1064"/>
      <c r="V84" s="1064">
        <v>1391</v>
      </c>
      <c r="W84" s="1064"/>
      <c r="X84" s="1064"/>
      <c r="Y84" s="1064"/>
      <c r="Z84" s="1064"/>
      <c r="AA84" s="1064">
        <v>42</v>
      </c>
      <c r="AB84" s="1064"/>
      <c r="AC84" s="1064"/>
      <c r="AD84" s="1064"/>
      <c r="AE84" s="1064"/>
      <c r="AF84" s="1064">
        <v>42</v>
      </c>
      <c r="AG84" s="1064"/>
      <c r="AH84" s="1064"/>
      <c r="AI84" s="1064"/>
      <c r="AJ84" s="1064"/>
      <c r="AK84" s="1064" t="s">
        <v>584</v>
      </c>
      <c r="AL84" s="1064"/>
      <c r="AM84" s="1064"/>
      <c r="AN84" s="1064"/>
      <c r="AO84" s="1064"/>
      <c r="AP84" s="1064" t="s">
        <v>584</v>
      </c>
      <c r="AQ84" s="1064"/>
      <c r="AR84" s="1064"/>
      <c r="AS84" s="1064"/>
      <c r="AT84" s="1064"/>
      <c r="AU84" s="1064" t="s">
        <v>584</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t="s">
        <v>602</v>
      </c>
      <c r="C85" s="1068"/>
      <c r="D85" s="1068"/>
      <c r="E85" s="1068"/>
      <c r="F85" s="1068"/>
      <c r="G85" s="1068"/>
      <c r="H85" s="1068"/>
      <c r="I85" s="1068"/>
      <c r="J85" s="1068"/>
      <c r="K85" s="1068"/>
      <c r="L85" s="1068"/>
      <c r="M85" s="1068"/>
      <c r="N85" s="1068"/>
      <c r="O85" s="1068"/>
      <c r="P85" s="1069"/>
      <c r="Q85" s="1070">
        <v>70128</v>
      </c>
      <c r="R85" s="1064"/>
      <c r="S85" s="1064"/>
      <c r="T85" s="1064"/>
      <c r="U85" s="1064"/>
      <c r="V85" s="1064">
        <v>68744</v>
      </c>
      <c r="W85" s="1064"/>
      <c r="X85" s="1064"/>
      <c r="Y85" s="1064"/>
      <c r="Z85" s="1064"/>
      <c r="AA85" s="1064">
        <v>1385</v>
      </c>
      <c r="AB85" s="1064"/>
      <c r="AC85" s="1064"/>
      <c r="AD85" s="1064"/>
      <c r="AE85" s="1064"/>
      <c r="AF85" s="1064">
        <v>1385</v>
      </c>
      <c r="AG85" s="1064"/>
      <c r="AH85" s="1064"/>
      <c r="AI85" s="1064"/>
      <c r="AJ85" s="1064"/>
      <c r="AK85" s="1064">
        <v>644</v>
      </c>
      <c r="AL85" s="1064"/>
      <c r="AM85" s="1064"/>
      <c r="AN85" s="1064"/>
      <c r="AO85" s="1064"/>
      <c r="AP85" s="1064" t="s">
        <v>584</v>
      </c>
      <c r="AQ85" s="1064"/>
      <c r="AR85" s="1064"/>
      <c r="AS85" s="1064"/>
      <c r="AT85" s="1064"/>
      <c r="AU85" s="1064" t="s">
        <v>584</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t="s">
        <v>603</v>
      </c>
      <c r="C86" s="1068"/>
      <c r="D86" s="1068"/>
      <c r="E86" s="1068"/>
      <c r="F86" s="1068"/>
      <c r="G86" s="1068"/>
      <c r="H86" s="1068"/>
      <c r="I86" s="1068"/>
      <c r="J86" s="1068"/>
      <c r="K86" s="1068"/>
      <c r="L86" s="1068"/>
      <c r="M86" s="1068"/>
      <c r="N86" s="1068"/>
      <c r="O86" s="1068"/>
      <c r="P86" s="1069"/>
      <c r="Q86" s="1070">
        <v>173</v>
      </c>
      <c r="R86" s="1064"/>
      <c r="S86" s="1064"/>
      <c r="T86" s="1064"/>
      <c r="U86" s="1064"/>
      <c r="V86" s="1064">
        <v>151</v>
      </c>
      <c r="W86" s="1064"/>
      <c r="X86" s="1064"/>
      <c r="Y86" s="1064"/>
      <c r="Z86" s="1064"/>
      <c r="AA86" s="1064">
        <v>22</v>
      </c>
      <c r="AB86" s="1064"/>
      <c r="AC86" s="1064"/>
      <c r="AD86" s="1064"/>
      <c r="AE86" s="1064"/>
      <c r="AF86" s="1064">
        <v>22</v>
      </c>
      <c r="AG86" s="1064"/>
      <c r="AH86" s="1064"/>
      <c r="AI86" s="1064"/>
      <c r="AJ86" s="1064"/>
      <c r="AK86" s="1064">
        <v>42</v>
      </c>
      <c r="AL86" s="1064"/>
      <c r="AM86" s="1064"/>
      <c r="AN86" s="1064"/>
      <c r="AO86" s="1064"/>
      <c r="AP86" s="1064" t="s">
        <v>584</v>
      </c>
      <c r="AQ86" s="1064"/>
      <c r="AR86" s="1064"/>
      <c r="AS86" s="1064"/>
      <c r="AT86" s="1064"/>
      <c r="AU86" s="1064" t="s">
        <v>584</v>
      </c>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t="s">
        <v>604</v>
      </c>
      <c r="C87" s="1058"/>
      <c r="D87" s="1058"/>
      <c r="E87" s="1058"/>
      <c r="F87" s="1058"/>
      <c r="G87" s="1058"/>
      <c r="H87" s="1058"/>
      <c r="I87" s="1058"/>
      <c r="J87" s="1058"/>
      <c r="K87" s="1058"/>
      <c r="L87" s="1058"/>
      <c r="M87" s="1058"/>
      <c r="N87" s="1058"/>
      <c r="O87" s="1058"/>
      <c r="P87" s="1059"/>
      <c r="Q87" s="1060">
        <v>783718</v>
      </c>
      <c r="R87" s="1061"/>
      <c r="S87" s="1061"/>
      <c r="T87" s="1061"/>
      <c r="U87" s="1061"/>
      <c r="V87" s="1061">
        <v>768737</v>
      </c>
      <c r="W87" s="1061"/>
      <c r="X87" s="1061"/>
      <c r="Y87" s="1061"/>
      <c r="Z87" s="1061"/>
      <c r="AA87" s="1061">
        <v>14981</v>
      </c>
      <c r="AB87" s="1061"/>
      <c r="AC87" s="1061"/>
      <c r="AD87" s="1061"/>
      <c r="AE87" s="1061"/>
      <c r="AF87" s="1061">
        <v>14981</v>
      </c>
      <c r="AG87" s="1061"/>
      <c r="AH87" s="1061"/>
      <c r="AI87" s="1061"/>
      <c r="AJ87" s="1061"/>
      <c r="AK87" s="1061">
        <v>4096</v>
      </c>
      <c r="AL87" s="1061"/>
      <c r="AM87" s="1061"/>
      <c r="AN87" s="1061"/>
      <c r="AO87" s="1061"/>
      <c r="AP87" s="1061" t="s">
        <v>584</v>
      </c>
      <c r="AQ87" s="1061"/>
      <c r="AR87" s="1061"/>
      <c r="AS87" s="1061"/>
      <c r="AT87" s="1061"/>
      <c r="AU87" s="1061" t="s">
        <v>584</v>
      </c>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398</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25990</v>
      </c>
      <c r="AG88" s="1052"/>
      <c r="AH88" s="1052"/>
      <c r="AI88" s="1052"/>
      <c r="AJ88" s="1052"/>
      <c r="AK88" s="1056"/>
      <c r="AL88" s="1056"/>
      <c r="AM88" s="1056"/>
      <c r="AN88" s="1056"/>
      <c r="AO88" s="1056"/>
      <c r="AP88" s="1052">
        <v>15174</v>
      </c>
      <c r="AQ88" s="1052"/>
      <c r="AR88" s="1052"/>
      <c r="AS88" s="1052"/>
      <c r="AT88" s="1052"/>
      <c r="AU88" s="1052">
        <v>418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313</v>
      </c>
      <c r="AG109" s="987"/>
      <c r="AH109" s="987"/>
      <c r="AI109" s="987"/>
      <c r="AJ109" s="988"/>
      <c r="AK109" s="989" t="s">
        <v>312</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313</v>
      </c>
      <c r="BW109" s="987"/>
      <c r="BX109" s="987"/>
      <c r="BY109" s="987"/>
      <c r="BZ109" s="988"/>
      <c r="CA109" s="989" t="s">
        <v>312</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313</v>
      </c>
      <c r="DM109" s="987"/>
      <c r="DN109" s="987"/>
      <c r="DO109" s="987"/>
      <c r="DP109" s="988"/>
      <c r="DQ109" s="989" t="s">
        <v>312</v>
      </c>
      <c r="DR109" s="987"/>
      <c r="DS109" s="987"/>
      <c r="DT109" s="987"/>
      <c r="DU109" s="988"/>
      <c r="DV109" s="989" t="s">
        <v>434</v>
      </c>
      <c r="DW109" s="987"/>
      <c r="DX109" s="987"/>
      <c r="DY109" s="987"/>
      <c r="DZ109" s="1018"/>
    </row>
    <row r="110" spans="1:131" s="247" customFormat="1" ht="26.25" customHeight="1">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1095964</v>
      </c>
      <c r="AB110" s="980"/>
      <c r="AC110" s="980"/>
      <c r="AD110" s="980"/>
      <c r="AE110" s="981"/>
      <c r="AF110" s="982">
        <v>1081545</v>
      </c>
      <c r="AG110" s="980"/>
      <c r="AH110" s="980"/>
      <c r="AI110" s="980"/>
      <c r="AJ110" s="981"/>
      <c r="AK110" s="982">
        <v>1112404</v>
      </c>
      <c r="AL110" s="980"/>
      <c r="AM110" s="980"/>
      <c r="AN110" s="980"/>
      <c r="AO110" s="981"/>
      <c r="AP110" s="983">
        <v>14.9</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11940090</v>
      </c>
      <c r="BR110" s="927"/>
      <c r="BS110" s="927"/>
      <c r="BT110" s="927"/>
      <c r="BU110" s="927"/>
      <c r="BV110" s="927">
        <v>11546302</v>
      </c>
      <c r="BW110" s="927"/>
      <c r="BX110" s="927"/>
      <c r="BY110" s="927"/>
      <c r="BZ110" s="927"/>
      <c r="CA110" s="927">
        <v>11189000</v>
      </c>
      <c r="CB110" s="927"/>
      <c r="CC110" s="927"/>
      <c r="CD110" s="927"/>
      <c r="CE110" s="927"/>
      <c r="CF110" s="951">
        <v>150</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440</v>
      </c>
      <c r="DM110" s="927"/>
      <c r="DN110" s="927"/>
      <c r="DO110" s="927"/>
      <c r="DP110" s="927"/>
      <c r="DQ110" s="927" t="s">
        <v>440</v>
      </c>
      <c r="DR110" s="927"/>
      <c r="DS110" s="927"/>
      <c r="DT110" s="927"/>
      <c r="DU110" s="927"/>
      <c r="DV110" s="928" t="s">
        <v>440</v>
      </c>
      <c r="DW110" s="928"/>
      <c r="DX110" s="928"/>
      <c r="DY110" s="928"/>
      <c r="DZ110" s="929"/>
    </row>
    <row r="111" spans="1:131" s="247" customFormat="1" ht="26.25" customHeight="1">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127</v>
      </c>
      <c r="AG111" s="1008"/>
      <c r="AH111" s="1008"/>
      <c r="AI111" s="1008"/>
      <c r="AJ111" s="1009"/>
      <c r="AK111" s="1010" t="s">
        <v>127</v>
      </c>
      <c r="AL111" s="1008"/>
      <c r="AM111" s="1008"/>
      <c r="AN111" s="1008"/>
      <c r="AO111" s="1009"/>
      <c r="AP111" s="1011" t="s">
        <v>440</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395</v>
      </c>
      <c r="BR111" s="899"/>
      <c r="BS111" s="899"/>
      <c r="BT111" s="899"/>
      <c r="BU111" s="899"/>
      <c r="BV111" s="899" t="s">
        <v>440</v>
      </c>
      <c r="BW111" s="899"/>
      <c r="BX111" s="899"/>
      <c r="BY111" s="899"/>
      <c r="BZ111" s="899"/>
      <c r="CA111" s="899" t="s">
        <v>440</v>
      </c>
      <c r="CB111" s="899"/>
      <c r="CC111" s="899"/>
      <c r="CD111" s="899"/>
      <c r="CE111" s="899"/>
      <c r="CF111" s="960" t="s">
        <v>440</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440</v>
      </c>
      <c r="DM111" s="899"/>
      <c r="DN111" s="899"/>
      <c r="DO111" s="899"/>
      <c r="DP111" s="899"/>
      <c r="DQ111" s="899" t="s">
        <v>440</v>
      </c>
      <c r="DR111" s="899"/>
      <c r="DS111" s="899"/>
      <c r="DT111" s="899"/>
      <c r="DU111" s="899"/>
      <c r="DV111" s="876" t="s">
        <v>440</v>
      </c>
      <c r="DW111" s="876"/>
      <c r="DX111" s="876"/>
      <c r="DY111" s="876"/>
      <c r="DZ111" s="877"/>
    </row>
    <row r="112" spans="1:131" s="247" customFormat="1" ht="26.25" customHeight="1">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440</v>
      </c>
      <c r="AL112" s="862"/>
      <c r="AM112" s="862"/>
      <c r="AN112" s="862"/>
      <c r="AO112" s="863"/>
      <c r="AP112" s="909" t="s">
        <v>440</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6254089</v>
      </c>
      <c r="BR112" s="899"/>
      <c r="BS112" s="899"/>
      <c r="BT112" s="899"/>
      <c r="BU112" s="899"/>
      <c r="BV112" s="899">
        <v>5823843</v>
      </c>
      <c r="BW112" s="899"/>
      <c r="BX112" s="899"/>
      <c r="BY112" s="899"/>
      <c r="BZ112" s="899"/>
      <c r="CA112" s="899">
        <v>5464282</v>
      </c>
      <c r="CB112" s="899"/>
      <c r="CC112" s="899"/>
      <c r="CD112" s="899"/>
      <c r="CE112" s="899"/>
      <c r="CF112" s="960">
        <v>73.3</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440</v>
      </c>
      <c r="DM112" s="899"/>
      <c r="DN112" s="899"/>
      <c r="DO112" s="899"/>
      <c r="DP112" s="899"/>
      <c r="DQ112" s="899" t="s">
        <v>440</v>
      </c>
      <c r="DR112" s="899"/>
      <c r="DS112" s="899"/>
      <c r="DT112" s="899"/>
      <c r="DU112" s="899"/>
      <c r="DV112" s="876" t="s">
        <v>440</v>
      </c>
      <c r="DW112" s="876"/>
      <c r="DX112" s="876"/>
      <c r="DY112" s="876"/>
      <c r="DZ112" s="877"/>
    </row>
    <row r="113" spans="1:130" s="247" customFormat="1" ht="26.25" customHeight="1">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413491</v>
      </c>
      <c r="AB113" s="1008"/>
      <c r="AC113" s="1008"/>
      <c r="AD113" s="1008"/>
      <c r="AE113" s="1009"/>
      <c r="AF113" s="1010">
        <v>396415</v>
      </c>
      <c r="AG113" s="1008"/>
      <c r="AH113" s="1008"/>
      <c r="AI113" s="1008"/>
      <c r="AJ113" s="1009"/>
      <c r="AK113" s="1010">
        <v>404102</v>
      </c>
      <c r="AL113" s="1008"/>
      <c r="AM113" s="1008"/>
      <c r="AN113" s="1008"/>
      <c r="AO113" s="1009"/>
      <c r="AP113" s="1011">
        <v>5.4</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592019</v>
      </c>
      <c r="BR113" s="899"/>
      <c r="BS113" s="899"/>
      <c r="BT113" s="899"/>
      <c r="BU113" s="899"/>
      <c r="BV113" s="899">
        <v>511926</v>
      </c>
      <c r="BW113" s="899"/>
      <c r="BX113" s="899"/>
      <c r="BY113" s="899"/>
      <c r="BZ113" s="899"/>
      <c r="CA113" s="899">
        <v>417867</v>
      </c>
      <c r="CB113" s="899"/>
      <c r="CC113" s="899"/>
      <c r="CD113" s="899"/>
      <c r="CE113" s="899"/>
      <c r="CF113" s="960">
        <v>5.6</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440</v>
      </c>
      <c r="DM113" s="862"/>
      <c r="DN113" s="862"/>
      <c r="DO113" s="862"/>
      <c r="DP113" s="863"/>
      <c r="DQ113" s="864" t="s">
        <v>440</v>
      </c>
      <c r="DR113" s="862"/>
      <c r="DS113" s="862"/>
      <c r="DT113" s="862"/>
      <c r="DU113" s="863"/>
      <c r="DV113" s="909" t="s">
        <v>440</v>
      </c>
      <c r="DW113" s="910"/>
      <c r="DX113" s="910"/>
      <c r="DY113" s="910"/>
      <c r="DZ113" s="911"/>
    </row>
    <row r="114" spans="1:130" s="247" customFormat="1" ht="26.25" customHeight="1">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550</v>
      </c>
      <c r="AB114" s="862"/>
      <c r="AC114" s="862"/>
      <c r="AD114" s="862"/>
      <c r="AE114" s="863"/>
      <c r="AF114" s="864" t="s">
        <v>440</v>
      </c>
      <c r="AG114" s="862"/>
      <c r="AH114" s="862"/>
      <c r="AI114" s="862"/>
      <c r="AJ114" s="863"/>
      <c r="AK114" s="864">
        <v>1158</v>
      </c>
      <c r="AL114" s="862"/>
      <c r="AM114" s="862"/>
      <c r="AN114" s="862"/>
      <c r="AO114" s="863"/>
      <c r="AP114" s="909">
        <v>0</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1065445</v>
      </c>
      <c r="BR114" s="899"/>
      <c r="BS114" s="899"/>
      <c r="BT114" s="899"/>
      <c r="BU114" s="899"/>
      <c r="BV114" s="899">
        <v>853061</v>
      </c>
      <c r="BW114" s="899"/>
      <c r="BX114" s="899"/>
      <c r="BY114" s="899"/>
      <c r="BZ114" s="899"/>
      <c r="CA114" s="899">
        <v>796894</v>
      </c>
      <c r="CB114" s="899"/>
      <c r="CC114" s="899"/>
      <c r="CD114" s="899"/>
      <c r="CE114" s="899"/>
      <c r="CF114" s="960">
        <v>10.7</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440</v>
      </c>
      <c r="DM114" s="862"/>
      <c r="DN114" s="862"/>
      <c r="DO114" s="862"/>
      <c r="DP114" s="863"/>
      <c r="DQ114" s="864" t="s">
        <v>440</v>
      </c>
      <c r="DR114" s="862"/>
      <c r="DS114" s="862"/>
      <c r="DT114" s="862"/>
      <c r="DU114" s="863"/>
      <c r="DV114" s="909" t="s">
        <v>127</v>
      </c>
      <c r="DW114" s="910"/>
      <c r="DX114" s="910"/>
      <c r="DY114" s="910"/>
      <c r="DZ114" s="911"/>
    </row>
    <row r="115" spans="1:130" s="247" customFormat="1" ht="26.25" customHeight="1">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84012</v>
      </c>
      <c r="AB115" s="1008"/>
      <c r="AC115" s="1008"/>
      <c r="AD115" s="1008"/>
      <c r="AE115" s="1009"/>
      <c r="AF115" s="1010">
        <v>101292</v>
      </c>
      <c r="AG115" s="1008"/>
      <c r="AH115" s="1008"/>
      <c r="AI115" s="1008"/>
      <c r="AJ115" s="1009"/>
      <c r="AK115" s="1010">
        <v>101099</v>
      </c>
      <c r="AL115" s="1008"/>
      <c r="AM115" s="1008"/>
      <c r="AN115" s="1008"/>
      <c r="AO115" s="1009"/>
      <c r="AP115" s="1011">
        <v>1.4</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440</v>
      </c>
      <c r="BR115" s="899"/>
      <c r="BS115" s="899"/>
      <c r="BT115" s="899"/>
      <c r="BU115" s="899"/>
      <c r="BV115" s="899" t="s">
        <v>440</v>
      </c>
      <c r="BW115" s="899"/>
      <c r="BX115" s="899"/>
      <c r="BY115" s="899"/>
      <c r="BZ115" s="899"/>
      <c r="CA115" s="899" t="s">
        <v>440</v>
      </c>
      <c r="CB115" s="899"/>
      <c r="CC115" s="899"/>
      <c r="CD115" s="899"/>
      <c r="CE115" s="899"/>
      <c r="CF115" s="960" t="s">
        <v>440</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440</v>
      </c>
      <c r="DM115" s="862"/>
      <c r="DN115" s="862"/>
      <c r="DO115" s="862"/>
      <c r="DP115" s="863"/>
      <c r="DQ115" s="864" t="s">
        <v>440</v>
      </c>
      <c r="DR115" s="862"/>
      <c r="DS115" s="862"/>
      <c r="DT115" s="862"/>
      <c r="DU115" s="863"/>
      <c r="DV115" s="909" t="s">
        <v>440</v>
      </c>
      <c r="DW115" s="910"/>
      <c r="DX115" s="910"/>
      <c r="DY115" s="910"/>
      <c r="DZ115" s="911"/>
    </row>
    <row r="116" spans="1:130" s="247" customFormat="1" ht="26.25" customHeight="1">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440</v>
      </c>
      <c r="AB116" s="862"/>
      <c r="AC116" s="862"/>
      <c r="AD116" s="862"/>
      <c r="AE116" s="863"/>
      <c r="AF116" s="864" t="s">
        <v>440</v>
      </c>
      <c r="AG116" s="862"/>
      <c r="AH116" s="862"/>
      <c r="AI116" s="862"/>
      <c r="AJ116" s="863"/>
      <c r="AK116" s="864" t="s">
        <v>440</v>
      </c>
      <c r="AL116" s="862"/>
      <c r="AM116" s="862"/>
      <c r="AN116" s="862"/>
      <c r="AO116" s="863"/>
      <c r="AP116" s="909" t="s">
        <v>440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440</v>
      </c>
      <c r="BW116" s="899"/>
      <c r="BX116" s="899"/>
      <c r="BY116" s="899"/>
      <c r="BZ116" s="899"/>
      <c r="CA116" s="899" t="s">
        <v>440</v>
      </c>
      <c r="CB116" s="899"/>
      <c r="CC116" s="899"/>
      <c r="CD116" s="899"/>
      <c r="CE116" s="899"/>
      <c r="CF116" s="960" t="s">
        <v>127</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440</v>
      </c>
      <c r="DM116" s="862"/>
      <c r="DN116" s="862"/>
      <c r="DO116" s="862"/>
      <c r="DP116" s="863"/>
      <c r="DQ116" s="864" t="s">
        <v>440</v>
      </c>
      <c r="DR116" s="862"/>
      <c r="DS116" s="862"/>
      <c r="DT116" s="862"/>
      <c r="DU116" s="863"/>
      <c r="DV116" s="909" t="s">
        <v>395</v>
      </c>
      <c r="DW116" s="910"/>
      <c r="DX116" s="910"/>
      <c r="DY116" s="910"/>
      <c r="DZ116" s="911"/>
    </row>
    <row r="117" spans="1:130" s="247" customFormat="1" ht="26.25" customHeight="1">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1594017</v>
      </c>
      <c r="AB117" s="994"/>
      <c r="AC117" s="994"/>
      <c r="AD117" s="994"/>
      <c r="AE117" s="995"/>
      <c r="AF117" s="996">
        <v>1579252</v>
      </c>
      <c r="AG117" s="994"/>
      <c r="AH117" s="994"/>
      <c r="AI117" s="994"/>
      <c r="AJ117" s="995"/>
      <c r="AK117" s="996">
        <v>1618763</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127</v>
      </c>
      <c r="CB117" s="899"/>
      <c r="CC117" s="899"/>
      <c r="CD117" s="899"/>
      <c r="CE117" s="899"/>
      <c r="CF117" s="960" t="s">
        <v>127</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127</v>
      </c>
      <c r="DM117" s="862"/>
      <c r="DN117" s="862"/>
      <c r="DO117" s="862"/>
      <c r="DP117" s="863"/>
      <c r="DQ117" s="864" t="s">
        <v>127</v>
      </c>
      <c r="DR117" s="862"/>
      <c r="DS117" s="862"/>
      <c r="DT117" s="862"/>
      <c r="DU117" s="863"/>
      <c r="DV117" s="909" t="s">
        <v>127</v>
      </c>
      <c r="DW117" s="910"/>
      <c r="DX117" s="910"/>
      <c r="DY117" s="910"/>
      <c r="DZ117" s="911"/>
    </row>
    <row r="118" spans="1:130" s="247" customFormat="1" ht="26.25" customHeight="1">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313</v>
      </c>
      <c r="AG118" s="987"/>
      <c r="AH118" s="987"/>
      <c r="AI118" s="987"/>
      <c r="AJ118" s="988"/>
      <c r="AK118" s="989" t="s">
        <v>312</v>
      </c>
      <c r="AL118" s="987"/>
      <c r="AM118" s="987"/>
      <c r="AN118" s="987"/>
      <c r="AO118" s="988"/>
      <c r="AP118" s="990" t="s">
        <v>434</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395</v>
      </c>
      <c r="BW118" s="930"/>
      <c r="BX118" s="930"/>
      <c r="BY118" s="930"/>
      <c r="BZ118" s="930"/>
      <c r="CA118" s="930" t="s">
        <v>127</v>
      </c>
      <c r="CB118" s="930"/>
      <c r="CC118" s="930"/>
      <c r="CD118" s="930"/>
      <c r="CE118" s="930"/>
      <c r="CF118" s="960" t="s">
        <v>127</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127</v>
      </c>
      <c r="DH118" s="862"/>
      <c r="DI118" s="862"/>
      <c r="DJ118" s="862"/>
      <c r="DK118" s="863"/>
      <c r="DL118" s="864" t="s">
        <v>127</v>
      </c>
      <c r="DM118" s="862"/>
      <c r="DN118" s="862"/>
      <c r="DO118" s="862"/>
      <c r="DP118" s="863"/>
      <c r="DQ118" s="864" t="s">
        <v>395</v>
      </c>
      <c r="DR118" s="862"/>
      <c r="DS118" s="862"/>
      <c r="DT118" s="862"/>
      <c r="DU118" s="863"/>
      <c r="DV118" s="909" t="s">
        <v>395</v>
      </c>
      <c r="DW118" s="910"/>
      <c r="DX118" s="910"/>
      <c r="DY118" s="910"/>
      <c r="DZ118" s="911"/>
    </row>
    <row r="119" spans="1:130" s="247" customFormat="1" ht="26.25" customHeight="1">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395</v>
      </c>
      <c r="AB119" s="980"/>
      <c r="AC119" s="980"/>
      <c r="AD119" s="980"/>
      <c r="AE119" s="981"/>
      <c r="AF119" s="982" t="s">
        <v>395</v>
      </c>
      <c r="AG119" s="980"/>
      <c r="AH119" s="980"/>
      <c r="AI119" s="980"/>
      <c r="AJ119" s="981"/>
      <c r="AK119" s="982" t="s">
        <v>127</v>
      </c>
      <c r="AL119" s="980"/>
      <c r="AM119" s="980"/>
      <c r="AN119" s="980"/>
      <c r="AO119" s="981"/>
      <c r="AP119" s="983" t="s">
        <v>127</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465</v>
      </c>
      <c r="BP119" s="963"/>
      <c r="BQ119" s="967">
        <v>19851643</v>
      </c>
      <c r="BR119" s="930"/>
      <c r="BS119" s="930"/>
      <c r="BT119" s="930"/>
      <c r="BU119" s="930"/>
      <c r="BV119" s="930">
        <v>18735132</v>
      </c>
      <c r="BW119" s="930"/>
      <c r="BX119" s="930"/>
      <c r="BY119" s="930"/>
      <c r="BZ119" s="930"/>
      <c r="CA119" s="930">
        <v>17868043</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395</v>
      </c>
      <c r="DM119" s="845"/>
      <c r="DN119" s="845"/>
      <c r="DO119" s="845"/>
      <c r="DP119" s="846"/>
      <c r="DQ119" s="847" t="s">
        <v>395</v>
      </c>
      <c r="DR119" s="845"/>
      <c r="DS119" s="845"/>
      <c r="DT119" s="845"/>
      <c r="DU119" s="846"/>
      <c r="DV119" s="933" t="s">
        <v>127</v>
      </c>
      <c r="DW119" s="934"/>
      <c r="DX119" s="934"/>
      <c r="DY119" s="934"/>
      <c r="DZ119" s="935"/>
    </row>
    <row r="120" spans="1:130" s="247" customFormat="1" ht="26.25" customHeight="1">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395</v>
      </c>
      <c r="AG120" s="862"/>
      <c r="AH120" s="862"/>
      <c r="AI120" s="862"/>
      <c r="AJ120" s="863"/>
      <c r="AK120" s="864" t="s">
        <v>395</v>
      </c>
      <c r="AL120" s="862"/>
      <c r="AM120" s="862"/>
      <c r="AN120" s="862"/>
      <c r="AO120" s="863"/>
      <c r="AP120" s="909" t="s">
        <v>395</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5372412</v>
      </c>
      <c r="BR120" s="927"/>
      <c r="BS120" s="927"/>
      <c r="BT120" s="927"/>
      <c r="BU120" s="927"/>
      <c r="BV120" s="927">
        <v>5792392</v>
      </c>
      <c r="BW120" s="927"/>
      <c r="BX120" s="927"/>
      <c r="BY120" s="927"/>
      <c r="BZ120" s="927"/>
      <c r="CA120" s="927">
        <v>6091623</v>
      </c>
      <c r="CB120" s="927"/>
      <c r="CC120" s="927"/>
      <c r="CD120" s="927"/>
      <c r="CE120" s="927"/>
      <c r="CF120" s="951">
        <v>81.7</v>
      </c>
      <c r="CG120" s="952"/>
      <c r="CH120" s="952"/>
      <c r="CI120" s="952"/>
      <c r="CJ120" s="952"/>
      <c r="CK120" s="953" t="s">
        <v>469</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v>6250357</v>
      </c>
      <c r="DH120" s="927"/>
      <c r="DI120" s="927"/>
      <c r="DJ120" s="927"/>
      <c r="DK120" s="927"/>
      <c r="DL120" s="927">
        <v>5818812</v>
      </c>
      <c r="DM120" s="927"/>
      <c r="DN120" s="927"/>
      <c r="DO120" s="927"/>
      <c r="DP120" s="927"/>
      <c r="DQ120" s="927">
        <v>5461251</v>
      </c>
      <c r="DR120" s="927"/>
      <c r="DS120" s="927"/>
      <c r="DT120" s="927"/>
      <c r="DU120" s="927"/>
      <c r="DV120" s="928">
        <v>73.2</v>
      </c>
      <c r="DW120" s="928"/>
      <c r="DX120" s="928"/>
      <c r="DY120" s="928"/>
      <c r="DZ120" s="929"/>
    </row>
    <row r="121" spans="1:130" s="247" customFormat="1" ht="26.25" customHeight="1">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395</v>
      </c>
      <c r="AB121" s="862"/>
      <c r="AC121" s="862"/>
      <c r="AD121" s="862"/>
      <c r="AE121" s="863"/>
      <c r="AF121" s="864" t="s">
        <v>127</v>
      </c>
      <c r="AG121" s="862"/>
      <c r="AH121" s="862"/>
      <c r="AI121" s="862"/>
      <c r="AJ121" s="863"/>
      <c r="AK121" s="864" t="s">
        <v>395</v>
      </c>
      <c r="AL121" s="862"/>
      <c r="AM121" s="862"/>
      <c r="AN121" s="862"/>
      <c r="AO121" s="863"/>
      <c r="AP121" s="909" t="s">
        <v>127</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714</v>
      </c>
      <c r="BR121" s="899"/>
      <c r="BS121" s="899"/>
      <c r="BT121" s="899"/>
      <c r="BU121" s="899"/>
      <c r="BV121" s="899">
        <v>614</v>
      </c>
      <c r="BW121" s="899"/>
      <c r="BX121" s="899"/>
      <c r="BY121" s="899"/>
      <c r="BZ121" s="899"/>
      <c r="CA121" s="899">
        <v>1089</v>
      </c>
      <c r="CB121" s="899"/>
      <c r="CC121" s="899"/>
      <c r="CD121" s="899"/>
      <c r="CE121" s="899"/>
      <c r="CF121" s="960">
        <v>0</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v>3732</v>
      </c>
      <c r="DH121" s="899"/>
      <c r="DI121" s="899"/>
      <c r="DJ121" s="899"/>
      <c r="DK121" s="899"/>
      <c r="DL121" s="899">
        <v>5031</v>
      </c>
      <c r="DM121" s="899"/>
      <c r="DN121" s="899"/>
      <c r="DO121" s="899"/>
      <c r="DP121" s="899"/>
      <c r="DQ121" s="899">
        <v>3031</v>
      </c>
      <c r="DR121" s="899"/>
      <c r="DS121" s="899"/>
      <c r="DT121" s="899"/>
      <c r="DU121" s="899"/>
      <c r="DV121" s="876">
        <v>0</v>
      </c>
      <c r="DW121" s="876"/>
      <c r="DX121" s="876"/>
      <c r="DY121" s="876"/>
      <c r="DZ121" s="877"/>
    </row>
    <row r="122" spans="1:130" s="247" customFormat="1" ht="26.25" customHeight="1">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395</v>
      </c>
      <c r="AG122" s="862"/>
      <c r="AH122" s="862"/>
      <c r="AI122" s="862"/>
      <c r="AJ122" s="863"/>
      <c r="AK122" s="864" t="s">
        <v>127</v>
      </c>
      <c r="AL122" s="862"/>
      <c r="AM122" s="862"/>
      <c r="AN122" s="862"/>
      <c r="AO122" s="863"/>
      <c r="AP122" s="909" t="s">
        <v>395</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14814081</v>
      </c>
      <c r="BR122" s="930"/>
      <c r="BS122" s="930"/>
      <c r="BT122" s="930"/>
      <c r="BU122" s="930"/>
      <c r="BV122" s="930">
        <v>14447395</v>
      </c>
      <c r="BW122" s="930"/>
      <c r="BX122" s="930"/>
      <c r="BY122" s="930"/>
      <c r="BZ122" s="930"/>
      <c r="CA122" s="930">
        <v>14117177</v>
      </c>
      <c r="CB122" s="930"/>
      <c r="CC122" s="930"/>
      <c r="CD122" s="930"/>
      <c r="CE122" s="930"/>
      <c r="CF122" s="931">
        <v>189.3</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395</v>
      </c>
      <c r="AB123" s="862"/>
      <c r="AC123" s="862"/>
      <c r="AD123" s="862"/>
      <c r="AE123" s="863"/>
      <c r="AF123" s="864" t="s">
        <v>395</v>
      </c>
      <c r="AG123" s="862"/>
      <c r="AH123" s="862"/>
      <c r="AI123" s="862"/>
      <c r="AJ123" s="863"/>
      <c r="AK123" s="864" t="s">
        <v>395</v>
      </c>
      <c r="AL123" s="862"/>
      <c r="AM123" s="862"/>
      <c r="AN123" s="862"/>
      <c r="AO123" s="863"/>
      <c r="AP123" s="909" t="s">
        <v>395</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474</v>
      </c>
      <c r="BP123" s="963"/>
      <c r="BQ123" s="917">
        <v>20187207</v>
      </c>
      <c r="BR123" s="918"/>
      <c r="BS123" s="918"/>
      <c r="BT123" s="918"/>
      <c r="BU123" s="918"/>
      <c r="BV123" s="918">
        <v>20240401</v>
      </c>
      <c r="BW123" s="918"/>
      <c r="BX123" s="918"/>
      <c r="BY123" s="918"/>
      <c r="BZ123" s="918"/>
      <c r="CA123" s="918">
        <v>20209889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127</v>
      </c>
      <c r="AG124" s="862"/>
      <c r="AH124" s="862"/>
      <c r="AI124" s="862"/>
      <c r="AJ124" s="863"/>
      <c r="AK124" s="864" t="s">
        <v>127</v>
      </c>
      <c r="AL124" s="862"/>
      <c r="AM124" s="862"/>
      <c r="AN124" s="862"/>
      <c r="AO124" s="863"/>
      <c r="AP124" s="909" t="s">
        <v>127</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395</v>
      </c>
      <c r="BR124" s="916"/>
      <c r="BS124" s="916"/>
      <c r="BT124" s="916"/>
      <c r="BU124" s="916"/>
      <c r="BV124" s="916" t="s">
        <v>395</v>
      </c>
      <c r="BW124" s="916"/>
      <c r="BX124" s="916"/>
      <c r="BY124" s="916"/>
      <c r="BZ124" s="916"/>
      <c r="CA124" s="916" t="s">
        <v>395</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395</v>
      </c>
      <c r="DH124" s="845"/>
      <c r="DI124" s="845"/>
      <c r="DJ124" s="845"/>
      <c r="DK124" s="846"/>
      <c r="DL124" s="847" t="s">
        <v>395</v>
      </c>
      <c r="DM124" s="845"/>
      <c r="DN124" s="845"/>
      <c r="DO124" s="845"/>
      <c r="DP124" s="846"/>
      <c r="DQ124" s="847" t="s">
        <v>127</v>
      </c>
      <c r="DR124" s="845"/>
      <c r="DS124" s="845"/>
      <c r="DT124" s="845"/>
      <c r="DU124" s="846"/>
      <c r="DV124" s="933" t="s">
        <v>127</v>
      </c>
      <c r="DW124" s="934"/>
      <c r="DX124" s="934"/>
      <c r="DY124" s="934"/>
      <c r="DZ124" s="935"/>
    </row>
    <row r="125" spans="1:130" s="247" customFormat="1" ht="26.25" customHeight="1">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395</v>
      </c>
      <c r="AB125" s="862"/>
      <c r="AC125" s="862"/>
      <c r="AD125" s="862"/>
      <c r="AE125" s="863"/>
      <c r="AF125" s="864" t="s">
        <v>127</v>
      </c>
      <c r="AG125" s="862"/>
      <c r="AH125" s="862"/>
      <c r="AI125" s="862"/>
      <c r="AJ125" s="863"/>
      <c r="AK125" s="864" t="s">
        <v>127</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395</v>
      </c>
      <c r="DH125" s="927"/>
      <c r="DI125" s="927"/>
      <c r="DJ125" s="927"/>
      <c r="DK125" s="927"/>
      <c r="DL125" s="927" t="s">
        <v>395</v>
      </c>
      <c r="DM125" s="927"/>
      <c r="DN125" s="927"/>
      <c r="DO125" s="927"/>
      <c r="DP125" s="927"/>
      <c r="DQ125" s="927" t="s">
        <v>395</v>
      </c>
      <c r="DR125" s="927"/>
      <c r="DS125" s="927"/>
      <c r="DT125" s="927"/>
      <c r="DU125" s="927"/>
      <c r="DV125" s="928" t="s">
        <v>395</v>
      </c>
      <c r="DW125" s="928"/>
      <c r="DX125" s="928"/>
      <c r="DY125" s="928"/>
      <c r="DZ125" s="929"/>
    </row>
    <row r="126" spans="1:130" s="247" customFormat="1" ht="26.25" customHeight="1" thickBot="1">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395</v>
      </c>
      <c r="AG126" s="862"/>
      <c r="AH126" s="862"/>
      <c r="AI126" s="862"/>
      <c r="AJ126" s="863"/>
      <c r="AK126" s="864" t="s">
        <v>395</v>
      </c>
      <c r="AL126" s="862"/>
      <c r="AM126" s="862"/>
      <c r="AN126" s="862"/>
      <c r="AO126" s="863"/>
      <c r="AP126" s="909" t="s">
        <v>127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395</v>
      </c>
      <c r="DH126" s="899"/>
      <c r="DI126" s="899"/>
      <c r="DJ126" s="899"/>
      <c r="DK126" s="899"/>
      <c r="DL126" s="899" t="s">
        <v>395</v>
      </c>
      <c r="DM126" s="899"/>
      <c r="DN126" s="899"/>
      <c r="DO126" s="899"/>
      <c r="DP126" s="899"/>
      <c r="DQ126" s="899" t="s">
        <v>127</v>
      </c>
      <c r="DR126" s="899"/>
      <c r="DS126" s="899"/>
      <c r="DT126" s="899"/>
      <c r="DU126" s="899"/>
      <c r="DV126" s="876" t="s">
        <v>127</v>
      </c>
      <c r="DW126" s="876"/>
      <c r="DX126" s="876"/>
      <c r="DY126" s="876"/>
      <c r="DZ126" s="877"/>
    </row>
    <row r="127" spans="1:130" s="247" customFormat="1" ht="26.25" customHeight="1">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84012</v>
      </c>
      <c r="AB127" s="862"/>
      <c r="AC127" s="862"/>
      <c r="AD127" s="862"/>
      <c r="AE127" s="863"/>
      <c r="AF127" s="864">
        <v>101292</v>
      </c>
      <c r="AG127" s="862"/>
      <c r="AH127" s="862"/>
      <c r="AI127" s="862"/>
      <c r="AJ127" s="863"/>
      <c r="AK127" s="864">
        <v>101099</v>
      </c>
      <c r="AL127" s="862"/>
      <c r="AM127" s="862"/>
      <c r="AN127" s="862"/>
      <c r="AO127" s="863"/>
      <c r="AP127" s="909">
        <v>1.4</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395</v>
      </c>
      <c r="DM127" s="899"/>
      <c r="DN127" s="899"/>
      <c r="DO127" s="899"/>
      <c r="DP127" s="899"/>
      <c r="DQ127" s="899" t="s">
        <v>395</v>
      </c>
      <c r="DR127" s="899"/>
      <c r="DS127" s="899"/>
      <c r="DT127" s="899"/>
      <c r="DU127" s="899"/>
      <c r="DV127" s="876" t="s">
        <v>127</v>
      </c>
      <c r="DW127" s="876"/>
      <c r="DX127" s="876"/>
      <c r="DY127" s="876"/>
      <c r="DZ127" s="877"/>
    </row>
    <row r="128" spans="1:130" s="247" customFormat="1" ht="26.25" customHeight="1" thickBot="1">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707</v>
      </c>
      <c r="AB128" s="883"/>
      <c r="AC128" s="883"/>
      <c r="AD128" s="883"/>
      <c r="AE128" s="884"/>
      <c r="AF128" s="885">
        <v>1319</v>
      </c>
      <c r="AG128" s="883"/>
      <c r="AH128" s="883"/>
      <c r="AI128" s="883"/>
      <c r="AJ128" s="884"/>
      <c r="AK128" s="885">
        <v>396</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395</v>
      </c>
      <c r="BG128" s="869"/>
      <c r="BH128" s="869"/>
      <c r="BI128" s="869"/>
      <c r="BJ128" s="869"/>
      <c r="BK128" s="869"/>
      <c r="BL128" s="892"/>
      <c r="BM128" s="868">
        <v>13.61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127</v>
      </c>
      <c r="DM128" s="873"/>
      <c r="DN128" s="873"/>
      <c r="DO128" s="873"/>
      <c r="DP128" s="873"/>
      <c r="DQ128" s="873" t="s">
        <v>395</v>
      </c>
      <c r="DR128" s="873"/>
      <c r="DS128" s="873"/>
      <c r="DT128" s="873"/>
      <c r="DU128" s="873"/>
      <c r="DV128" s="874" t="s">
        <v>127</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8509936</v>
      </c>
      <c r="AB129" s="862"/>
      <c r="AC129" s="862"/>
      <c r="AD129" s="862"/>
      <c r="AE129" s="863"/>
      <c r="AF129" s="864">
        <v>8598807</v>
      </c>
      <c r="AG129" s="862"/>
      <c r="AH129" s="862"/>
      <c r="AI129" s="862"/>
      <c r="AJ129" s="863"/>
      <c r="AK129" s="864">
        <v>8596701</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127</v>
      </c>
      <c r="BG129" s="852"/>
      <c r="BH129" s="852"/>
      <c r="BI129" s="852"/>
      <c r="BJ129" s="852"/>
      <c r="BK129" s="852"/>
      <c r="BL129" s="853"/>
      <c r="BM129" s="851">
        <v>18.61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1149102</v>
      </c>
      <c r="AB130" s="862"/>
      <c r="AC130" s="862"/>
      <c r="AD130" s="862"/>
      <c r="AE130" s="863"/>
      <c r="AF130" s="864">
        <v>1146420</v>
      </c>
      <c r="AG130" s="862"/>
      <c r="AH130" s="862"/>
      <c r="AI130" s="862"/>
      <c r="AJ130" s="863"/>
      <c r="AK130" s="864">
        <v>1138371</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7360834</v>
      </c>
      <c r="AB131" s="845"/>
      <c r="AC131" s="845"/>
      <c r="AD131" s="845"/>
      <c r="AE131" s="846"/>
      <c r="AF131" s="847">
        <v>7452387</v>
      </c>
      <c r="AG131" s="845"/>
      <c r="AH131" s="845"/>
      <c r="AI131" s="845"/>
      <c r="AJ131" s="846"/>
      <c r="AK131" s="847">
        <v>7458330</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t="s">
        <v>395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6.0347509529999996</v>
      </c>
      <c r="AB132" s="825"/>
      <c r="AC132" s="825"/>
      <c r="AD132" s="825"/>
      <c r="AE132" s="826"/>
      <c r="AF132" s="827">
        <v>5.7902655889999997</v>
      </c>
      <c r="AG132" s="825"/>
      <c r="AH132" s="825"/>
      <c r="AI132" s="825"/>
      <c r="AJ132" s="826"/>
      <c r="AK132" s="827">
        <v>6.4357034349999998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5.8</v>
      </c>
      <c r="AB133" s="804"/>
      <c r="AC133" s="804"/>
      <c r="AD133" s="804"/>
      <c r="AE133" s="805"/>
      <c r="AF133" s="803">
        <v>6.2</v>
      </c>
      <c r="AG133" s="804"/>
      <c r="AH133" s="804"/>
      <c r="AI133" s="804"/>
      <c r="AJ133" s="805"/>
      <c r="AK133" s="803">
        <v>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xEVZwjd/TDfDmxOOFwV4GUZ0EQ9kVKZyEwiC97U47/kPYKobOfuO6LFllvezY/bTf/VRO/+8Ly71XKTrIgMyUQ==" saltValue="BN2SnaciEQiMzbzj+Y8W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B9WhyO2UdMg4mmfi/auILkLlZ7H/hsdx3nxEXixVuyyueKySXQuReJOcKN0XgcdLyTEO1hHUuST41wL8GiDfuA==" saltValue="f6PvU3fKQXH/HayYkNkF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BZxr7nrj7NSgdAOI4GtXfDpNPo6C5Ile4aqYHOa0HT4cM/f9Ha3qUEswUK1BQjyMLDS0jDEh0aWYK/FS0ywAQ==" saltValue="GTlgaZBaTrs883YRqBRS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1667485</v>
      </c>
      <c r="AP9" s="313">
        <v>35988</v>
      </c>
      <c r="AQ9" s="314">
        <v>56845</v>
      </c>
      <c r="AR9" s="315">
        <v>-36.700000000000003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284950</v>
      </c>
      <c r="AP10" s="316">
        <v>6150</v>
      </c>
      <c r="AQ10" s="317">
        <v>5922</v>
      </c>
      <c r="AR10" s="318">
        <v>3.9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331065</v>
      </c>
      <c r="AP11" s="316">
        <v>7145</v>
      </c>
      <c r="AQ11" s="317">
        <v>8264</v>
      </c>
      <c r="AR11" s="318">
        <v>-13.5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v>1169</v>
      </c>
      <c r="AP12" s="316">
        <v>25</v>
      </c>
      <c r="AQ12" s="317">
        <v>284</v>
      </c>
      <c r="AR12" s="318">
        <v>-91.2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513</v>
      </c>
      <c r="AP13" s="316" t="s">
        <v>513</v>
      </c>
      <c r="AQ13" s="317">
        <v>20</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71573</v>
      </c>
      <c r="AP14" s="316">
        <v>1545</v>
      </c>
      <c r="AQ14" s="317">
        <v>2517</v>
      </c>
      <c r="AR14" s="318">
        <v>-38.6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20327</v>
      </c>
      <c r="AP15" s="316">
        <v>439</v>
      </c>
      <c r="AQ15" s="317">
        <v>1185</v>
      </c>
      <c r="AR15" s="318">
        <v>-63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-127589</v>
      </c>
      <c r="AP16" s="316">
        <v>-2754</v>
      </c>
      <c r="AQ16" s="317">
        <v>-4726</v>
      </c>
      <c r="AR16" s="318">
        <v>-41.7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2248980</v>
      </c>
      <c r="AP17" s="316">
        <v>48537</v>
      </c>
      <c r="AQ17" s="317">
        <v>70311</v>
      </c>
      <c r="AR17" s="318">
        <v>-31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4.01</v>
      </c>
      <c r="AP21" s="329">
        <v>6.54</v>
      </c>
      <c r="AQ21" s="330">
        <v>-2.5299999999999998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100.3</v>
      </c>
      <c r="AP22" s="334">
        <v>97.4</v>
      </c>
      <c r="AQ22" s="335">
        <v>2.9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1112404</v>
      </c>
      <c r="AP32" s="343">
        <v>24008</v>
      </c>
      <c r="AQ32" s="344">
        <v>31480</v>
      </c>
      <c r="AR32" s="345">
        <v>-23.7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513</v>
      </c>
      <c r="AP34" s="343" t="s">
        <v>513</v>
      </c>
      <c r="AQ34" s="344">
        <v>0</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404102</v>
      </c>
      <c r="AP35" s="343">
        <v>8721</v>
      </c>
      <c r="AQ35" s="344">
        <v>9510</v>
      </c>
      <c r="AR35" s="345">
        <v>-8.3000000000000007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1158</v>
      </c>
      <c r="AP36" s="343">
        <v>25</v>
      </c>
      <c r="AQ36" s="344">
        <v>2191</v>
      </c>
      <c r="AR36" s="345">
        <v>-98.9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v>101099</v>
      </c>
      <c r="AP37" s="343">
        <v>2182</v>
      </c>
      <c r="AQ37" s="344">
        <v>905</v>
      </c>
      <c r="AR37" s="345">
        <v>141.1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t="s">
        <v>513</v>
      </c>
      <c r="AP38" s="346" t="s">
        <v>513</v>
      </c>
      <c r="AQ38" s="347">
        <v>0</v>
      </c>
      <c r="AR38" s="335" t="s">
        <v>513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-396</v>
      </c>
      <c r="AP39" s="343">
        <v>-9</v>
      </c>
      <c r="AQ39" s="344">
        <v>-3197</v>
      </c>
      <c r="AR39" s="345">
        <v>-99.7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-1138371</v>
      </c>
      <c r="AP40" s="343">
        <v>-24568</v>
      </c>
      <c r="AQ40" s="344">
        <v>-28113</v>
      </c>
      <c r="AR40" s="345">
        <v>-12.6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479996</v>
      </c>
      <c r="AP41" s="343">
        <v>10359</v>
      </c>
      <c r="AQ41" s="344">
        <v>12777</v>
      </c>
      <c r="AR41" s="345">
        <v>-18.899999999999999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1613342</v>
      </c>
      <c r="AN51" s="365">
        <v>35407</v>
      </c>
      <c r="AO51" s="366">
        <v>-18.5</v>
      </c>
      <c r="AP51" s="367">
        <v>49919</v>
      </c>
      <c r="AQ51" s="368">
        <v>-6.3</v>
      </c>
      <c r="AR51" s="369">
        <v>-12.2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871677</v>
      </c>
      <c r="AN52" s="373">
        <v>19130</v>
      </c>
      <c r="AO52" s="374">
        <v>-13.1</v>
      </c>
      <c r="AP52" s="375">
        <v>26398</v>
      </c>
      <c r="AQ52" s="376">
        <v>-8.6999999999999993</v>
      </c>
      <c r="AR52" s="377">
        <v>-4.4000000000000004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758249</v>
      </c>
      <c r="AN53" s="365">
        <v>16601</v>
      </c>
      <c r="AO53" s="366">
        <v>-53.1</v>
      </c>
      <c r="AP53" s="367">
        <v>47738</v>
      </c>
      <c r="AQ53" s="368">
        <v>-4.4000000000000004</v>
      </c>
      <c r="AR53" s="369">
        <v>-48.7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456227</v>
      </c>
      <c r="AN54" s="373">
        <v>9989</v>
      </c>
      <c r="AO54" s="374">
        <v>-47.8</v>
      </c>
      <c r="AP54" s="375">
        <v>24937</v>
      </c>
      <c r="AQ54" s="376">
        <v>-5.5</v>
      </c>
      <c r="AR54" s="377">
        <v>-42.3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754358</v>
      </c>
      <c r="AN55" s="365">
        <v>16468</v>
      </c>
      <c r="AO55" s="366">
        <v>-0.8</v>
      </c>
      <c r="AP55" s="367">
        <v>52191</v>
      </c>
      <c r="AQ55" s="368">
        <v>9.3000000000000007</v>
      </c>
      <c r="AR55" s="369">
        <v>-10.1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366093</v>
      </c>
      <c r="AN56" s="373">
        <v>7992</v>
      </c>
      <c r="AO56" s="374">
        <v>-20</v>
      </c>
      <c r="AP56" s="375">
        <v>24843</v>
      </c>
      <c r="AQ56" s="376">
        <v>-0.4</v>
      </c>
      <c r="AR56" s="377">
        <v>-19.600000000000001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400706</v>
      </c>
      <c r="AN57" s="365">
        <v>8701</v>
      </c>
      <c r="AO57" s="366">
        <v>-47.2</v>
      </c>
      <c r="AP57" s="367">
        <v>47387</v>
      </c>
      <c r="AQ57" s="368">
        <v>-9.1999999999999993</v>
      </c>
      <c r="AR57" s="369">
        <v>-38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289486</v>
      </c>
      <c r="AN58" s="373">
        <v>6286</v>
      </c>
      <c r="AO58" s="374">
        <v>-21.3</v>
      </c>
      <c r="AP58" s="375">
        <v>24928</v>
      </c>
      <c r="AQ58" s="376">
        <v>0.3</v>
      </c>
      <c r="AR58" s="377">
        <v>-21.6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1175320</v>
      </c>
      <c r="AN59" s="365">
        <v>25366</v>
      </c>
      <c r="AO59" s="366">
        <v>191.5</v>
      </c>
      <c r="AP59" s="367">
        <v>51264</v>
      </c>
      <c r="AQ59" s="368">
        <v>8.1999999999999993</v>
      </c>
      <c r="AR59" s="369">
        <v>183.3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565093</v>
      </c>
      <c r="AN60" s="373">
        <v>12196</v>
      </c>
      <c r="AO60" s="374">
        <v>94</v>
      </c>
      <c r="AP60" s="375">
        <v>26040</v>
      </c>
      <c r="AQ60" s="376">
        <v>4.5</v>
      </c>
      <c r="AR60" s="377">
        <v>89.5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940395</v>
      </c>
      <c r="AN61" s="380">
        <v>20509</v>
      </c>
      <c r="AO61" s="381">
        <v>14.4</v>
      </c>
      <c r="AP61" s="382">
        <v>49700</v>
      </c>
      <c r="AQ61" s="383">
        <v>-0.5</v>
      </c>
      <c r="AR61" s="369">
        <v>14.9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509715</v>
      </c>
      <c r="AN62" s="373">
        <v>11119</v>
      </c>
      <c r="AO62" s="374">
        <v>-1.6</v>
      </c>
      <c r="AP62" s="375">
        <v>25429</v>
      </c>
      <c r="AQ62" s="376">
        <v>-2</v>
      </c>
      <c r="AR62" s="377">
        <v>0.4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mvnJORCBsGBsn+W2XjT8cj+PTelYr2Pl6U3RuvEjxMmv04ATXUGiAIb93ah2+aRF9HdNH/UdWpCOeoaWEEwyw==" saltValue="5u9mYVUygm0bMJ1qAUDI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552</v>
      </c>
    </row>
    <row r="120" spans="125:125" ht="13.5" hidden="1" customHeight="1"/>
    <row r="121" spans="125:125" ht="13.5" hidden="1" customHeight="1">
      <c r="DU121" s="291"/>
    </row>
  </sheetData>
  <sheetProtection algorithmName="SHA-512" hashValue="gxVAkMEOPDoVKQn4/YXVb5zxwKkQHiPcKrL2G/4xGDfKkaN/xdT5WpunVPjcPviHwAt02xIq/Nn9fs5rWEPxPA==" saltValue="lguUtGQ08g920phq+dYq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553</v>
      </c>
    </row>
  </sheetData>
  <sheetProtection algorithmName="SHA-512" hashValue="MSdlHMaUyThlHTNZhEL8bcgo9+NesZizPc20+mVKCs8TiNortpyElRErn0dg3KzKsBm2W1ye0AfSghsnkqn2pw==" saltValue="NNdye7c2xG2NmYkda4SQ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6" t="s">
        <v>3</v>
      </c>
      <c r="D47" s="1236"/>
      <c r="E47" s="1237"/>
      <c r="F47" s="11">
        <v>36.340000000000003</v>
      </c>
      <c r="G47" s="12">
        <v>39.43</v>
      </c>
      <c r="H47" s="12">
        <v>38.89</v>
      </c>
      <c r="I47" s="12">
        <v>43</v>
      </c>
      <c r="J47" s="13">
        <v>44.6</v>
      </c>
    </row>
    <row r="48" spans="2:10" ht="57.75" customHeight="1">
      <c r="B48" s="14"/>
      <c r="C48" s="1238" t="s">
        <v>4</v>
      </c>
      <c r="D48" s="1238"/>
      <c r="E48" s="1239"/>
      <c r="F48" s="15">
        <v>6.99</v>
      </c>
      <c r="G48" s="16">
        <v>5.33</v>
      </c>
      <c r="H48" s="16">
        <v>5.95</v>
      </c>
      <c r="I48" s="16">
        <v>6.07</v>
      </c>
      <c r="J48" s="17">
        <v>3.96</v>
      </c>
    </row>
    <row r="49" spans="2:10" ht="57.75" customHeight="1" thickBot="1">
      <c r="B49" s="18"/>
      <c r="C49" s="1240" t="s">
        <v>5</v>
      </c>
      <c r="D49" s="1240"/>
      <c r="E49" s="1241"/>
      <c r="F49" s="19">
        <v>1.22</v>
      </c>
      <c r="G49" s="20">
        <v>1.98</v>
      </c>
      <c r="H49" s="20">
        <v>0.75</v>
      </c>
      <c r="I49" s="20">
        <v>4.6900000000000004</v>
      </c>
      <c r="J49" s="21" t="s">
        <v>559</v>
      </c>
    </row>
    <row r="50" spans="2:10" ht="13.5" customHeight="1"/>
  </sheetData>
  <sheetProtection algorithmName="SHA-512" hashValue="TB1loAf8aZWMq86nmuId37uVKpMM1AomVK1RnO96Kt9Vt9ZVnx2y2PoQFFvfxKx92H3d9A1bDfTU8FmGfpamyQ==" saltValue="rLijuzQLqEIuhlFuBurC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2021-10-04T07:15:51Z</cp:lastPrinted>
  <dcterms:created xsi:type="dcterms:W3CDTF">2021-02-05T04:30:37Z</dcterms:created>
  <dcterms:modified xsi:type="dcterms:W3CDTF">2021-10-04T07:15:58Z</dcterms:modified>
  <cp:category/>
</cp:coreProperties>
</file>